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75F5B2B0-AA38-44EA-9CC6-D140C09ADE6A}"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G43"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Q43" i="10"/>
  <c r="CO43" i="10" s="1"/>
  <c r="BY43" i="10"/>
  <c r="BW43" i="10"/>
  <c r="BE43" i="10"/>
  <c r="AM43" i="10"/>
  <c r="U43" i="10"/>
  <c r="E43" i="10"/>
  <c r="C43" i="10" s="1"/>
  <c r="DG42" i="10"/>
  <c r="CQ42" i="10"/>
  <c r="CO42" i="10" s="1"/>
  <c r="BY42" i="10"/>
  <c r="BE42" i="10"/>
  <c r="AM42" i="10"/>
  <c r="U42" i="10"/>
  <c r="E42" i="10"/>
  <c r="C42" i="10"/>
  <c r="DG41" i="10"/>
  <c r="CQ41" i="10"/>
  <c r="CO41" i="10" s="1"/>
  <c r="BY41" i="10"/>
  <c r="BE41" i="10"/>
  <c r="AM41" i="10"/>
  <c r="U41" i="10"/>
  <c r="E41" i="10"/>
  <c r="C41" i="10"/>
  <c r="DG40" i="10"/>
  <c r="CQ40" i="10"/>
  <c r="CO40" i="10" s="1"/>
  <c r="BY40" i="10"/>
  <c r="BE40" i="10"/>
  <c r="AM40" i="10"/>
  <c r="U40" i="10"/>
  <c r="E40" i="10"/>
  <c r="C40" i="10"/>
  <c r="DG39" i="10"/>
  <c r="CQ39" i="10"/>
  <c r="CO39" i="10" s="1"/>
  <c r="BY39" i="10"/>
  <c r="BE39" i="10"/>
  <c r="AM39" i="10"/>
  <c r="U39" i="10"/>
  <c r="E39" i="10"/>
  <c r="C39" i="10"/>
  <c r="DG38" i="10"/>
  <c r="CQ38" i="10"/>
  <c r="CO38" i="10" s="1"/>
  <c r="BY38" i="10"/>
  <c r="BE38" i="10"/>
  <c r="AM38" i="10"/>
  <c r="U38" i="10"/>
  <c r="E38" i="10"/>
  <c r="C38" i="10"/>
  <c r="DG37" i="10"/>
  <c r="CQ37" i="10"/>
  <c r="CO37" i="10" s="1"/>
  <c r="BY37" i="10"/>
  <c r="BE37" i="10"/>
  <c r="AM37" i="10"/>
  <c r="U37" i="10"/>
  <c r="E37" i="10"/>
  <c r="C37" i="10"/>
  <c r="DG36" i="10"/>
  <c r="CQ36" i="10"/>
  <c r="CO36" i="10" s="1"/>
  <c r="BY36" i="10"/>
  <c r="BE36" i="10"/>
  <c r="AM36" i="10"/>
  <c r="W36" i="10"/>
  <c r="E36" i="10"/>
  <c r="C36" i="10" s="1"/>
  <c r="DG35" i="10"/>
  <c r="CQ35" i="10"/>
  <c r="CO35" i="10"/>
  <c r="BY35" i="10"/>
  <c r="BE35" i="10"/>
  <c r="AM35" i="10"/>
  <c r="W35" i="10"/>
  <c r="E35" i="10"/>
  <c r="C35" i="10"/>
  <c r="DG34" i="10"/>
  <c r="CQ34" i="10"/>
  <c r="BY34" i="10"/>
  <c r="BE34" i="10"/>
  <c r="AO34" i="10"/>
  <c r="W34" i="10"/>
  <c r="E34" i="10"/>
  <c r="C34" i="10"/>
  <c r="U34" i="10" s="1"/>
  <c r="U35" i="10" s="1"/>
  <c r="U36" i="10" l="1"/>
  <c r="AM34" i="10" l="1"/>
  <c r="BW34" i="10" l="1"/>
  <c r="BW35" i="10" s="1"/>
  <c r="BW36" i="10" s="1"/>
  <c r="BW37" i="10" s="1"/>
  <c r="BW38" i="10" s="1"/>
  <c r="BW39" i="10" s="1"/>
  <c r="BW40" i="10" s="1"/>
  <c r="BW41" i="10" s="1"/>
  <c r="BW42" i="10" s="1"/>
  <c r="CO34" i="10" l="1"/>
</calcChain>
</file>

<file path=xl/sharedStrings.xml><?xml version="1.0" encoding="utf-8"?>
<sst xmlns="http://schemas.openxmlformats.org/spreadsheetml/2006/main" count="1095" uniqueCount="572">
  <si>
    <t>標準財政規模比（％）</t>
  </si>
  <si>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</si>
  <si>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</si>
  <si>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</si>
  <si>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</si>
  <si>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</si>
  <si>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</si>
  <si>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</si>
  <si>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</si>
  <si>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</si>
  <si>
    <t>元利償還金</t>
  </si>
  <si>
    <t>減債基金積立不足算定額※2</t>
  </si>
  <si>
    <t>満期一括償還地方債に係る年度割相当額</t>
  </si>
  <si>
    <t>公営企業債の元利償還金に対する繰入金</t>
  </si>
  <si>
    <t>組合等が起こした地方債の元利償還金に対する負担金等</t>
  </si>
  <si>
    <t>債務負担行為に基づく支出額</t>
  </si>
  <si>
    <t>一時借入金の利子</t>
  </si>
  <si>
    <t>算入公債費等(B)</t>
  </si>
  <si>
    <t>算入公債費等</t>
  </si>
  <si>
    <t>(A)－(B)</t>
  </si>
  <si>
    <t>実質公債費比率の分子</t>
  </si>
  <si>
    <t>※ 減債基金積立不足算定額=(C)×(１－(D)/(E))</t>
  </si>
  <si>
    <t>（参考）</t>
    <rPh sb="1" eb="3">
      <t>サンコウ</t>
    </rPh>
    <phoneticPr fontId="5"/>
  </si>
  <si>
    <t>（百万円）</t>
  </si>
  <si>
    <t>減債基金
積立状況等（注）</t>
    <rPh sb="0" eb="2">
      <t>ゲンサイ</t>
    </rPh>
    <rPh sb="2" eb="4">
      <t>キキン</t>
    </rPh>
    <rPh sb="5" eb="7">
      <t>ツミタテ</t>
    </rPh>
    <rPh sb="7" eb="9">
      <t>ジョウキョウ</t>
    </rPh>
    <rPh sb="9" eb="10">
      <t>トウ</t>
    </rPh>
    <rPh sb="10" eb="13">
      <t>チュウ</t>
    </rPh>
    <phoneticPr fontId="5"/>
  </si>
  <si>
    <t>満期一括償還地方債に係る実質償還額又は理論償還額のいずれか少ない額(C)</t>
  </si>
  <si>
    <t>前年度末減債基金残高(D)</t>
  </si>
  <si>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</si>
  <si>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</si>
  <si>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</si>
  <si>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</si>
  <si>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</si>
  <si>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</si>
  <si>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</si>
  <si>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</si>
  <si>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</si>
  <si>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</si>
  <si>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</si>
  <si>
    <t>連結実質赤字額</t>
  </si>
  <si>
    <t>組合等連結実質赤字額負担見込額</t>
  </si>
  <si>
    <t>充当可能財源等(B)</t>
  </si>
  <si>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</si>
  <si>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</si>
  <si>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</si>
  <si>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</si>
  <si>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</si>
  <si>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</si>
  <si>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</si>
  <si>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</si>
  <si>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</si>
  <si>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</si>
  <si>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</si>
  <si>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</si>
  <si>
    <t>財政調整基金残高</t>
  </si>
  <si>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</si>
  <si>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</si>
  <si>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</si>
  <si>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</si>
  <si>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</si>
  <si>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</si>
  <si>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</si>
  <si>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</si>
  <si>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債務負担行為に基づく支出額</t>
  </si>
  <si>
    <t>組合等が起こした地方債の元利償還金に対する負担金等</t>
  </si>
  <si>
    <t>公営企業債の元利償還金に対する繰入金</t>
  </si>
  <si>
    <t>減債基金積立不足算定額</t>
  </si>
  <si>
    <t>元利償還金</t>
  </si>
  <si>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</si>
  <si>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</si>
  <si>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</si>
  <si>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</si>
  <si>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</si>
  <si>
    <t>基金残高に係る経年分析</t>
  </si>
  <si>
    <t>財政調整基金</t>
  </si>
  <si>
    <t>減債基金</t>
  </si>
  <si>
    <t>その他特定目的基金</t>
  </si>
  <si>
    <t>令和5年度　財政状況資料集</t>
  </si>
  <si>
    <t>総括表（市町村）</t>
    <rPh sb="0" eb="2">
      <t>ソウカツ</t>
    </rPh>
    <rPh sb="2" eb="3">
      <t>ヒョウ</t>
    </rPh>
    <rPh sb="4" eb="7">
      <t>シチョウソン</t>
    </rPh>
    <phoneticPr fontId="5"/>
  </si>
  <si>
    <t>都道府県名</t>
  </si>
  <si>
    <t>東京都</t>
  </si>
  <si>
    <t>市町村類型</t>
  </si>
  <si>
    <t>Ⅲ－３</t>
  </si>
  <si>
    <t>指定団体等の指定状況</t>
  </si>
  <si>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</si>
  <si>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</si>
  <si>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</si>
  <si>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</si>
  <si>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</si>
  <si>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</si>
  <si>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</si>
  <si>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</si>
  <si>
    <t>歳出総額</t>
  </si>
  <si>
    <t>経常収支比率</t>
    <rPh sb="0" eb="2">
      <t>ケイジョウ</t>
    </rPh>
    <rPh sb="2" eb="4">
      <t>シュウシ</t>
    </rPh>
    <rPh sb="4" eb="6">
      <t>ヒリツ</t>
    </rPh>
    <phoneticPr fontId="5"/>
  </si>
  <si>
    <t>市町村名</t>
    <rPh sb="0" eb="3">
      <t>シチョウソン</t>
    </rPh>
    <rPh sb="3" eb="4">
      <t>メイ</t>
    </rPh>
    <phoneticPr fontId="5"/>
  </si>
  <si>
    <t>国分寺市</t>
  </si>
  <si>
    <t>地方交付税種地</t>
    <rPh sb="0" eb="2">
      <t>チホウ</t>
    </rPh>
    <rPh sb="2" eb="5">
      <t>コウフゼイ</t>
    </rPh>
    <rPh sb="5" eb="6">
      <t>シュ</t>
    </rPh>
    <rPh sb="6" eb="7">
      <t>チ</t>
    </rPh>
    <phoneticPr fontId="5"/>
  </si>
  <si>
    <t>2-10</t>
  </si>
  <si>
    <t>財源超過</t>
    <rPh sb="0" eb="2">
      <t>ザイゲン</t>
    </rPh>
    <rPh sb="2" eb="4">
      <t>チョウカ</t>
    </rPh>
    <phoneticPr fontId="5"/>
  </si>
  <si>
    <t>歳入歳出差引</t>
  </si>
  <si>
    <t>　　(※1)</t>
  </si>
  <si>
    <t>首都</t>
    <rPh sb="0" eb="2">
      <t>シュト</t>
    </rPh>
    <phoneticPr fontId="5"/>
  </si>
  <si>
    <t>○</t>
  </si>
  <si>
    <t>翌年度に繰越すべき財源</t>
  </si>
  <si>
    <t>標準財政規模</t>
    <rPh sb="0" eb="2">
      <t>ヒョウジュン</t>
    </rPh>
    <rPh sb="2" eb="4">
      <t>ザイセイ</t>
    </rPh>
    <rPh sb="4" eb="6">
      <t>キボ</t>
    </rPh>
    <phoneticPr fontId="5"/>
  </si>
  <si>
    <t>近畿</t>
    <rPh sb="0" eb="2">
      <t>キンキ</t>
    </rPh>
    <phoneticPr fontId="5"/>
  </si>
  <si>
    <t>実質収支</t>
  </si>
  <si>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</si>
  <si>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</si>
  <si>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</si>
  <si>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</si>
  <si>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</si>
  <si>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</si>
  <si>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</si>
  <si>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</si>
  <si>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</si>
  <si>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</si>
  <si>
    <t>健全化判断比率</t>
  </si>
  <si>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</si>
  <si>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</si>
  <si>
    <t>山振</t>
    <rPh sb="0" eb="1">
      <t>ヤマ</t>
    </rPh>
    <rPh sb="1" eb="2">
      <t>フ</t>
    </rPh>
    <phoneticPr fontId="5"/>
  </si>
  <si>
    <t>繰上償還金</t>
  </si>
  <si>
    <t>　実質赤字比率</t>
    <rPh sb="1" eb="3">
      <t>ジッシツ</t>
    </rPh>
    <rPh sb="3" eb="5">
      <t>アカジ</t>
    </rPh>
    <rPh sb="5" eb="7">
      <t>ヒリツ</t>
    </rPh>
    <phoneticPr fontId="5"/>
  </si>
  <si>
    <t>-</t>
  </si>
  <si>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</si>
  <si>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</si>
  <si>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</si>
  <si>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</si>
  <si>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</si>
  <si>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</si>
  <si>
    <t>　連結実質赤字比率</t>
    <rPh sb="1" eb="3">
      <t>レンケツ</t>
    </rPh>
    <rPh sb="3" eb="5">
      <t>ジッシツ</t>
    </rPh>
    <rPh sb="5" eb="7">
      <t>アカジ</t>
    </rPh>
    <rPh sb="7" eb="9">
      <t>ヒリツ</t>
    </rPh>
    <phoneticPr fontId="5"/>
  </si>
  <si>
    <t>うち日本人(人)</t>
  </si>
  <si>
    <t>第1次</t>
    <rPh sb="0" eb="1">
      <t>ダイ</t>
    </rPh>
    <rPh sb="2" eb="3">
      <t>ジ</t>
    </rPh>
    <phoneticPr fontId="5"/>
  </si>
  <si>
    <t>指数表選定</t>
    <rPh sb="0" eb="2">
      <t>シスウ</t>
    </rPh>
    <rPh sb="2" eb="3">
      <t>ヒョウ</t>
    </rPh>
    <rPh sb="3" eb="5">
      <t>センテイ</t>
    </rPh>
    <phoneticPr fontId="5"/>
  </si>
  <si>
    <t>実質単年度収支</t>
  </si>
  <si>
    <t>　実質公債費比率</t>
    <rPh sb="1" eb="3">
      <t>ジッシツ</t>
    </rPh>
    <rPh sb="3" eb="6">
      <t>コウサイヒ</t>
    </rPh>
    <rPh sb="6" eb="8">
      <t>ヒリツ</t>
    </rPh>
    <phoneticPr fontId="5"/>
  </si>
  <si>
    <t>令05.01.01(人)</t>
  </si>
  <si>
    <t>　将来負担比率</t>
    <rPh sb="1" eb="3">
      <t>ショウライ</t>
    </rPh>
    <rPh sb="3" eb="5">
      <t>フタン</t>
    </rPh>
    <rPh sb="5" eb="7">
      <t>ヒリツ</t>
    </rPh>
    <phoneticPr fontId="5"/>
  </si>
  <si>
    <t>第2次</t>
    <rPh sb="0" eb="1">
      <t>ダイ</t>
    </rPh>
    <rPh sb="2" eb="3">
      <t>ジ</t>
    </rPh>
    <phoneticPr fontId="5"/>
  </si>
  <si>
    <t>基準財政収入額</t>
  </si>
  <si>
    <r>
      <t>資金不足比率 (※</t>
    </r>
    <r>
      <rPr>
        <sz val="9"/>
        <color indexed="8"/>
        <rFont val="ＭＳ ゴシック"/>
        <family val="3"/>
        <charset val="128"/>
      </rPr>
      <t>4</t>
    </r>
    <r>
      <rPr>
        <sz val="9"/>
        <color indexed="8"/>
        <rFont val="ＭＳ ゴシック"/>
        <family val="3"/>
        <charset val="128"/>
      </rPr>
      <t>)</t>
    </r>
  </si>
  <si>
    <t>増減率  (％)</t>
    <rPh sb="0" eb="2">
      <t>ゾウゲン</t>
    </rPh>
    <rPh sb="2" eb="3">
      <t>リツ</t>
    </rPh>
    <phoneticPr fontId="5"/>
  </si>
  <si>
    <t>0.4</t>
  </si>
  <si>
    <t>基準財政需要額</t>
  </si>
  <si>
    <t>うち日本人(％)</t>
  </si>
  <si>
    <t>0.3</t>
  </si>
  <si>
    <t>第3次</t>
    <rPh sb="0" eb="1">
      <t>ダイ</t>
    </rPh>
    <rPh sb="2" eb="3">
      <t>ジ</t>
    </rPh>
    <phoneticPr fontId="5"/>
  </si>
  <si>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</si>
  <si>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</si>
  <si>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
  </si>
  <si>
    <t>人口密度 (人/k㎡)</t>
    <rPh sb="0" eb="2">
      <t>ジンコウ</t>
    </rPh>
    <rPh sb="2" eb="4">
      <t>ミツド</t>
    </rPh>
    <phoneticPr fontId="5"/>
  </si>
  <si>
    <t>歳入一般財源等</t>
    <rPh sb="0" eb="2">
      <t>サイニュウ</t>
    </rPh>
    <rPh sb="2" eb="4">
      <t>イッパン</t>
    </rPh>
    <rPh sb="4" eb="6">
      <t>ザイゲン</t>
    </rPh>
    <rPh sb="6" eb="7">
      <t>トウ</t>
    </rPh>
    <phoneticPr fontId="2"/>
  </si>
  <si>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</si>
  <si>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</si>
  <si>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</si>
  <si>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</si>
  <si>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</si>
  <si>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</si>
  <si>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</si>
  <si>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</si>
  <si>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</si>
  <si>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</si>
  <si>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</si>
  <si>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</si>
  <si>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</si>
  <si>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</si>
  <si>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</si>
  <si>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</si>
  <si>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</si>
  <si>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</si>
  <si>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</si>
  <si>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</si>
  <si>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</si>
  <si>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</si>
  <si>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</si>
  <si>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</si>
  <si>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</si>
  <si>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</si>
  <si>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</si>
  <si>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</si>
  <si>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</si>
  <si>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</si>
  <si>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</si>
  <si>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</si>
  <si>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</si>
  <si>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</si>
  <si>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</si>
  <si>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</si>
  <si>
    <t>会計名</t>
  </si>
  <si>
    <t>項番</t>
    <rPh sb="0" eb="2">
      <t>コウバン</t>
    </rPh>
    <phoneticPr fontId="5"/>
  </si>
  <si>
    <t>会計名</t>
    <rPh sb="0" eb="2">
      <t>カイケイ</t>
    </rPh>
    <rPh sb="2" eb="3">
      <t>メイ</t>
    </rPh>
    <phoneticPr fontId="5"/>
  </si>
  <si>
    <t>組合等名</t>
  </si>
  <si>
    <t>団体名</t>
    <rPh sb="0" eb="2">
      <t>ダンタイ</t>
    </rPh>
    <phoneticPr fontId="5"/>
  </si>
  <si>
    <r>
      <t>(※</t>
    </r>
    <r>
      <rPr>
        <sz val="9"/>
        <color indexed="8"/>
        <rFont val="ＭＳ ゴシック"/>
        <family val="3"/>
        <charset val="128"/>
      </rPr>
      <t>3</t>
    </r>
    <r>
      <rPr>
        <sz val="9"/>
        <color indexed="8"/>
        <rFont val="ＭＳ ゴシック"/>
        <family val="3"/>
        <charset val="128"/>
      </rPr>
      <t>)</t>
    </r>
  </si>
  <si>
    <t>（注釈）</t>
    <rPh sb="1" eb="3">
      <t>チュウシャク</t>
    </rPh>
    <phoneticPr fontId="5"/>
  </si>
  <si>
    <t>※1：経常収支比率の( )内の数値は、「減収補塡債（特例分）」及び「臨時財政対策債」を除いて算出したものである。</t>
  </si>
  <si>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5"/>
  </si>
  <si>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</si>
  <si>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</si>
  <si>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</si>
  <si>
    <t>※6：個人情報保護の観点から、対象となる職員数が1人又は2人の場合は、｢給料月額(百円)｣と｢一人当たり給料月額（百円）｣を｢アスタリスク（＊）｣としている。（その他、数値のない欄については、すべてハイフン（－）としている）。</t>
  </si>
  <si>
    <t>※7：人口については、調査対象年度の1月1日現在の住民基本台帳に登載されている人口に基づいている。</t>
    <rPh sb="13" eb="15">
      <t>タイショウ</t>
    </rPh>
    <rPh sb="27" eb="29">
      <t>キホン</t>
    </rPh>
    <rPh sb="42" eb="43">
      <t>モト</t>
    </rPh>
    <phoneticPr fontId="26"/>
  </si>
  <si>
    <t>※8：職員の状況については、調査対象年度の地方公務員給与実態調査に基づいている。</t>
  </si>
  <si>
    <t>令和5年度</t>
  </si>
  <si>
    <t>東京都国分寺市</t>
  </si>
  <si>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</si>
  <si>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</si>
  <si>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</si>
  <si>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</si>
  <si>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</si>
  <si>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</si>
  <si>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</si>
  <si>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</si>
  <si>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</si>
  <si>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</si>
  <si>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</si>
  <si>
    <t>地方税</t>
  </si>
  <si>
    <t>普通税</t>
    <rPh sb="0" eb="2">
      <t>フツウ</t>
    </rPh>
    <rPh sb="2" eb="3">
      <t>ゼイ</t>
    </rPh>
    <phoneticPr fontId="22"/>
  </si>
  <si>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</si>
  <si>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</si>
  <si>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</si>
  <si>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</si>
  <si>
    <t>　法定普通税</t>
  </si>
  <si>
    <t>議会費</t>
  </si>
  <si>
    <t>利子割交付金</t>
  </si>
  <si>
    <t>　　市町村民税</t>
  </si>
  <si>
    <t>総務費</t>
  </si>
  <si>
    <t>配当割交付金</t>
    <rPh sb="0" eb="2">
      <t>ハイトウ</t>
    </rPh>
    <rPh sb="2" eb="3">
      <t>ワリ</t>
    </rPh>
    <rPh sb="3" eb="6">
      <t>コウフキン</t>
    </rPh>
    <phoneticPr fontId="22"/>
  </si>
  <si>
    <t>　　　個人均等割</t>
  </si>
  <si>
    <t>民生費</t>
  </si>
  <si>
    <t>株式等譲渡所得割交付金</t>
    <rPh sb="0" eb="2">
      <t>カブシキ</t>
    </rPh>
    <rPh sb="2" eb="3">
      <t>トウ</t>
    </rPh>
    <rPh sb="3" eb="5">
      <t>ジョウト</t>
    </rPh>
    <rPh sb="5" eb="7">
      <t>ショトク</t>
    </rPh>
    <rPh sb="7" eb="8">
      <t>ワリ</t>
    </rPh>
    <rPh sb="8" eb="11">
      <t>コウフキン</t>
    </rPh>
    <phoneticPr fontId="22"/>
  </si>
  <si>
    <t>　　　所得割</t>
  </si>
  <si>
    <t>衛生費</t>
  </si>
  <si>
    <t>分離課税所得割交付金</t>
  </si>
  <si>
    <t>　　　法人均等割</t>
  </si>
  <si>
    <t>労働費</t>
  </si>
  <si>
    <t>地方消費税交付金</t>
  </si>
  <si>
    <t>　　　法人税割</t>
  </si>
  <si>
    <t>農林水産業費</t>
  </si>
  <si>
    <t>ゴルフ場利用税交付金</t>
  </si>
  <si>
    <t>　　固定資産税</t>
  </si>
  <si>
    <t>商工費</t>
  </si>
  <si>
    <t>特別地方消費税交付金</t>
  </si>
  <si>
    <t>　　　うち純固定資産税</t>
  </si>
  <si>
    <t>土木費</t>
  </si>
  <si>
    <t>自動車取得税交付金</t>
  </si>
  <si>
    <t>　　軽自動車税</t>
  </si>
  <si>
    <t>消防費</t>
  </si>
  <si>
    <t>軽油引取税交付金</t>
  </si>
  <si>
    <t>　　市町村たばこ税</t>
  </si>
  <si>
    <t>教育費</t>
  </si>
  <si>
    <t>自動車税環境性能割交付金</t>
  </si>
  <si>
    <t>　　鉱産税</t>
  </si>
  <si>
    <t>災害復旧費</t>
  </si>
  <si>
    <t>法人事業税交付金</t>
  </si>
  <si>
    <t>　　特別土地保有税</t>
  </si>
  <si>
    <t>公債費</t>
  </si>
  <si>
    <t>地方特例交付金等</t>
    <rPh sb="7" eb="8">
      <t>トウ</t>
    </rPh>
    <phoneticPr fontId="15"/>
  </si>
  <si>
    <t>　法定外普通税</t>
  </si>
  <si>
    <t>諸支出金</t>
    <rPh sb="3" eb="4">
      <t>キン</t>
    </rPh>
    <phoneticPr fontId="2"/>
  </si>
  <si>
    <t>　地方特例交付金</t>
    <rPh sb="1" eb="3">
      <t>チホウ</t>
    </rPh>
    <phoneticPr fontId="5"/>
  </si>
  <si>
    <t>目的税</t>
  </si>
  <si>
    <t>前年度繰上充用金</t>
  </si>
  <si>
    <t>　新型コロナウイルス感染症対策地方税減収補塡特別交付金</t>
  </si>
  <si>
    <t>　法定目的税</t>
  </si>
  <si>
    <t>歳出合計</t>
  </si>
  <si>
    <t>地方交付税</t>
  </si>
  <si>
    <t>　　入湯税</t>
  </si>
  <si>
    <t>　普通交付税</t>
  </si>
  <si>
    <t>　　事業所税</t>
  </si>
  <si>
    <t>性質別歳出の状況（単位 千円・％）</t>
    <rPh sb="0" eb="2">
      <t>セイシツ</t>
    </rPh>
    <phoneticPr fontId="5"/>
  </si>
  <si>
    <t>　特別交付税</t>
  </si>
  <si>
    <t>　　都市計画税</t>
  </si>
  <si>
    <t>決算額</t>
  </si>
  <si>
    <t>構成比</t>
  </si>
  <si>
    <t>充当一般財源等</t>
  </si>
  <si>
    <t>経常経費充当一般財源等</t>
  </si>
  <si>
    <t>経常収支比率</t>
    <rPh sb="0" eb="2">
      <t>ケイジョウ</t>
    </rPh>
    <rPh sb="2" eb="4">
      <t>シュウシ</t>
    </rPh>
    <rPh sb="4" eb="6">
      <t>ヒリツ</t>
    </rPh>
    <phoneticPr fontId="18"/>
  </si>
  <si>
    <t>　震災復興特別交付税</t>
  </si>
  <si>
    <t>　　水利地益税等</t>
  </si>
  <si>
    <t>義務的経費計</t>
    <rPh sb="0" eb="3">
      <t>ギムテキ</t>
    </rPh>
    <rPh sb="3" eb="5">
      <t>ケイヒ</t>
    </rPh>
    <rPh sb="5" eb="6">
      <t>ケイ</t>
    </rPh>
    <phoneticPr fontId="5"/>
  </si>
  <si>
    <t>(一般財源計)</t>
  </si>
  <si>
    <t>　法定外目的税</t>
  </si>
  <si>
    <t>　人件費</t>
  </si>
  <si>
    <t>交通安全対策特別交付金</t>
  </si>
  <si>
    <t>旧法による税</t>
  </si>
  <si>
    <t>　　うち職員給</t>
    <rPh sb="4" eb="6">
      <t>ショクイン</t>
    </rPh>
    <rPh sb="6" eb="7">
      <t>キュウ</t>
    </rPh>
    <phoneticPr fontId="5"/>
  </si>
  <si>
    <t>分担金・負担金</t>
  </si>
  <si>
    <t>合計</t>
  </si>
  <si>
    <t>　扶助費</t>
  </si>
  <si>
    <t>使用料</t>
  </si>
  <si>
    <t>　公債費</t>
  </si>
  <si>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</si>
  <si>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</si>
  <si>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</si>
  <si>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</si>
  <si>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</si>
  <si>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</si>
  <si>
    <t>国有提供交付金(特別区財調交付金)</t>
  </si>
  <si>
    <t>徴収率
(％)</t>
    <rPh sb="0" eb="2">
      <t>チョウシュウ</t>
    </rPh>
    <rPh sb="2" eb="3">
      <t>リツ</t>
    </rPh>
    <phoneticPr fontId="5"/>
  </si>
  <si>
    <t>現年</t>
    <rPh sb="0" eb="1">
      <t>ゲン</t>
    </rPh>
    <rPh sb="1" eb="2">
      <t>ネン</t>
    </rPh>
    <phoneticPr fontId="5"/>
  </si>
  <si>
    <t>　うち利子</t>
  </si>
  <si>
    <t>都道府県支出金</t>
  </si>
  <si>
    <t>・計</t>
  </si>
  <si>
    <t>市町村民税</t>
    <rPh sb="0" eb="3">
      <t>シチョウソン</t>
    </rPh>
    <rPh sb="3" eb="4">
      <t>ミン</t>
    </rPh>
    <rPh sb="4" eb="5">
      <t>ゼイ</t>
    </rPh>
    <phoneticPr fontId="5"/>
  </si>
  <si>
    <t>一時借入金利子</t>
  </si>
  <si>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</si>
  <si>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</si>
  <si>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</si>
  <si>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</si>
  <si>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</si>
  <si>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</si>
  <si>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</si>
  <si>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</si>
  <si>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</si>
  <si>
    <t>繰越金</t>
  </si>
  <si>
    <t>合計</t>
  </si>
  <si>
    <t>実質収支</t>
    <rPh sb="0" eb="2">
      <t>ジッシツ</t>
    </rPh>
    <rPh sb="2" eb="4">
      <t>シュウシ</t>
    </rPh>
    <phoneticPr fontId="5"/>
  </si>
  <si>
    <t>　補助費等</t>
    <rPh sb="1" eb="3">
      <t>ホジョ</t>
    </rPh>
    <rPh sb="3" eb="4">
      <t>ヒ</t>
    </rPh>
    <rPh sb="4" eb="5">
      <t>トウ</t>
    </rPh>
    <phoneticPr fontId="5"/>
  </si>
  <si>
    <t>諸収入</t>
  </si>
  <si>
    <t>下水道</t>
  </si>
  <si>
    <t>再差引収支</t>
    <rPh sb="0" eb="1">
      <t>サイ</t>
    </rPh>
    <rPh sb="1" eb="3">
      <t>サシヒキ</t>
    </rPh>
    <rPh sb="3" eb="5">
      <t>シュウシ</t>
    </rPh>
    <phoneticPr fontId="5"/>
  </si>
  <si>
    <t>　　うち一部事務組合負担金</t>
  </si>
  <si>
    <t>地方債</t>
  </si>
  <si>
    <t>宅地造成</t>
  </si>
  <si>
    <t>加入世帯数(世帯)</t>
  </si>
  <si>
    <t>　繰出金</t>
  </si>
  <si>
    <t>　うち減収補塡債(特例分)</t>
    <rPh sb="4" eb="5">
      <t>シュウ</t>
    </rPh>
    <rPh sb="9" eb="10">
      <t>トク</t>
    </rPh>
    <rPh sb="10" eb="11">
      <t>レイ</t>
    </rPh>
    <rPh sb="11" eb="12">
      <t>ブン</t>
    </rPh>
    <phoneticPr fontId="15"/>
  </si>
  <si>
    <t>介護サービス</t>
  </si>
  <si>
    <t>被保険者数(人)</t>
  </si>
  <si>
    <t>　積立金</t>
  </si>
  <si>
    <t>　うち臨時財政対策債</t>
  </si>
  <si>
    <t>上水道</t>
  </si>
  <si>
    <t>被保険者
1人当り</t>
  </si>
  <si>
    <t>保険税(料)収入額</t>
  </si>
  <si>
    <t>　投資・出資金・貸付金</t>
  </si>
  <si>
    <t>歳入合計</t>
  </si>
  <si>
    <t>国民健康保険</t>
  </si>
  <si>
    <t>国庫支出金</t>
  </si>
  <si>
    <t>　前年度繰上充用金</t>
  </si>
  <si>
    <t>その他</t>
  </si>
  <si>
    <t>保険給付費</t>
  </si>
  <si>
    <t>投資的経費計</t>
    <rPh sb="5" eb="6">
      <t>ケイ</t>
    </rPh>
    <phoneticPr fontId="5"/>
  </si>
  <si>
    <t>(注釈)</t>
    <rPh sb="1" eb="2">
      <t>チュウ</t>
    </rPh>
    <rPh sb="2" eb="3">
      <t>シャク</t>
    </rPh>
    <phoneticPr fontId="5"/>
  </si>
  <si>
    <t>　　うち人件費</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</si>
  <si>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</si>
  <si>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</si>
  <si>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</si>
  <si>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</si>
  <si>
    <t>　うち単独</t>
  </si>
  <si>
    <t>災害復旧事業費</t>
  </si>
  <si>
    <t>失業対策事業費</t>
  </si>
  <si>
    <t>歳出合計</t>
  </si>
  <si>
    <t>(2)各会計、関係団体の財政状況及び健全化判断比率（市町村）</t>
    <rPh sb="26" eb="29">
      <t>シチョウソン</t>
    </rPh>
    <phoneticPr fontId="5"/>
  </si>
  <si>
    <t>令和5年度</t>
  </si>
  <si>
    <t>東京都国分寺市</t>
  </si>
  <si>
    <t>一般会計等の財政状況（単位：百万円）</t>
    <rPh sb="0" eb="2">
      <t>イッパン</t>
    </rPh>
    <rPh sb="2" eb="4">
      <t>カイケイ</t>
    </rPh>
    <rPh sb="4" eb="5">
      <t>トウ</t>
    </rPh>
    <rPh sb="6" eb="8">
      <t>ザイセイ</t>
    </rPh>
    <rPh sb="8" eb="10">
      <t>ジョウキョウ</t>
    </rPh>
    <phoneticPr fontId="28"/>
  </si>
  <si>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8"/>
  </si>
  <si>
    <t>会計名</t>
    <rPh sb="0" eb="2">
      <t>カイケイ</t>
    </rPh>
    <rPh sb="2" eb="3">
      <t>メイ</t>
    </rPh>
    <phoneticPr fontId="28"/>
  </si>
  <si>
    <t>歳入</t>
    <rPh sb="0" eb="2">
      <t>サイニュウ</t>
    </rPh>
    <phoneticPr fontId="28"/>
  </si>
  <si>
    <t>歳出</t>
  </si>
  <si>
    <t>形式収支</t>
  </si>
  <si>
    <t>実質収支</t>
  </si>
  <si>
    <t>他会計等
からの
繰入金</t>
    <rPh sb="9" eb="11">
      <t>クリイレ</t>
    </rPh>
    <rPh sb="11" eb="12">
      <t>キン</t>
    </rPh>
    <phoneticPr fontId="28"/>
  </si>
  <si>
    <t>地方債
現在高</t>
  </si>
  <si>
    <t>備考</t>
    <rPh sb="0" eb="2">
      <t>ビコウ</t>
    </rPh>
    <phoneticPr fontId="5"/>
  </si>
  <si>
    <t>地方公社・第三セクター等名</t>
    <rPh sb="12" eb="13">
      <t>メイ</t>
    </rPh>
    <phoneticPr fontId="5"/>
  </si>
  <si>
    <t>経常損益</t>
  </si>
  <si>
    <t>純資産又は
正味財産</t>
  </si>
  <si>
    <t>当該団体
からの
出資金</t>
  </si>
  <si>
    <t>当該団体
からの
補助金</t>
  </si>
  <si>
    <t>当該団体
からの
貸付金</t>
  </si>
  <si>
    <t>当該団体からの債務保証に係る債務残高</t>
    <rPh sb="9" eb="11">
      <t>ホショウ</t>
    </rPh>
    <phoneticPr fontId="5"/>
  </si>
  <si>
    <t>当該団体からの損失補償に係る債務残高</t>
  </si>
  <si>
    <t>一般会計等
負担見込額</t>
  </si>
  <si>
    <t>一般会計</t>
  </si>
  <si>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</si>
  <si>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</si>
  <si>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</si>
  <si>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</si>
  <si>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</si>
  <si>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</si>
  <si>
    <t>総費用
（歳出）</t>
  </si>
  <si>
    <t>純損益
（形式収支）</t>
  </si>
  <si>
    <t>資金剰余額
/不足額
（実質収支）</t>
  </si>
  <si>
    <t>他会計等
からの
繰入金</t>
  </si>
  <si>
    <t>企業債
（地方債）
現在高</t>
  </si>
  <si>
    <t>左のうち
一般会計等
繰入見込額</t>
  </si>
  <si>
    <t>資金不足
比率</t>
    <rPh sb="0" eb="2">
      <t>シキン</t>
    </rPh>
    <rPh sb="2" eb="4">
      <t>フソク</t>
    </rPh>
    <rPh sb="5" eb="7">
      <t>ヒリツ</t>
    </rPh>
    <phoneticPr fontId="5"/>
  </si>
  <si>
    <t>国民健康保険特別会計</t>
  </si>
  <si>
    <t>介護保険(保険事業勘定)特別会計</t>
  </si>
  <si>
    <t>後期高齢者医療特別会計</t>
  </si>
  <si>
    <t>下水道事業会計</t>
  </si>
  <si>
    <t>法適用企業</t>
  </si>
  <si>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</si>
  <si>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</si>
  <si>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</si>
  <si>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8"/>
  </si>
  <si>
    <t>左のうち
一般会計等
負担見込額</t>
  </si>
  <si>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</si>
  <si>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</si>
  <si>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</si>
  <si>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</si>
  <si>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</si>
  <si>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将来負担の状況</t>
  </si>
  <si>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</si>
  <si>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</si>
  <si>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8"/>
  </si>
  <si>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</si>
  <si>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</si>
  <si>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</si>
  <si>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8"/>
  </si>
  <si>
    <t>元利償還金</t>
    <rPh sb="0" eb="2">
      <t>ガンリ</t>
    </rPh>
    <rPh sb="2" eb="5">
      <t>ショウカンキン</t>
    </rPh>
    <phoneticPr fontId="28"/>
  </si>
  <si>
    <t xml:space="preserve">一般会計等に係る地方債の現在高 </t>
    <rPh sb="0" eb="2">
      <t>イッパン</t>
    </rPh>
    <rPh sb="2" eb="4">
      <t>カイケイ</t>
    </rPh>
    <rPh sb="4" eb="5">
      <t>トウ</t>
    </rPh>
    <rPh sb="6" eb="7">
      <t>カカ</t>
    </rPh>
    <rPh sb="8" eb="11">
      <t>チホウサイ</t>
    </rPh>
    <rPh sb="12" eb="15">
      <t>ゲンザイダカ</t>
    </rPh>
    <phoneticPr fontId="28"/>
  </si>
  <si>
    <t>債務負担行為</t>
    <rPh sb="0" eb="2">
      <t>サイム</t>
    </rPh>
    <rPh sb="2" eb="4">
      <t>フタン</t>
    </rPh>
    <rPh sb="4" eb="6">
      <t>コウイ</t>
    </rPh>
    <phoneticPr fontId="5"/>
  </si>
  <si>
    <t>PFI事業に係るもの</t>
    <rPh sb="3" eb="5">
      <t>ジギョウ</t>
    </rPh>
    <rPh sb="6" eb="7">
      <t>カカ</t>
    </rPh>
    <phoneticPr fontId="28"/>
  </si>
  <si>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</si>
  <si>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8"/>
  </si>
  <si>
    <t>いわゆる五省協定等に係るもの</t>
    <rPh sb="4" eb="6">
      <t>ゴショウ</t>
    </rPh>
    <rPh sb="6" eb="9">
      <t>キョウテイトウ</t>
    </rPh>
    <rPh sb="10" eb="11">
      <t>カカ</t>
    </rPh>
    <phoneticPr fontId="28"/>
  </si>
  <si>
    <t>準元利償還金</t>
    <rPh sb="0" eb="1">
      <t>ジュン</t>
    </rPh>
    <rPh sb="1" eb="3">
      <t>ガンリ</t>
    </rPh>
    <rPh sb="3" eb="6">
      <t>ショウカンキン</t>
    </rPh>
    <phoneticPr fontId="28"/>
  </si>
  <si>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8"/>
  </si>
  <si>
    <t xml:space="preserve">公営企業債等繰入見込額 </t>
    <rPh sb="0" eb="2">
      <t>コウエイ</t>
    </rPh>
    <rPh sb="2" eb="5">
      <t>キギョウサイ</t>
    </rPh>
    <rPh sb="5" eb="6">
      <t>トウ</t>
    </rPh>
    <rPh sb="6" eb="8">
      <t>クリイ</t>
    </rPh>
    <rPh sb="8" eb="11">
      <t>ミコミガク</t>
    </rPh>
    <phoneticPr fontId="28"/>
  </si>
  <si>
    <t>国営土地改良事業に係るもの</t>
    <rPh sb="0" eb="2">
      <t>コクエイ</t>
    </rPh>
    <rPh sb="2" eb="4">
      <t>トチ</t>
    </rPh>
    <rPh sb="4" eb="6">
      <t>カイリョウ</t>
    </rPh>
    <rPh sb="6" eb="8">
      <t>ジギョウ</t>
    </rPh>
    <rPh sb="9" eb="10">
      <t>カカ</t>
    </rPh>
    <phoneticPr fontId="28"/>
  </si>
  <si>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8"/>
  </si>
  <si>
    <t xml:space="preserve">組合等負担等見込額 </t>
    <rPh sb="0" eb="2">
      <t>クミアイ</t>
    </rPh>
    <rPh sb="2" eb="3">
      <t>トウ</t>
    </rPh>
    <rPh sb="3" eb="5">
      <t>フタン</t>
    </rPh>
    <rPh sb="5" eb="6">
      <t>トウ</t>
    </rPh>
    <rPh sb="6" eb="9">
      <t>ミコミガク</t>
    </rPh>
    <phoneticPr fontId="28"/>
  </si>
  <si>
    <t>森林総合研究所等が行う事業に係るもの</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</si>
  <si>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8"/>
  </si>
  <si>
    <t xml:space="preserve">退職手当負担見込額 </t>
    <rPh sb="0" eb="2">
      <t>タイショク</t>
    </rPh>
    <rPh sb="2" eb="4">
      <t>テアテ</t>
    </rPh>
    <rPh sb="4" eb="6">
      <t>フタン</t>
    </rPh>
    <rPh sb="6" eb="9">
      <t>ミコミガク</t>
    </rPh>
    <phoneticPr fontId="28"/>
  </si>
  <si>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</si>
  <si>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8"/>
  </si>
  <si>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8"/>
  </si>
  <si>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</si>
  <si>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8"/>
  </si>
  <si>
    <t>　うち、健全化法施行規則附則第三条に係る負担見込額</t>
  </si>
  <si>
    <t>社会福祉法人の施設建設費に係るもの</t>
    <rPh sb="0" eb="2">
      <t>シャカイ</t>
    </rPh>
    <rPh sb="2" eb="4">
      <t>フクシ</t>
    </rPh>
    <rPh sb="4" eb="6">
      <t>ホウジン</t>
    </rPh>
    <rPh sb="7" eb="9">
      <t>シセツ</t>
    </rPh>
    <rPh sb="9" eb="12">
      <t>ケンセツヒ</t>
    </rPh>
    <rPh sb="13" eb="14">
      <t>カカ</t>
    </rPh>
    <phoneticPr fontId="5"/>
  </si>
  <si>
    <t>(Ａ)</t>
  </si>
  <si>
    <t xml:space="preserve">連結実質赤字額 </t>
  </si>
  <si>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</si>
  <si>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8"/>
  </si>
  <si>
    <t>引き受けた債務の履行に係るもの</t>
    <rPh sb="0" eb="1">
      <t>ヒ</t>
    </rPh>
    <rPh sb="2" eb="3">
      <t>ウ</t>
    </rPh>
    <rPh sb="5" eb="7">
      <t>サイム</t>
    </rPh>
    <rPh sb="8" eb="10">
      <t>リコウ</t>
    </rPh>
    <rPh sb="11" eb="12">
      <t>カカ</t>
    </rPh>
    <phoneticPr fontId="5"/>
  </si>
  <si>
    <t>(Ｅ)</t>
  </si>
  <si>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</si>
  <si>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</si>
  <si>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8"/>
  </si>
  <si>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</si>
  <si>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8"/>
  </si>
  <si>
    <t xml:space="preserve">充当可能特定歳入 </t>
    <rPh sb="0" eb="2">
      <t>ジュウトウ</t>
    </rPh>
    <rPh sb="2" eb="4">
      <t>カノウ</t>
    </rPh>
    <rPh sb="4" eb="6">
      <t>トクテイ</t>
    </rPh>
    <rPh sb="6" eb="8">
      <t>サイニュウ</t>
    </rPh>
    <phoneticPr fontId="28"/>
  </si>
  <si>
    <t xml:space="preserve">基準財政需要額算入見込額 </t>
    <rPh sb="0" eb="2">
      <t>キジュン</t>
    </rPh>
    <rPh sb="2" eb="4">
      <t>ザイセイ</t>
    </rPh>
    <rPh sb="4" eb="7">
      <t>ジュヨウガク</t>
    </rPh>
    <rPh sb="7" eb="9">
      <t>サンニュウ</t>
    </rPh>
    <rPh sb="9" eb="12">
      <t>ミコミガク</t>
    </rPh>
    <phoneticPr fontId="28"/>
  </si>
  <si>
    <t>(Ｆ)</t>
  </si>
  <si>
    <t>将来負担比率（(Ｅ)－(Ｆ)）／（(Ｃ)－(Ｄ)）×１００</t>
    <rPh sb="0" eb="2">
      <t>ショウライ</t>
    </rPh>
    <rPh sb="2" eb="4">
      <t>フタン</t>
    </rPh>
    <rPh sb="4" eb="6">
      <t>ヒリツ</t>
    </rPh>
    <phoneticPr fontId="5"/>
  </si>
  <si>
    <t>その他の会計</t>
  </si>
  <si>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</si>
  <si>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8"/>
  </si>
  <si>
    <t>土地開発公社に係る将来負担額</t>
    <rPh sb="0" eb="2">
      <t>トチ</t>
    </rPh>
    <rPh sb="2" eb="4">
      <t>カイハツ</t>
    </rPh>
    <rPh sb="4" eb="6">
      <t>コウシャ</t>
    </rPh>
    <rPh sb="7" eb="8">
      <t>カカ</t>
    </rPh>
    <rPh sb="9" eb="11">
      <t>ショウライ</t>
    </rPh>
    <rPh sb="11" eb="14">
      <t>フタンガク</t>
    </rPh>
    <phoneticPr fontId="28"/>
  </si>
  <si>
    <t>利子補給に係るもの</t>
  </si>
  <si>
    <t>健全化判断比率</t>
    <rPh sb="0" eb="3">
      <t>ケンゼンカ</t>
    </rPh>
    <rPh sb="3" eb="5">
      <t>ハンダン</t>
    </rPh>
    <rPh sb="5" eb="7">
      <t>ヒリツ</t>
    </rPh>
    <phoneticPr fontId="18"/>
  </si>
  <si>
    <t>令和5年度</t>
    <rPh sb="0" eb="2">
      <t>レイワ</t>
    </rPh>
    <rPh sb="3" eb="5">
      <t>ネンド</t>
    </rPh>
    <phoneticPr fontId="18"/>
  </si>
  <si>
    <t>早期健全化基準</t>
  </si>
  <si>
    <t>財政再生基準</t>
  </si>
  <si>
    <t>地方独立行政法人に係る将来負担額</t>
  </si>
  <si>
    <t>特定財源の額</t>
    <rPh sb="0" eb="2">
      <t>トクテイ</t>
    </rPh>
    <rPh sb="2" eb="4">
      <t>ザイゲン</t>
    </rPh>
    <rPh sb="5" eb="6">
      <t>ガク</t>
    </rPh>
    <phoneticPr fontId="5"/>
  </si>
  <si>
    <t>(Ｂ)</t>
  </si>
  <si>
    <t>実質赤字比率</t>
    <rPh sb="0" eb="2">
      <t>ジッシツ</t>
    </rPh>
    <rPh sb="2" eb="4">
      <t>アカジ</t>
    </rPh>
    <rPh sb="4" eb="6">
      <t>ヒリツ</t>
    </rPh>
    <phoneticPr fontId="18"/>
  </si>
  <si>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8"/>
  </si>
  <si>
    <t>(Ｃ)</t>
  </si>
  <si>
    <t>連結実質赤字比率</t>
    <rPh sb="0" eb="2">
      <t>レンケツ</t>
    </rPh>
    <rPh sb="2" eb="4">
      <t>ジッシツ</t>
    </rPh>
    <rPh sb="4" eb="6">
      <t>アカジ</t>
    </rPh>
    <rPh sb="6" eb="8">
      <t>ヒリツ</t>
    </rPh>
    <phoneticPr fontId="18"/>
  </si>
  <si>
    <t>算入公債費等の額</t>
    <rPh sb="0" eb="2">
      <t>サンニュウ</t>
    </rPh>
    <rPh sb="2" eb="4">
      <t>コウサイ</t>
    </rPh>
    <rPh sb="4" eb="5">
      <t>ヒ</t>
    </rPh>
    <rPh sb="5" eb="6">
      <t>トウ</t>
    </rPh>
    <rPh sb="7" eb="8">
      <t>ガク</t>
    </rPh>
    <phoneticPr fontId="5"/>
  </si>
  <si>
    <t>(Ｄ)</t>
  </si>
  <si>
    <t>実質公債費比率</t>
    <rPh sb="0" eb="2">
      <t>ジッシツ</t>
    </rPh>
    <rPh sb="2" eb="5">
      <t>コウサイヒ</t>
    </rPh>
    <rPh sb="5" eb="7">
      <t>ヒリツ</t>
    </rPh>
    <phoneticPr fontId="18"/>
  </si>
  <si>
    <t>(Ｃ)－(Ｄ)</t>
  </si>
  <si>
    <t>将来負担比率</t>
    <rPh sb="0" eb="2">
      <t>ショウライ</t>
    </rPh>
    <rPh sb="2" eb="4">
      <t>フタン</t>
    </rPh>
    <rPh sb="4" eb="6">
      <t>ヒリツ</t>
    </rPh>
    <phoneticPr fontId="18"/>
  </si>
  <si>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</si>
  <si>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</si>
  <si>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</si>
  <si>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</si>
  <si>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</si>
  <si>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</si>
  <si>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</si>
  <si>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</si>
  <si>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</si>
  <si>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</si>
  <si>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</si>
  <si>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</si>
  <si>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</si>
  <si>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</si>
  <si>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</si>
  <si>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</si>
  <si>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</si>
  <si>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</si>
  <si>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</si>
  <si>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</si>
  <si>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</si>
  <si>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</si>
  <si>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</si>
  <si>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</si>
  <si>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</si>
  <si>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</si>
  <si>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</si>
  <si>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</si>
  <si>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</si>
  <si>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</si>
  <si>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</si>
  <si>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</si>
  <si>
    <t>一部事務組合等の起こした地方債に充てたと認められる
補助金又は負担金</t>
  </si>
  <si>
    <t>公債費に準ずる債務負担行為に係るもの</t>
  </si>
  <si>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</si>
  <si>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</si>
  <si>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</si>
  <si>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</si>
  <si>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</si>
  <si>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</si>
  <si>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</si>
  <si>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</si>
  <si>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</si>
  <si>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</si>
  <si>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</si>
  <si>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</si>
  <si>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</si>
  <si>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</si>
  <si>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</si>
  <si>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</si>
  <si>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</si>
  <si>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</si>
  <si>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</si>
  <si>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</si>
  <si>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</si>
  <si>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</si>
  <si>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</si>
  <si>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</si>
  <si>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0.80</t>
  </si>
  <si>
    <t>▲ 2.93</t>
  </si>
  <si>
    <t>一般会計</t>
  </si>
  <si>
    <t>下水道事業会計</t>
  </si>
  <si>
    <t>介護保険(保険事業勘定)特別会計</t>
  </si>
  <si>
    <t>国民健康保険特別会計</t>
  </si>
  <si>
    <t>後期高齢者医療特別会計</t>
  </si>
  <si>
    <t>その他会計（赤字）</t>
  </si>
  <si>
    <t>その他会計（黒字）</t>
  </si>
  <si>
    <t>R01</t>
  </si>
  <si>
    <t>R02</t>
  </si>
  <si>
    <t>R03</t>
  </si>
  <si>
    <t>R04</t>
  </si>
  <si>
    <t>R05</t>
  </si>
  <si>
    <t>-</t>
  </si>
  <si>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</si>
  <si>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
  </si>
  <si>
    <t>東京都四市競艇事業組合</t>
    <rPh sb="0" eb="3">
      <t>トウキョウト</t>
    </rPh>
    <rPh sb="3" eb="5">
      <t>ヨンシ</t>
    </rPh>
    <rPh sb="5" eb="7">
      <t>キョウテイ</t>
    </rPh>
    <rPh sb="7" eb="9">
      <t>ジギョウ</t>
    </rPh>
    <rPh sb="9" eb="11">
      <t>クミアイ</t>
    </rPh>
    <phoneticPr fontId="3"/>
  </si>
  <si>
    <t>東京都十一市競輪事業組合</t>
    <rPh sb="0" eb="3">
      <t>トウキョウト</t>
    </rPh>
    <rPh sb="3" eb="5">
      <t>ジュウイッ</t>
    </rPh>
    <rPh sb="5" eb="6">
      <t>シ</t>
    </rPh>
    <rPh sb="6" eb="8">
      <t>ケイリン</t>
    </rPh>
    <rPh sb="8" eb="10">
      <t>ジギョウ</t>
    </rPh>
    <rPh sb="10" eb="12">
      <t>クミアイ</t>
    </rPh>
    <phoneticPr fontId="3"/>
  </si>
  <si>
    <t>東京たま広域資源循環組合</t>
    <rPh sb="0" eb="2">
      <t>トウキョウ</t>
    </rPh>
    <rPh sb="4" eb="6">
      <t>コウイキ</t>
    </rPh>
    <rPh sb="6" eb="8">
      <t>シゲン</t>
    </rPh>
    <rPh sb="8" eb="10">
      <t>ジュンカン</t>
    </rPh>
    <rPh sb="10" eb="12">
      <t>クミアイ</t>
    </rPh>
    <phoneticPr fontId="3"/>
  </si>
  <si>
    <t>浅川清流環境組合</t>
    <rPh sb="0" eb="2">
      <t>アサカワ</t>
    </rPh>
    <rPh sb="2" eb="4">
      <t>セイリュウ</t>
    </rPh>
    <rPh sb="4" eb="6">
      <t>カンキョウ</t>
    </rPh>
    <rPh sb="6" eb="8">
      <t>クミアイ</t>
    </rPh>
    <phoneticPr fontId="3"/>
  </si>
  <si>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</si>
  <si>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
  </si>
  <si>
    <t>○</t>
  </si>
  <si>
    <t>国分寺市土地開発公社</t>
    <rPh sb="0" eb="4">
      <t>コクブンジシ</t>
    </rPh>
    <rPh sb="4" eb="6">
      <t>トチ</t>
    </rPh>
    <rPh sb="6" eb="8">
      <t>カイハツ</t>
    </rPh>
    <rPh sb="8" eb="10">
      <t>コウシャ</t>
    </rPh>
    <phoneticPr fontId="3"/>
  </si>
  <si>
    <t>湖南衛生組合</t>
    <rPh sb="0" eb="6">
      <t>コナンエイセイクミアイ</t>
    </rPh>
    <phoneticPr fontId="2"/>
  </si>
  <si>
    <t>▲278</t>
  </si>
  <si>
    <t>公共施設整備基金</t>
  </si>
  <si>
    <t>庁舎建設資金積立基金</t>
  </si>
  <si>
    <t>職員退職手当基金</t>
  </si>
  <si>
    <t>緑と水と公園整備基金</t>
  </si>
  <si>
    <t>国際交流平和基金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</si>
  <si>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</si>
  <si>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</si>
  <si>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</si>
  <si>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</si>
  <si>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</si>
  <si>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</si>
  <si>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</si>
  <si>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</si>
  <si>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</si>
  <si>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</si>
  <si>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令和５年度は将来負担比率、実質公債費比率ともに前年から上昇しており、将来負担比率については類似団体平均を上回っている。今後も多額の借入れを必要とする大型事業が予定されているため、比率上昇を抑制する取り組みを行っていく必要がある。</t>
    <phoneticPr fontId="5"/>
  </si>
  <si>
    <t>　令和５年度の将来負担比率は15.3％となっており、類似団体平均を上回っている。令和５年度の有形固定資産減価償却率は63.4％と類似団体平均を下回っているが、今後も新庁舎建設事業等、老朽化した施設の更新・改修等が控えているため、引き続き留意していく必要が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</si>
</sst>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7"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15"/>
        <bgColor indexed="64"/>
      </patternFill>
    </fill>
  </fills>
  <borders count="18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style="medium">
        <color auto="1"/>
      </bottom>
      <diagonal/>
    </border>
    <border>
      <left style="medium">
        <color auto="1"/>
      </left>
      <right/>
      <top/>
      <bottom/>
      <diagonal/>
    </border>
    <border>
      <left style="thin">
        <color auto="1"/>
      </left>
      <right style="medium">
        <color auto="1"/>
      </right>
      <top style="medium">
        <color auto="1"/>
      </top>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diagonal/>
    </border>
    <border>
      <left style="medium">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diagonal/>
    </border>
    <border>
      <left/>
      <right/>
      <top/>
      <bottom style="thin">
        <color auto="1"/>
      </bottom>
      <diagonal/>
    </border>
    <border>
      <left style="dashed">
        <color auto="1"/>
      </left>
      <right style="thin">
        <color auto="1"/>
      </right>
      <top style="thin">
        <color auto="1"/>
      </top>
      <bottom/>
      <diagonal/>
    </border>
    <border>
      <left style="dashed">
        <color auto="1"/>
      </left>
      <right/>
      <top style="thin">
        <color auto="1"/>
      </top>
      <bottom/>
      <diagonal/>
    </border>
    <border>
      <left style="dashed">
        <color auto="1"/>
      </left>
      <right style="thin">
        <color auto="1"/>
      </right>
      <top style="dashed">
        <color auto="1"/>
      </top>
      <bottom style="thin">
        <color auto="1"/>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auto="1"/>
      </left>
      <right style="dashed">
        <color auto="1"/>
      </right>
      <top style="dashed">
        <color auto="1"/>
      </top>
      <bottom style="thin">
        <color auto="1"/>
      </bottom>
      <diagonal/>
    </border>
    <border>
      <left style="dashed">
        <color auto="1"/>
      </left>
      <right/>
      <top style="dashed">
        <color auto="1"/>
      </top>
      <bottom style="thin">
        <color auto="1"/>
      </bottom>
      <diagonal/>
    </border>
    <border>
      <left/>
      <right/>
      <top style="thin">
        <color auto="1"/>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diagonal/>
    </border>
    <border>
      <left style="medium">
        <color auto="1"/>
      </left>
      <right style="thin">
        <color auto="1"/>
      </right>
      <top style="double">
        <color auto="1"/>
      </top>
      <bottom style="hair">
        <color auto="1"/>
      </bottom>
      <diagonal/>
    </border>
    <border>
      <left style="thin">
        <color auto="1"/>
      </left>
      <right style="thin">
        <color auto="1"/>
      </right>
      <top style="double">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thin">
        <color auto="1"/>
      </right>
      <top/>
      <bottom style="hair">
        <color auto="1"/>
      </bottom>
      <diagonal/>
    </border>
    <border>
      <left style="medium">
        <color auto="1"/>
      </left>
      <right style="thin">
        <color auto="1"/>
      </right>
      <top style="hair">
        <color auto="1"/>
      </top>
      <bottom style="thin">
        <color auto="1"/>
      </bottom>
      <diagonal/>
    </border>
    <border>
      <left/>
      <right style="thin">
        <color auto="1"/>
      </right>
      <top/>
      <bottom/>
      <diagonal/>
    </border>
    <border>
      <left style="thin">
        <color auto="1"/>
      </left>
      <right style="dashed">
        <color auto="1"/>
      </right>
      <top style="thin">
        <color auto="1"/>
      </top>
      <bottom style="thin">
        <color auto="1"/>
      </bottom>
      <diagonal/>
    </border>
    <border>
      <left style="dashed">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top style="medium">
        <color auto="1"/>
      </top>
      <bottom/>
      <diagonal/>
    </border>
    <border>
      <left style="thin">
        <color auto="1"/>
      </left>
      <right style="medium">
        <color auto="1"/>
      </right>
      <top/>
      <bottom style="thin">
        <color auto="1"/>
      </bottom>
      <diagonal/>
    </border>
    <border>
      <left/>
      <right style="medium">
        <color auto="1"/>
      </right>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style="hair">
        <color auto="1"/>
      </left>
      <right style="thin">
        <color auto="1"/>
      </right>
      <top/>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bottom style="double">
        <color auto="1"/>
      </bottom>
      <diagonal/>
    </border>
    <border>
      <left/>
      <right style="medium">
        <color auto="1"/>
      </right>
      <top/>
      <bottom style="double">
        <color auto="1"/>
      </bottom>
      <diagonal/>
    </border>
    <border>
      <left style="thin">
        <color auto="1"/>
      </left>
      <right/>
      <top style="double">
        <color auto="1"/>
      </top>
      <bottom style="hair">
        <color auto="1"/>
      </bottom>
      <diagonal/>
    </border>
    <border>
      <left/>
      <right/>
      <top style="double">
        <color auto="1"/>
      </top>
      <bottom style="hair">
        <color auto="1"/>
      </bottom>
      <diagonal/>
    </border>
    <border>
      <left/>
      <right style="thin">
        <color auto="1"/>
      </right>
      <top style="double">
        <color auto="1"/>
      </top>
      <bottom style="hair">
        <color auto="1"/>
      </bottom>
      <diagonal/>
    </border>
    <border>
      <left/>
      <right style="medium">
        <color auto="1"/>
      </right>
      <top style="double">
        <color auto="1"/>
      </top>
      <bottom style="hair">
        <color auto="1"/>
      </bottom>
      <diagonal/>
    </border>
    <border>
      <left style="thin">
        <color auto="1"/>
      </left>
      <right style="hair">
        <color auto="1"/>
      </right>
      <top style="double">
        <color auto="1"/>
      </top>
      <bottom style="hair">
        <color auto="1"/>
      </bottom>
      <diagonal/>
    </border>
    <border>
      <left style="hair">
        <color auto="1"/>
      </left>
      <right style="hair">
        <color auto="1"/>
      </right>
      <top style="double">
        <color auto="1"/>
      </top>
      <bottom style="hair">
        <color auto="1"/>
      </bottom>
      <diagonal/>
    </border>
    <border>
      <left style="hair">
        <color auto="1"/>
      </left>
      <right/>
      <top style="double">
        <color auto="1"/>
      </top>
      <bottom style="hair">
        <color auto="1"/>
      </bottom>
      <diagonal/>
    </border>
    <border>
      <left style="medium">
        <color auto="1"/>
      </left>
      <right/>
      <top/>
      <bottom style="hair">
        <color auto="1"/>
      </bottom>
      <diagonal/>
    </border>
    <border>
      <left/>
      <right/>
      <top/>
      <bottom style="hair">
        <color auto="1"/>
      </bottom>
      <diagonal/>
    </border>
    <border>
      <left/>
      <right style="medium">
        <color auto="1"/>
      </right>
      <top/>
      <bottom style="hair">
        <color auto="1"/>
      </bottom>
      <diagonal/>
    </border>
    <border>
      <left/>
      <right style="hair">
        <color auto="1"/>
      </right>
      <top style="double">
        <color auto="1"/>
      </top>
      <bottom style="hair">
        <color auto="1"/>
      </bottom>
      <diagonal/>
    </border>
    <border>
      <left style="hair">
        <color auto="1"/>
      </left>
      <right style="medium">
        <color auto="1"/>
      </right>
      <top style="double">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style="medium">
        <color auto="1"/>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top style="hair">
        <color auto="1"/>
      </top>
      <bottom style="hair">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top style="thin">
        <color auto="1"/>
      </top>
      <bottom style="medium">
        <color auto="1"/>
      </bottom>
      <diagonal/>
    </border>
    <border>
      <left style="medium">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diagonalUp="1">
      <left/>
      <right style="hair">
        <color auto="1"/>
      </right>
      <top style="thin">
        <color auto="1"/>
      </top>
      <bottom style="medium">
        <color auto="1"/>
      </bottom>
      <diagonal style="thin">
        <color auto="1"/>
      </diagonal>
    </border>
    <border diagonalUp="1">
      <left style="hair">
        <color auto="1"/>
      </left>
      <right style="hair">
        <color auto="1"/>
      </right>
      <top style="thin">
        <color auto="1"/>
      </top>
      <bottom style="medium">
        <color auto="1"/>
      </bottom>
      <diagonal style="thin">
        <color auto="1"/>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medium">
        <color auto="1"/>
      </left>
      <right style="hair">
        <color auto="1"/>
      </right>
      <top style="thin">
        <color auto="1"/>
      </top>
      <bottom style="hair">
        <color auto="1"/>
      </bottom>
      <diagonal/>
    </border>
    <border>
      <left/>
      <right style="hair">
        <color auto="1"/>
      </right>
      <top style="thin">
        <color auto="1"/>
      </top>
      <bottom style="hair">
        <color auto="1"/>
      </bottom>
      <diagonal/>
    </border>
    <border diagonalUp="1">
      <left style="thin">
        <color auto="1"/>
      </left>
      <right style="hair">
        <color auto="1"/>
      </right>
      <top style="thin">
        <color auto="1"/>
      </top>
      <bottom style="medium">
        <color auto="1"/>
      </bottom>
      <diagonal style="thin">
        <color auto="1"/>
      </diagonal>
    </border>
    <border diagonalUp="1">
      <left style="hair">
        <color auto="1"/>
      </left>
      <right/>
      <top style="thin">
        <color auto="1"/>
      </top>
      <bottom style="medium">
        <color auto="1"/>
      </bottom>
      <diagonal style="thin">
        <color auto="1"/>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diagonalUp="1">
      <left style="thin">
        <color auto="1"/>
      </left>
      <right/>
      <top style="thin">
        <color auto="1"/>
      </top>
      <bottom style="medium">
        <color auto="1"/>
      </bottom>
      <diagonal style="thin">
        <color auto="1"/>
      </diagonal>
    </border>
    <border diagonalUp="1">
      <left/>
      <right/>
      <top style="thin">
        <color auto="1"/>
      </top>
      <bottom style="medium">
        <color auto="1"/>
      </bottom>
      <diagonal style="thin">
        <color auto="1"/>
      </diagonal>
    </border>
    <border diagonalUp="1">
      <left/>
      <right style="thin">
        <color auto="1"/>
      </right>
      <top style="thin">
        <color auto="1"/>
      </top>
      <bottom style="medium">
        <color auto="1"/>
      </bottom>
      <diagonal style="thin">
        <color auto="1"/>
      </diagonal>
    </border>
    <border>
      <left style="thin">
        <color auto="1"/>
      </left>
      <right style="hair">
        <color auto="1"/>
      </right>
      <top/>
      <bottom/>
      <diagonal/>
    </border>
    <border>
      <left style="hair">
        <color auto="1"/>
      </left>
      <right style="medium">
        <color auto="1"/>
      </right>
      <top/>
      <bottom/>
      <diagonal/>
    </border>
    <border>
      <left style="thin">
        <color auto="1"/>
      </left>
      <right style="hair">
        <color auto="1"/>
      </right>
      <top style="thin">
        <color auto="1"/>
      </top>
      <bottom/>
      <diagonal/>
    </border>
    <border>
      <left style="hair">
        <color auto="1"/>
      </left>
      <right style="medium">
        <color auto="1"/>
      </right>
      <top style="thin">
        <color auto="1"/>
      </top>
      <bottom/>
      <diagonal/>
    </border>
    <border>
      <left style="hair">
        <color auto="1"/>
      </left>
      <right style="thin">
        <color auto="1"/>
      </right>
      <top style="thin">
        <color auto="1"/>
      </top>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diagonalUp="1">
      <left style="hair">
        <color auto="1"/>
      </left>
      <right/>
      <top style="thin">
        <color auto="1"/>
      </top>
      <bottom style="thin">
        <color auto="1"/>
      </bottom>
      <diagonal style="hair">
        <color auto="1"/>
      </diagonal>
    </border>
    <border diagonalUp="1">
      <left/>
      <right/>
      <top style="thin">
        <color auto="1"/>
      </top>
      <bottom style="thin">
        <color auto="1"/>
      </bottom>
      <diagonal style="hair">
        <color auto="1"/>
      </diagonal>
    </border>
    <border diagonalUp="1">
      <left/>
      <right style="medium">
        <color auto="1"/>
      </right>
      <top style="thin">
        <color auto="1"/>
      </top>
      <bottom style="thin">
        <color auto="1"/>
      </bottom>
      <diagonal style="hair">
        <color auto="1"/>
      </diagonal>
    </border>
    <border>
      <left style="thin">
        <color auto="1"/>
      </left>
      <right style="hair">
        <color auto="1"/>
      </right>
      <top/>
      <bottom style="thin">
        <color auto="1"/>
      </bottom>
      <diagonal/>
    </border>
    <border diagonalUp="1">
      <left/>
      <right style="thin">
        <color auto="1"/>
      </right>
      <top style="thin">
        <color auto="1"/>
      </top>
      <bottom style="thin">
        <color auto="1"/>
      </bottom>
      <diagonal style="hair">
        <color auto="1"/>
      </diagonal>
    </border>
    <border>
      <left style="hair">
        <color auto="1"/>
      </left>
      <right style="thin">
        <color auto="1"/>
      </right>
      <top/>
      <bottom style="thin">
        <color auto="1"/>
      </bottom>
      <diagonal/>
    </border>
    <border diagonalUp="1">
      <left style="hair">
        <color auto="1"/>
      </left>
      <right/>
      <top style="thin">
        <color auto="1"/>
      </top>
      <bottom style="medium">
        <color auto="1"/>
      </bottom>
      <diagonal style="hair">
        <color auto="1"/>
      </diagonal>
    </border>
    <border diagonalUp="1">
      <left/>
      <right/>
      <top style="thin">
        <color auto="1"/>
      </top>
      <bottom style="medium">
        <color auto="1"/>
      </bottom>
      <diagonal style="hair">
        <color auto="1"/>
      </diagonal>
    </border>
    <border diagonalUp="1">
      <left/>
      <right style="thin">
        <color auto="1"/>
      </right>
      <top style="thin">
        <color auto="1"/>
      </top>
      <bottom style="medium">
        <color auto="1"/>
      </bottom>
      <diagonal style="hair">
        <color auto="1"/>
      </diagonal>
    </border>
    <border>
      <left style="thin">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diagonalUp="1">
      <left style="hair">
        <color auto="1"/>
      </left>
      <right/>
      <top style="thin">
        <color auto="1"/>
      </top>
      <bottom/>
      <diagonal style="hair">
        <color auto="1"/>
      </diagonal>
    </border>
    <border diagonalUp="1">
      <left/>
      <right/>
      <top style="thin">
        <color auto="1"/>
      </top>
      <bottom/>
      <diagonal style="hair">
        <color auto="1"/>
      </diagonal>
    </border>
    <border diagonalUp="1">
      <left/>
      <right style="medium">
        <color auto="1"/>
      </right>
      <top style="thin">
        <color auto="1"/>
      </top>
      <bottom/>
      <diagonal style="hair">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diagonalUp="1">
      <left style="hair">
        <color auto="1"/>
      </left>
      <right/>
      <top/>
      <bottom/>
      <diagonal style="hair">
        <color auto="1"/>
      </diagonal>
    </border>
    <border diagonalUp="1">
      <left/>
      <right/>
      <top/>
      <bottom/>
      <diagonal style="hair">
        <color auto="1"/>
      </diagonal>
    </border>
    <border diagonalUp="1">
      <left/>
      <right style="medium">
        <color auto="1"/>
      </right>
      <top/>
      <bottom/>
      <diagonal style="hair">
        <color auto="1"/>
      </diagonal>
    </border>
    <border>
      <left/>
      <right style="hair">
        <color auto="1"/>
      </right>
      <top style="thin">
        <color auto="1"/>
      </top>
      <bottom style="medium">
        <color auto="1"/>
      </bottom>
      <diagonal/>
    </border>
    <border diagonalUp="1">
      <left/>
      <right style="medium">
        <color auto="1"/>
      </right>
      <top style="thin">
        <color auto="1"/>
      </top>
      <bottom style="medium">
        <color auto="1"/>
      </bottom>
      <diagonal style="hair">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auto="1"/>
      </right>
      <top/>
      <bottom style="medium">
        <color auto="1"/>
      </bottom>
      <diagonal style="thin">
        <color auto="1"/>
      </diagonal>
    </border>
    <border diagonalUp="1">
      <left style="hair">
        <color auto="1"/>
      </left>
      <right/>
      <top/>
      <bottom style="thin">
        <color auto="1"/>
      </bottom>
      <diagonal style="hair">
        <color auto="1"/>
      </diagonal>
    </border>
    <border diagonalUp="1">
      <left/>
      <right/>
      <top/>
      <bottom style="thin">
        <color auto="1"/>
      </bottom>
      <diagonal style="hair">
        <color auto="1"/>
      </diagonal>
    </border>
    <border diagonalUp="1">
      <left/>
      <right style="medium">
        <color auto="1"/>
      </right>
      <top/>
      <bottom style="thin">
        <color auto="1"/>
      </bottom>
      <diagonal style="hair">
        <color auto="1"/>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5" fillId="0" borderId="0">
      <alignment vertical="center"/>
    </xf>
  </cellStyleXfs>
  <cellXfs count="1250">
    <xf numFmtId="0" fontId="0" fillId="0" borderId="0" xfId="0">
      <alignment vertical="center"/>
    </xf>
    <xf numFmtId="49" fontId="18" fillId="0" borderId="0" xfId="8" applyNumberFormat="1" applyFont="1" applyAlignment="1">
      <alignment horizontal="center" vertical="center"/>
    </xf>
    <xf numFmtId="0" fontId="18" fillId="0" borderId="0" xfId="8" applyFont="1" applyAlignment="1">
      <alignment horizontal="center" vertical="center"/>
    </xf>
    <xf numFmtId="0" fontId="18" fillId="0" borderId="0" xfId="8" applyFont="1">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8" xfId="1" applyNumberFormat="1" applyFont="1" applyBorder="1" applyAlignment="1">
      <alignment horizontal="right" vertical="center" shrinkToFit="1"/>
    </xf>
    <xf numFmtId="0" fontId="6" fillId="0" borderId="9" xfId="1" applyFont="1" applyBorder="1" applyAlignment="1">
      <alignment horizontal="center" vertical="center" wrapText="1"/>
    </xf>
    <xf numFmtId="176" fontId="6" fillId="0" borderId="10" xfId="1" applyNumberFormat="1" applyFont="1" applyBorder="1" applyAlignment="1">
      <alignment horizontal="right" vertical="center" shrinkToFit="1"/>
    </xf>
    <xf numFmtId="176" fontId="6" fillId="0" borderId="11" xfId="1" applyNumberFormat="1" applyFont="1" applyBorder="1" applyAlignment="1">
      <alignment horizontal="right" vertical="center" shrinkToFit="1"/>
    </xf>
    <xf numFmtId="176" fontId="6" fillId="0" borderId="12" xfId="1" applyNumberFormat="1" applyFont="1" applyBorder="1" applyAlignment="1">
      <alignment horizontal="right" vertical="center" shrinkToFit="1"/>
    </xf>
    <xf numFmtId="0" fontId="6" fillId="0" borderId="13" xfId="1" applyFont="1" applyBorder="1" applyAlignment="1">
      <alignment horizontal="center" vertical="center"/>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17"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8" xfId="2" applyFont="1" applyFill="1" applyBorder="1" applyAlignment="1">
      <alignment horizontal="center" vertical="center"/>
    </xf>
    <xf numFmtId="0" fontId="6" fillId="0" borderId="18" xfId="2" applyFont="1" applyBorder="1" applyAlignment="1">
      <alignment vertical="center" wrapText="1"/>
    </xf>
    <xf numFmtId="176" fontId="6" fillId="0" borderId="19" xfId="2" applyNumberFormat="1" applyFont="1" applyBorder="1" applyAlignment="1">
      <alignment horizontal="right" vertical="center" shrinkToFit="1"/>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0" fontId="6" fillId="0" borderId="22" xfId="2" applyFont="1" applyBorder="1">
      <alignment vertical="center"/>
    </xf>
    <xf numFmtId="176" fontId="6" fillId="0" borderId="23" xfId="2" applyNumberFormat="1" applyFont="1" applyBorder="1" applyAlignment="1">
      <alignment horizontal="right" vertical="center" shrinkToFit="1"/>
    </xf>
    <xf numFmtId="176" fontId="6" fillId="0" borderId="24" xfId="2" applyNumberFormat="1" applyFont="1" applyBorder="1" applyAlignment="1">
      <alignment horizontal="right" vertical="center" shrinkToFit="1"/>
    </xf>
    <xf numFmtId="176" fontId="6" fillId="0" borderId="25" xfId="2" applyNumberFormat="1" applyFont="1" applyBorder="1" applyAlignment="1">
      <alignment horizontal="right" vertical="center" shrinkToFit="1"/>
    </xf>
    <xf numFmtId="0" fontId="6" fillId="0" borderId="9" xfId="2" applyFont="1" applyBorder="1">
      <alignment vertical="center"/>
    </xf>
    <xf numFmtId="0" fontId="6" fillId="0" borderId="13" xfId="2" applyFont="1" applyBorder="1">
      <alignment vertical="center"/>
    </xf>
    <xf numFmtId="176" fontId="6" fillId="0" borderId="14" xfId="2" applyNumberFormat="1" applyFont="1" applyBorder="1" applyAlignment="1">
      <alignment horizontal="right" vertical="center" shrinkToFit="1"/>
    </xf>
    <xf numFmtId="176" fontId="6" fillId="0" borderId="15" xfId="2" applyNumberFormat="1" applyFont="1" applyBorder="1" applyAlignment="1">
      <alignment horizontal="right" vertical="center" shrinkToFit="1"/>
    </xf>
    <xf numFmtId="176" fontId="6" fillId="0" borderId="16"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17"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26" xfId="3" applyFont="1" applyBorder="1" applyAlignment="1">
      <alignment vertical="center" wrapText="1"/>
    </xf>
    <xf numFmtId="177" fontId="7" fillId="0" borderId="19" xfId="3" applyNumberFormat="1" applyFont="1" applyBorder="1" applyAlignment="1">
      <alignment horizontal="right" vertical="center" shrinkToFit="1"/>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0" fontId="7" fillId="0" borderId="27" xfId="3" applyFont="1" applyBorder="1">
      <alignment vertical="center"/>
    </xf>
    <xf numFmtId="177" fontId="7" fillId="0" borderId="23" xfId="3" applyNumberFormat="1" applyFont="1" applyBorder="1" applyAlignment="1">
      <alignment horizontal="right" vertical="center" shrinkToFit="1"/>
    </xf>
    <xf numFmtId="177" fontId="7" fillId="0" borderId="24" xfId="3" applyNumberFormat="1" applyFont="1" applyBorder="1" applyAlignment="1">
      <alignment horizontal="right" vertical="center" shrinkToFit="1"/>
    </xf>
    <xf numFmtId="177" fontId="7" fillId="0" borderId="25" xfId="3" applyNumberFormat="1" applyFont="1" applyBorder="1" applyAlignment="1">
      <alignment horizontal="right" vertical="center" shrinkToFit="1"/>
    </xf>
    <xf numFmtId="0" fontId="7" fillId="0" borderId="28" xfId="3" applyFont="1" applyBorder="1">
      <alignment vertical="center"/>
    </xf>
    <xf numFmtId="0" fontId="7" fillId="0" borderId="29" xfId="3" applyFont="1" applyBorder="1">
      <alignment vertical="center"/>
    </xf>
    <xf numFmtId="177" fontId="7" fillId="0" borderId="14" xfId="3" applyNumberFormat="1" applyFont="1" applyBorder="1" applyAlignment="1">
      <alignment horizontal="right" vertical="center" shrinkToFit="1"/>
    </xf>
    <xf numFmtId="177" fontId="7" fillId="0" borderId="15" xfId="3" applyNumberFormat="1" applyFont="1" applyBorder="1" applyAlignment="1">
      <alignment horizontal="right" vertical="center" shrinkToFit="1"/>
    </xf>
    <xf numFmtId="177" fontId="7" fillId="0" borderId="16"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17"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1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30" xfId="3" applyNumberFormat="1" applyFont="1" applyBorder="1" applyAlignment="1" applyProtection="1">
      <alignment horizontal="right" vertical="center" shrinkToFit="1"/>
      <protection locked="0"/>
    </xf>
    <xf numFmtId="177" fontId="8" fillId="0" borderId="31" xfId="3" applyNumberFormat="1" applyFont="1" applyBorder="1" applyAlignment="1" applyProtection="1">
      <alignment horizontal="right" vertical="center" shrinkToFit="1"/>
      <protection locked="0"/>
    </xf>
    <xf numFmtId="177" fontId="8" fillId="0" borderId="32" xfId="3" applyNumberFormat="1" applyFont="1" applyBorder="1" applyAlignment="1" applyProtection="1">
      <alignment horizontal="right" vertical="center" shrinkToFit="1"/>
      <protection locked="0"/>
    </xf>
    <xf numFmtId="177" fontId="8" fillId="0" borderId="14" xfId="3" applyNumberFormat="1" applyFont="1" applyBorder="1" applyAlignment="1" applyProtection="1">
      <alignment horizontal="right" vertical="center" shrinkToFit="1"/>
      <protection locked="0"/>
    </xf>
    <xf numFmtId="177" fontId="8" fillId="0" borderId="15" xfId="3" applyNumberFormat="1" applyFont="1" applyBorder="1" applyAlignment="1" applyProtection="1">
      <alignment horizontal="right" vertical="center" shrinkToFit="1"/>
      <protection locked="0"/>
    </xf>
    <xf numFmtId="177" fontId="8" fillId="0" borderId="16"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17"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8" xfId="4" applyFont="1" applyFill="1" applyBorder="1" applyAlignment="1">
      <alignment horizontal="center" vertical="center"/>
    </xf>
    <xf numFmtId="0" fontId="7" fillId="0" borderId="26" xfId="4" applyFont="1" applyBorder="1" applyAlignment="1">
      <alignment vertical="center" wrapText="1"/>
    </xf>
    <xf numFmtId="0" fontId="7" fillId="0" borderId="27" xfId="4" applyFont="1" applyBorder="1">
      <alignment vertical="center"/>
    </xf>
    <xf numFmtId="0" fontId="7" fillId="0" borderId="28" xfId="4" applyFont="1" applyBorder="1">
      <alignment vertical="center"/>
    </xf>
    <xf numFmtId="0" fontId="7" fillId="0" borderId="33" xfId="4" applyFont="1" applyBorder="1">
      <alignment vertical="center"/>
    </xf>
    <xf numFmtId="0" fontId="7" fillId="0" borderId="27" xfId="4" applyFont="1" applyBorder="1" applyAlignment="1">
      <alignment vertical="center" wrapText="1"/>
    </xf>
    <xf numFmtId="0" fontId="7" fillId="0" borderId="29"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Border="1" applyAlignment="1">
      <alignment horizontal="center" vertical="center" wrapText="1"/>
    </xf>
    <xf numFmtId="177" fontId="12" fillId="0" borderId="5" xfId="5" applyNumberFormat="1" applyFont="1" applyBorder="1" applyAlignment="1">
      <alignment horizontal="right" vertical="center" shrinkToFit="1"/>
    </xf>
    <xf numFmtId="177" fontId="12" fillId="0" borderId="8" xfId="5" applyNumberFormat="1" applyFont="1" applyBorder="1" applyAlignment="1">
      <alignment horizontal="right" vertical="center" shrinkToFit="1"/>
    </xf>
    <xf numFmtId="0" fontId="12" fillId="0" borderId="9" xfId="1" applyFont="1" applyBorder="1" applyAlignment="1">
      <alignment horizontal="center" vertical="center" wrapText="1"/>
    </xf>
    <xf numFmtId="177" fontId="12" fillId="0" borderId="11" xfId="5" applyNumberFormat="1" applyFont="1" applyBorder="1" applyAlignment="1">
      <alignment horizontal="right" vertical="center" shrinkToFit="1"/>
    </xf>
    <xf numFmtId="177" fontId="12" fillId="0" borderId="12" xfId="5" applyNumberFormat="1" applyFont="1" applyBorder="1" applyAlignment="1">
      <alignment horizontal="right" vertical="center" shrinkToFit="1"/>
    </xf>
    <xf numFmtId="177" fontId="12" fillId="0" borderId="24" xfId="5" applyNumberFormat="1" applyFont="1" applyBorder="1" applyAlignment="1">
      <alignment horizontal="right" vertical="center" shrinkToFit="1"/>
    </xf>
    <xf numFmtId="177" fontId="12" fillId="0" borderId="25" xfId="5" applyNumberFormat="1" applyFont="1" applyBorder="1" applyAlignment="1">
      <alignment horizontal="right" vertical="center" shrinkToFit="1"/>
    </xf>
    <xf numFmtId="0" fontId="12" fillId="0" borderId="30" xfId="1" applyFont="1" applyBorder="1" applyAlignment="1">
      <alignment horizontal="center" vertical="center"/>
    </xf>
    <xf numFmtId="177" fontId="12" fillId="0" borderId="24" xfId="5" applyNumberFormat="1" applyFont="1" applyBorder="1" applyAlignment="1" applyProtection="1">
      <alignment horizontal="right" vertical="center" shrinkToFit="1"/>
      <protection locked="0"/>
    </xf>
    <xf numFmtId="177" fontId="12" fillId="0" borderId="25" xfId="5" applyNumberFormat="1" applyFont="1" applyBorder="1" applyAlignment="1" applyProtection="1">
      <alignment horizontal="right" vertical="center" shrinkToFit="1"/>
      <protection locked="0"/>
    </xf>
    <xf numFmtId="0" fontId="12" fillId="0" borderId="34" xfId="1" applyFont="1" applyBorder="1" applyAlignment="1">
      <alignment horizontal="center" vertical="center"/>
    </xf>
    <xf numFmtId="177" fontId="12" fillId="0" borderId="15" xfId="5" applyNumberFormat="1" applyFont="1" applyBorder="1" applyAlignment="1" applyProtection="1">
      <alignment horizontal="right" vertical="center" shrinkToFit="1"/>
      <protection locked="0"/>
    </xf>
    <xf numFmtId="177" fontId="12" fillId="0" borderId="16" xfId="5" applyNumberFormat="1" applyFont="1" applyBorder="1" applyAlignment="1" applyProtection="1">
      <alignment horizontal="right" vertical="center" shrinkToFit="1"/>
      <protection locked="0"/>
    </xf>
    <xf numFmtId="0" fontId="12" fillId="0" borderId="1" xfId="1" applyFont="1" applyBorder="1" applyAlignment="1">
      <alignment horizontal="center" vertical="center"/>
    </xf>
    <xf numFmtId="177" fontId="12" fillId="0" borderId="35" xfId="5" applyNumberFormat="1" applyFont="1" applyBorder="1" applyAlignment="1">
      <alignment horizontal="right" vertical="center" shrinkToFit="1"/>
    </xf>
    <xf numFmtId="177" fontId="12" fillId="0" borderId="6" xfId="5" applyNumberFormat="1" applyFont="1" applyBorder="1" applyAlignment="1">
      <alignment horizontal="right" vertical="center" shrinkToFit="1"/>
    </xf>
    <xf numFmtId="178" fontId="16" fillId="0" borderId="28" xfId="6" applyNumberFormat="1" applyFont="1" applyBorder="1" applyAlignment="1">
      <alignment vertical="center"/>
    </xf>
    <xf numFmtId="178" fontId="16" fillId="0" borderId="36" xfId="6" applyNumberFormat="1" applyFont="1" applyBorder="1" applyAlignment="1">
      <alignment vertical="center"/>
    </xf>
    <xf numFmtId="178" fontId="16" fillId="0" borderId="11" xfId="6" applyNumberFormat="1" applyFont="1" applyBorder="1" applyAlignment="1">
      <alignment horizontal="center" vertical="center" wrapText="1"/>
    </xf>
    <xf numFmtId="178" fontId="16" fillId="0" borderId="27" xfId="6" applyNumberFormat="1" applyFont="1" applyBorder="1" applyAlignment="1">
      <alignment horizontal="center" vertical="center"/>
    </xf>
    <xf numFmtId="178" fontId="16" fillId="0" borderId="37" xfId="6" applyNumberFormat="1" applyFont="1" applyBorder="1" applyAlignment="1">
      <alignment horizontal="center" vertical="center"/>
    </xf>
    <xf numFmtId="178" fontId="16" fillId="0" borderId="38" xfId="6" applyNumberFormat="1" applyFont="1" applyBorder="1" applyAlignment="1">
      <alignment horizontal="center" vertical="center"/>
    </xf>
    <xf numFmtId="0" fontId="15" fillId="0" borderId="0" xfId="6"/>
    <xf numFmtId="178" fontId="16" fillId="0" borderId="26" xfId="6" applyNumberFormat="1" applyFont="1" applyBorder="1" applyAlignment="1">
      <alignment vertical="center"/>
    </xf>
    <xf numFmtId="178" fontId="16" fillId="0" borderId="39" xfId="6" applyNumberFormat="1" applyFont="1" applyBorder="1" applyAlignment="1">
      <alignment vertical="center"/>
    </xf>
    <xf numFmtId="0" fontId="15" fillId="0" borderId="33" xfId="6" applyBorder="1" applyAlignment="1">
      <alignment vertical="center"/>
    </xf>
    <xf numFmtId="178" fontId="16" fillId="0" borderId="28" xfId="6" applyNumberFormat="1" applyFont="1" applyBorder="1" applyAlignment="1">
      <alignment horizontal="center" vertical="center"/>
    </xf>
    <xf numFmtId="178" fontId="16" fillId="0" borderId="40" xfId="6" applyNumberFormat="1" applyFont="1" applyBorder="1" applyAlignment="1">
      <alignment horizontal="center" vertical="center" wrapText="1"/>
    </xf>
    <xf numFmtId="178" fontId="16" fillId="0" borderId="41" xfId="6" applyNumberFormat="1" applyFont="1" applyBorder="1" applyAlignment="1">
      <alignment horizontal="center" vertical="center"/>
    </xf>
    <xf numFmtId="178" fontId="16" fillId="0" borderId="42" xfId="6" applyNumberFormat="1" applyFont="1" applyBorder="1" applyAlignment="1">
      <alignment horizontal="center" vertical="center" wrapText="1"/>
    </xf>
    <xf numFmtId="178" fontId="16" fillId="0" borderId="24" xfId="6" applyNumberFormat="1" applyFont="1" applyBorder="1" applyAlignment="1">
      <alignment horizontal="center" vertical="center"/>
    </xf>
    <xf numFmtId="178" fontId="16" fillId="0" borderId="36" xfId="6" applyNumberFormat="1" applyFont="1" applyBorder="1" applyAlignment="1">
      <alignment horizontal="center" vertical="center"/>
    </xf>
    <xf numFmtId="179" fontId="16" fillId="0" borderId="11" xfId="6" applyNumberFormat="1" applyFont="1" applyBorder="1" applyAlignment="1">
      <alignment vertical="center"/>
    </xf>
    <xf numFmtId="179" fontId="16" fillId="0" borderId="28" xfId="6" applyNumberFormat="1" applyFont="1" applyBorder="1" applyAlignment="1">
      <alignment vertical="center"/>
    </xf>
    <xf numFmtId="180" fontId="16" fillId="0" borderId="43" xfId="6" applyNumberFormat="1" applyFont="1" applyBorder="1" applyAlignment="1">
      <alignment vertical="center"/>
    </xf>
    <xf numFmtId="179" fontId="16" fillId="0" borderId="41" xfId="6" applyNumberFormat="1" applyFont="1" applyBorder="1" applyAlignment="1">
      <alignment vertical="center"/>
    </xf>
    <xf numFmtId="180" fontId="16" fillId="0" borderId="44" xfId="6" applyNumberFormat="1" applyFont="1" applyBorder="1" applyAlignment="1">
      <alignment vertical="center"/>
    </xf>
    <xf numFmtId="180" fontId="16" fillId="0" borderId="11" xfId="6" applyNumberFormat="1" applyFont="1" applyBorder="1" applyAlignment="1">
      <alignment vertical="center"/>
    </xf>
    <xf numFmtId="178" fontId="16" fillId="0" borderId="26" xfId="6" applyNumberFormat="1" applyFont="1" applyBorder="1" applyAlignment="1">
      <alignment horizontal="center" vertical="center"/>
    </xf>
    <xf numFmtId="178" fontId="16" fillId="0" borderId="45" xfId="6" applyNumberFormat="1" applyFont="1" applyBorder="1" applyAlignment="1">
      <alignment horizontal="center" vertical="center"/>
    </xf>
    <xf numFmtId="179" fontId="16" fillId="0" borderId="46" xfId="6" applyNumberFormat="1" applyFont="1" applyBorder="1" applyAlignment="1">
      <alignment vertical="center"/>
    </xf>
    <xf numFmtId="179" fontId="16" fillId="0" borderId="47" xfId="6" applyNumberFormat="1" applyFont="1" applyBorder="1" applyAlignment="1">
      <alignment vertical="center"/>
    </xf>
    <xf numFmtId="180" fontId="16" fillId="0" borderId="45" xfId="6" applyNumberFormat="1" applyFont="1" applyBorder="1" applyAlignment="1">
      <alignment vertical="center"/>
    </xf>
    <xf numFmtId="179" fontId="16" fillId="0" borderId="48" xfId="6" applyNumberFormat="1" applyFont="1" applyBorder="1" applyAlignment="1">
      <alignment vertical="center"/>
    </xf>
    <xf numFmtId="180" fontId="16" fillId="0" borderId="49" xfId="6" applyNumberFormat="1" applyFont="1" applyBorder="1" applyAlignment="1">
      <alignment vertical="center"/>
    </xf>
    <xf numFmtId="180" fontId="16" fillId="0" borderId="46" xfId="6" applyNumberFormat="1" applyFont="1" applyBorder="1" applyAlignment="1">
      <alignment vertical="center"/>
    </xf>
    <xf numFmtId="179" fontId="16" fillId="0" borderId="46" xfId="6" applyNumberFormat="1" applyFont="1" applyBorder="1" applyAlignment="1">
      <alignment vertical="center" wrapText="1"/>
    </xf>
    <xf numFmtId="180" fontId="16" fillId="0" borderId="50" xfId="6" applyNumberFormat="1" applyFont="1" applyBorder="1" applyAlignment="1">
      <alignment vertical="center"/>
    </xf>
    <xf numFmtId="0" fontId="15" fillId="0" borderId="24" xfId="6" applyBorder="1"/>
    <xf numFmtId="0" fontId="15" fillId="0" borderId="24" xfId="6" applyBorder="1" applyAlignment="1">
      <alignment vertical="center"/>
    </xf>
    <xf numFmtId="0" fontId="17" fillId="0" borderId="24" xfId="6" applyFont="1" applyBorder="1"/>
    <xf numFmtId="0" fontId="15" fillId="0" borderId="0" xfId="7" applyAlignment="1"/>
    <xf numFmtId="0" fontId="15" fillId="0" borderId="24" xfId="7" applyBorder="1" applyAlignment="1"/>
    <xf numFmtId="177" fontId="15" fillId="0" borderId="24" xfId="7" applyNumberFormat="1" applyBorder="1" applyAlignment="1"/>
    <xf numFmtId="49" fontId="18" fillId="0" borderId="0" xfId="8" applyNumberFormat="1" applyFont="1">
      <alignment vertical="center"/>
    </xf>
    <xf numFmtId="0" fontId="20" fillId="0" borderId="0" xfId="8" applyFont="1">
      <alignment vertical="center"/>
    </xf>
    <xf numFmtId="0" fontId="21" fillId="0" borderId="0" xfId="8" applyFont="1">
      <alignment vertical="center"/>
    </xf>
    <xf numFmtId="0" fontId="18" fillId="0" borderId="7" xfId="8" applyFont="1" applyBorder="1" applyAlignment="1">
      <alignment horizontal="center" vertical="center"/>
    </xf>
    <xf numFmtId="0" fontId="18" fillId="0" borderId="51" xfId="8" applyFont="1" applyBorder="1" applyAlignment="1">
      <alignment horizontal="center" vertical="center"/>
    </xf>
    <xf numFmtId="0" fontId="18" fillId="0" borderId="52" xfId="8" applyFont="1" applyBorder="1" applyAlignment="1">
      <alignment horizontal="left" vertical="center"/>
    </xf>
    <xf numFmtId="0" fontId="18" fillId="0" borderId="53" xfId="8" applyFont="1" applyBorder="1" applyAlignment="1">
      <alignment horizontal="left" vertical="center"/>
    </xf>
    <xf numFmtId="0" fontId="18" fillId="0" borderId="54" xfId="8" applyFont="1" applyBorder="1" applyAlignment="1">
      <alignment horizontal="left" vertical="center"/>
    </xf>
    <xf numFmtId="0" fontId="18" fillId="0" borderId="7" xfId="8" applyFont="1" applyBorder="1" applyAlignment="1">
      <alignment horizontal="left" vertical="center"/>
    </xf>
    <xf numFmtId="0" fontId="18" fillId="0" borderId="55" xfId="8" applyFont="1" applyBorder="1" applyAlignment="1">
      <alignment horizontal="center" vertical="center"/>
    </xf>
    <xf numFmtId="184" fontId="18" fillId="0" borderId="52" xfId="8" applyNumberFormat="1" applyFont="1" applyBorder="1" applyAlignment="1">
      <alignment horizontal="right" vertical="center" shrinkToFit="1"/>
    </xf>
    <xf numFmtId="184" fontId="18" fillId="0" borderId="53" xfId="8" applyNumberFormat="1" applyFont="1" applyBorder="1" applyAlignment="1">
      <alignment horizontal="right" vertical="center" shrinkToFit="1"/>
    </xf>
    <xf numFmtId="184" fontId="18" fillId="0" borderId="54" xfId="8" applyNumberFormat="1" applyFont="1" applyBorder="1" applyAlignment="1">
      <alignment horizontal="right" vertical="center" shrinkToFit="1"/>
    </xf>
    <xf numFmtId="0" fontId="22" fillId="0" borderId="33" xfId="9" applyFont="1" applyBorder="1">
      <alignment vertical="center"/>
    </xf>
    <xf numFmtId="184" fontId="18" fillId="0" borderId="52" xfId="8" applyNumberFormat="1" applyFont="1" applyBorder="1" applyAlignment="1">
      <alignment vertical="center" shrinkToFit="1"/>
    </xf>
    <xf numFmtId="184" fontId="18" fillId="0" borderId="53" xfId="8" applyNumberFormat="1" applyFont="1" applyBorder="1" applyAlignment="1">
      <alignment vertical="center" shrinkToFit="1"/>
    </xf>
    <xf numFmtId="184" fontId="18" fillId="0" borderId="54" xfId="8" applyNumberFormat="1" applyFont="1" applyBorder="1" applyAlignment="1">
      <alignment vertical="center" shrinkToFit="1"/>
    </xf>
    <xf numFmtId="0" fontId="22" fillId="0" borderId="56" xfId="9" applyFont="1" applyBorder="1" applyAlignment="1">
      <alignment horizontal="center" vertical="center"/>
    </xf>
    <xf numFmtId="0" fontId="23" fillId="0" borderId="57" xfId="8" applyFont="1" applyBorder="1" applyAlignment="1">
      <alignment vertical="center" wrapText="1"/>
    </xf>
    <xf numFmtId="0" fontId="23" fillId="0" borderId="58" xfId="8" applyFont="1" applyBorder="1" applyAlignment="1">
      <alignment vertical="center" wrapText="1"/>
    </xf>
    <xf numFmtId="181" fontId="18" fillId="0" borderId="55" xfId="8" applyNumberFormat="1" applyFont="1" applyBorder="1">
      <alignment vertical="center"/>
    </xf>
    <xf numFmtId="181" fontId="18" fillId="0" borderId="57" xfId="8" applyNumberFormat="1" applyFont="1" applyBorder="1">
      <alignment vertical="center"/>
    </xf>
    <xf numFmtId="181" fontId="18" fillId="0" borderId="58" xfId="8" applyNumberFormat="1" applyFont="1" applyBorder="1">
      <alignment vertical="center"/>
    </xf>
    <xf numFmtId="0" fontId="18" fillId="0" borderId="7" xfId="8" applyFont="1" applyBorder="1">
      <alignment vertical="center"/>
    </xf>
    <xf numFmtId="0" fontId="18" fillId="0" borderId="51" xfId="8" applyFont="1" applyBorder="1">
      <alignment vertical="center"/>
    </xf>
    <xf numFmtId="49" fontId="18" fillId="0" borderId="7" xfId="8" applyNumberFormat="1" applyFont="1" applyBorder="1">
      <alignment vertical="center"/>
    </xf>
    <xf numFmtId="0" fontId="18" fillId="0" borderId="55" xfId="8" applyFont="1" applyBorder="1">
      <alignment vertical="center"/>
    </xf>
    <xf numFmtId="0" fontId="18" fillId="0" borderId="57" xfId="8" applyFont="1" applyBorder="1">
      <alignment vertical="center"/>
    </xf>
    <xf numFmtId="0" fontId="18" fillId="0" borderId="58" xfId="8" applyFont="1" applyBorder="1">
      <alignment vertical="center"/>
    </xf>
    <xf numFmtId="49" fontId="27" fillId="0" borderId="0" xfId="11" applyNumberFormat="1" applyFont="1">
      <alignment vertical="center"/>
    </xf>
    <xf numFmtId="49" fontId="18" fillId="0" borderId="0" xfId="11" applyNumberFormat="1" applyFont="1">
      <alignment vertical="center"/>
    </xf>
    <xf numFmtId="0" fontId="18" fillId="0" borderId="0" xfId="11" applyFont="1">
      <alignment vertical="center"/>
    </xf>
    <xf numFmtId="0" fontId="28" fillId="0" borderId="0" xfId="11" applyFont="1">
      <alignment vertical="center"/>
    </xf>
    <xf numFmtId="0" fontId="3" fillId="0" borderId="42" xfId="11" applyFont="1" applyBorder="1" applyAlignment="1">
      <alignment horizontal="center" vertical="center"/>
    </xf>
    <xf numFmtId="0" fontId="3" fillId="0" borderId="42" xfId="11" applyFont="1" applyBorder="1">
      <alignment vertical="center"/>
    </xf>
    <xf numFmtId="0" fontId="18" fillId="0" borderId="50" xfId="11" applyFont="1" applyBorder="1">
      <alignment vertical="center"/>
    </xf>
    <xf numFmtId="0" fontId="18" fillId="0" borderId="42" xfId="11" applyFont="1" applyBorder="1">
      <alignment vertical="center"/>
    </xf>
    <xf numFmtId="0" fontId="18" fillId="0" borderId="0" xfId="11" applyFont="1" applyAlignment="1">
      <alignment horizontal="center" vertical="center" wrapText="1"/>
    </xf>
    <xf numFmtId="0" fontId="18" fillId="0" borderId="42" xfId="11" applyFont="1" applyBorder="1" applyAlignment="1">
      <alignment horizontal="center" vertical="center" wrapText="1"/>
    </xf>
    <xf numFmtId="0" fontId="18" fillId="0" borderId="28" xfId="11" applyFont="1" applyBorder="1" applyAlignment="1">
      <alignment horizontal="center" vertical="center"/>
    </xf>
    <xf numFmtId="0" fontId="18" fillId="0" borderId="50" xfId="11" applyFont="1" applyBorder="1" applyAlignment="1">
      <alignment horizontal="center" vertical="center"/>
    </xf>
    <xf numFmtId="0" fontId="18" fillId="0" borderId="59" xfId="11" applyFont="1" applyBorder="1" applyAlignment="1">
      <alignment horizontal="center" vertical="center"/>
    </xf>
    <xf numFmtId="0" fontId="22" fillId="0" borderId="0" xfId="11" applyFont="1">
      <alignment vertical="center"/>
    </xf>
    <xf numFmtId="0" fontId="18" fillId="0" borderId="0" xfId="11" applyFont="1" applyAlignment="1">
      <alignment vertical="center" shrinkToFit="1"/>
    </xf>
    <xf numFmtId="49" fontId="18" fillId="5" borderId="0" xfId="12" applyNumberFormat="1" applyFont="1" applyFill="1">
      <alignment vertical="center"/>
    </xf>
    <xf numFmtId="0" fontId="18" fillId="5" borderId="0" xfId="12" applyFont="1" applyFill="1">
      <alignment vertical="center"/>
    </xf>
    <xf numFmtId="0" fontId="18" fillId="5" borderId="57" xfId="12" applyFont="1" applyFill="1" applyBorder="1">
      <alignment vertical="center"/>
    </xf>
    <xf numFmtId="0" fontId="1" fillId="5" borderId="0" xfId="13" applyFill="1">
      <alignment vertical="center"/>
    </xf>
    <xf numFmtId="0" fontId="1" fillId="0" borderId="0" xfId="13">
      <alignment vertical="center"/>
    </xf>
    <xf numFmtId="0" fontId="31" fillId="5" borderId="0" xfId="12" applyFont="1" applyFill="1">
      <alignment vertical="center"/>
    </xf>
    <xf numFmtId="0" fontId="32" fillId="5" borderId="0" xfId="12" applyFont="1" applyFill="1">
      <alignment vertical="center"/>
    </xf>
    <xf numFmtId="0" fontId="31" fillId="5" borderId="57" xfId="12" applyFont="1" applyFill="1" applyBorder="1">
      <alignment vertical="center"/>
    </xf>
    <xf numFmtId="0" fontId="32" fillId="5" borderId="0" xfId="13" applyFont="1" applyFill="1">
      <alignment vertical="center"/>
    </xf>
    <xf numFmtId="0" fontId="32" fillId="0" borderId="0" xfId="13" applyFont="1">
      <alignment vertical="center"/>
    </xf>
    <xf numFmtId="0" fontId="31" fillId="0" borderId="60" xfId="12" applyFont="1" applyBorder="1" applyAlignment="1" applyProtection="1">
      <alignment horizontal="center" vertical="center" shrinkToFit="1"/>
      <protection locked="0"/>
    </xf>
    <xf numFmtId="0" fontId="31" fillId="0" borderId="61" xfId="15" applyFont="1" applyBorder="1" applyAlignment="1" applyProtection="1">
      <alignment horizontal="center" vertical="center" shrinkToFit="1"/>
      <protection locked="0"/>
    </xf>
    <xf numFmtId="0" fontId="31" fillId="0" borderId="62" xfId="12" applyFont="1" applyBorder="1" applyAlignment="1" applyProtection="1">
      <alignment horizontal="center" vertical="center" shrinkToFit="1"/>
      <protection locked="0"/>
    </xf>
    <xf numFmtId="0" fontId="31" fillId="0" borderId="63" xfId="15" applyFont="1" applyBorder="1" applyAlignment="1" applyProtection="1">
      <alignment horizontal="center" vertical="center" shrinkToFit="1"/>
      <protection locked="0"/>
    </xf>
    <xf numFmtId="0" fontId="31" fillId="6" borderId="14" xfId="12" applyFont="1" applyFill="1" applyBorder="1" applyAlignment="1" applyProtection="1">
      <alignment horizontal="center" vertical="center" shrinkToFit="1"/>
      <protection locked="0"/>
    </xf>
    <xf numFmtId="0" fontId="24" fillId="5" borderId="0" xfId="12" applyFont="1" applyFill="1">
      <alignment vertical="center"/>
    </xf>
    <xf numFmtId="0" fontId="31" fillId="0" borderId="64" xfId="12" applyFont="1" applyBorder="1" applyAlignment="1" applyProtection="1">
      <alignment horizontal="center" vertical="center" shrinkToFit="1"/>
      <protection locked="0"/>
    </xf>
    <xf numFmtId="0" fontId="31" fillId="5" borderId="63" xfId="12" applyFont="1" applyFill="1" applyBorder="1" applyAlignment="1" applyProtection="1">
      <alignment horizontal="center" vertical="center" shrinkToFit="1"/>
      <protection locked="0"/>
    </xf>
    <xf numFmtId="0" fontId="31" fillId="0" borderId="65" xfId="12" applyFont="1" applyBorder="1" applyAlignment="1" applyProtection="1">
      <alignment horizontal="center" vertical="center" shrinkToFit="1"/>
      <protection locked="0"/>
    </xf>
    <xf numFmtId="0" fontId="31" fillId="5" borderId="0" xfId="12" applyFont="1" applyFill="1" applyAlignment="1">
      <alignment horizontal="center" vertical="center" shrinkToFit="1"/>
    </xf>
    <xf numFmtId="0" fontId="31" fillId="5" borderId="0" xfId="12" applyFont="1" applyFill="1" applyAlignment="1">
      <alignment horizontal="left" vertical="center" shrinkToFit="1"/>
    </xf>
    <xf numFmtId="177" fontId="31" fillId="5" borderId="0" xfId="12" applyNumberFormat="1" applyFont="1" applyFill="1" applyAlignment="1">
      <alignment horizontal="right" vertical="center" shrinkToFit="1"/>
    </xf>
    <xf numFmtId="177" fontId="31" fillId="5" borderId="0" xfId="12" applyNumberFormat="1" applyFont="1" applyFill="1" applyAlignment="1">
      <alignment horizontal="left" vertical="center" shrinkToFit="1"/>
    </xf>
    <xf numFmtId="0" fontId="31" fillId="5" borderId="57" xfId="12" applyFont="1" applyFill="1" applyBorder="1" applyAlignment="1">
      <alignment horizontal="center" vertical="center"/>
    </xf>
    <xf numFmtId="0" fontId="31" fillId="5" borderId="9" xfId="12" applyFont="1" applyFill="1" applyBorder="1">
      <alignment vertical="center"/>
    </xf>
    <xf numFmtId="0" fontId="31" fillId="5" borderId="50" xfId="12" applyFont="1" applyFill="1" applyBorder="1">
      <alignment vertical="center"/>
    </xf>
    <xf numFmtId="0" fontId="31" fillId="5" borderId="37" xfId="12" applyFont="1" applyFill="1" applyBorder="1">
      <alignment vertical="center"/>
    </xf>
    <xf numFmtId="0" fontId="31" fillId="5" borderId="51" xfId="12" applyFont="1" applyFill="1" applyBorder="1">
      <alignment vertical="center"/>
    </xf>
    <xf numFmtId="0" fontId="31" fillId="5" borderId="0" xfId="12" applyFont="1" applyFill="1" applyAlignment="1">
      <alignment horizontal="center" vertical="center"/>
    </xf>
    <xf numFmtId="0" fontId="32" fillId="5" borderId="0" xfId="12" applyFont="1" applyFill="1" applyAlignment="1">
      <alignment horizontal="center" vertical="center"/>
    </xf>
    <xf numFmtId="0" fontId="32" fillId="5" borderId="7" xfId="12" applyFont="1" applyFill="1" applyBorder="1">
      <alignment vertical="center"/>
    </xf>
    <xf numFmtId="0" fontId="34" fillId="5" borderId="0" xfId="13" applyFont="1" applyFill="1">
      <alignment vertical="center"/>
    </xf>
    <xf numFmtId="0" fontId="15" fillId="5" borderId="0" xfId="6" applyFill="1" applyProtection="1">
      <protection hidden="1"/>
    </xf>
    <xf numFmtId="0" fontId="15" fillId="5" borderId="0" xfId="6" applyFill="1"/>
    <xf numFmtId="0" fontId="1" fillId="0" borderId="0" xfId="16" applyFont="1">
      <alignment vertical="center"/>
    </xf>
    <xf numFmtId="0" fontId="31" fillId="0" borderId="28" xfId="16" applyFont="1" applyBorder="1">
      <alignment vertical="center"/>
    </xf>
    <xf numFmtId="0" fontId="1" fillId="0" borderId="50" xfId="16" applyFont="1" applyBorder="1">
      <alignment vertical="center"/>
    </xf>
    <xf numFmtId="0" fontId="1" fillId="0" borderId="36" xfId="16" applyFont="1" applyBorder="1">
      <alignment vertical="center"/>
    </xf>
    <xf numFmtId="0" fontId="1" fillId="0" borderId="59" xfId="16" applyFont="1" applyBorder="1">
      <alignment vertical="center"/>
    </xf>
    <xf numFmtId="178" fontId="3" fillId="0" borderId="0" xfId="16" applyNumberFormat="1" applyFont="1">
      <alignment vertical="center"/>
    </xf>
    <xf numFmtId="0" fontId="1" fillId="0" borderId="66" xfId="16" applyFont="1" applyBorder="1">
      <alignment vertical="center"/>
    </xf>
    <xf numFmtId="0" fontId="1" fillId="5" borderId="28" xfId="16" applyFont="1" applyFill="1" applyBorder="1">
      <alignment vertical="center"/>
    </xf>
    <xf numFmtId="0" fontId="1" fillId="5" borderId="50" xfId="16" applyFont="1" applyFill="1" applyBorder="1">
      <alignment vertical="center"/>
    </xf>
    <xf numFmtId="0" fontId="1" fillId="5" borderId="36" xfId="16" applyFont="1" applyFill="1" applyBorder="1">
      <alignment vertical="center"/>
    </xf>
    <xf numFmtId="0" fontId="1" fillId="5" borderId="27" xfId="16" applyFont="1" applyFill="1" applyBorder="1">
      <alignment vertical="center"/>
    </xf>
    <xf numFmtId="0" fontId="1" fillId="5" borderId="37" xfId="16" applyFont="1" applyFill="1" applyBorder="1">
      <alignment vertical="center"/>
    </xf>
    <xf numFmtId="0" fontId="1" fillId="5" borderId="38" xfId="16" applyFont="1" applyFill="1" applyBorder="1">
      <alignment vertical="center"/>
    </xf>
    <xf numFmtId="178" fontId="3" fillId="5" borderId="26" xfId="16" applyNumberFormat="1" applyFont="1" applyFill="1" applyBorder="1">
      <alignment vertical="center"/>
    </xf>
    <xf numFmtId="178" fontId="3" fillId="5" borderId="42" xfId="16" applyNumberFormat="1" applyFont="1" applyFill="1" applyBorder="1">
      <alignment vertical="center"/>
    </xf>
    <xf numFmtId="178" fontId="3" fillId="5" borderId="39" xfId="16" applyNumberFormat="1" applyFont="1" applyFill="1" applyBorder="1">
      <alignment vertical="center"/>
    </xf>
    <xf numFmtId="178" fontId="3" fillId="5" borderId="24" xfId="16" applyNumberFormat="1" applyFont="1" applyFill="1" applyBorder="1" applyAlignment="1">
      <alignment horizontal="center" vertical="center"/>
    </xf>
    <xf numFmtId="178" fontId="18" fillId="5" borderId="67" xfId="16" applyNumberFormat="1" applyFont="1" applyFill="1" applyBorder="1" applyAlignment="1">
      <alignment horizontal="center" vertical="center"/>
    </xf>
    <xf numFmtId="178" fontId="3" fillId="5" borderId="40" xfId="16" applyNumberFormat="1" applyFont="1" applyFill="1" applyBorder="1" applyAlignment="1">
      <alignment horizontal="center" vertical="center"/>
    </xf>
    <xf numFmtId="177" fontId="3" fillId="5" borderId="33" xfId="17" applyNumberFormat="1" applyFont="1" applyFill="1" applyBorder="1" applyAlignment="1">
      <alignment horizontal="right" vertical="center" shrinkToFit="1"/>
    </xf>
    <xf numFmtId="177" fontId="3" fillId="5" borderId="26" xfId="17" applyNumberFormat="1" applyFont="1" applyFill="1" applyBorder="1" applyAlignment="1">
      <alignment horizontal="right" vertical="center" shrinkToFit="1"/>
    </xf>
    <xf numFmtId="187" fontId="3" fillId="5" borderId="68" xfId="17" applyNumberFormat="1" applyFont="1" applyFill="1" applyBorder="1" applyAlignment="1">
      <alignment horizontal="right" vertical="center" shrinkToFit="1"/>
    </xf>
    <xf numFmtId="177" fontId="3" fillId="5" borderId="24" xfId="17" applyNumberFormat="1" applyFont="1" applyFill="1" applyBorder="1" applyAlignment="1">
      <alignment horizontal="right" vertical="center" shrinkToFit="1"/>
    </xf>
    <xf numFmtId="177" fontId="3" fillId="5" borderId="27" xfId="17" applyNumberFormat="1" applyFont="1" applyFill="1" applyBorder="1" applyAlignment="1">
      <alignment horizontal="right" vertical="center" shrinkToFit="1"/>
    </xf>
    <xf numFmtId="187" fontId="3" fillId="5" borderId="40"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27" xfId="16" applyNumberFormat="1" applyFont="1" applyBorder="1">
      <alignment vertical="center"/>
    </xf>
    <xf numFmtId="178" fontId="3" fillId="0" borderId="37" xfId="16" applyNumberFormat="1" applyFont="1" applyBorder="1">
      <alignment vertical="center"/>
    </xf>
    <xf numFmtId="178" fontId="3" fillId="0" borderId="38" xfId="16" applyNumberFormat="1" applyFont="1" applyBorder="1">
      <alignment vertical="center"/>
    </xf>
    <xf numFmtId="178" fontId="3" fillId="0" borderId="24" xfId="16" applyNumberFormat="1" applyFont="1" applyBorder="1" applyAlignment="1">
      <alignment horizontal="center" vertical="center"/>
    </xf>
    <xf numFmtId="178" fontId="3" fillId="0" borderId="67" xfId="16" applyNumberFormat="1" applyFont="1" applyBorder="1" applyAlignment="1">
      <alignment horizontal="center" vertical="center"/>
    </xf>
    <xf numFmtId="178" fontId="3" fillId="0" borderId="40"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59" xfId="16" applyNumberFormat="1" applyFont="1" applyBorder="1">
      <alignment vertical="center"/>
    </xf>
    <xf numFmtId="190" fontId="16" fillId="0" borderId="24" xfId="16" applyNumberFormat="1" applyFont="1" applyBorder="1" applyAlignment="1">
      <alignment horizontal="right" vertical="center" shrinkToFit="1"/>
    </xf>
    <xf numFmtId="190" fontId="16" fillId="0" borderId="67" xfId="16" applyNumberFormat="1" applyFont="1" applyBorder="1" applyAlignment="1">
      <alignment horizontal="right" vertical="center" shrinkToFit="1"/>
    </xf>
    <xf numFmtId="190" fontId="3" fillId="0" borderId="40" xfId="16" applyNumberFormat="1" applyFont="1" applyBorder="1" applyAlignment="1">
      <alignment horizontal="right" vertical="center" shrinkToFit="1"/>
    </xf>
    <xf numFmtId="178" fontId="3" fillId="0" borderId="66" xfId="16" applyNumberFormat="1" applyFont="1" applyBorder="1">
      <alignment vertical="center"/>
    </xf>
    <xf numFmtId="187" fontId="16" fillId="0" borderId="24" xfId="16" applyNumberFormat="1" applyFont="1" applyBorder="1" applyAlignment="1">
      <alignment horizontal="right" vertical="center" shrinkToFit="1"/>
    </xf>
    <xf numFmtId="187" fontId="16" fillId="0" borderId="67" xfId="16" applyNumberFormat="1" applyFont="1" applyBorder="1" applyAlignment="1">
      <alignment horizontal="right" vertical="center" shrinkToFit="1"/>
    </xf>
    <xf numFmtId="187" fontId="3" fillId="0" borderId="40" xfId="16" applyNumberFormat="1" applyFont="1" applyBorder="1" applyAlignment="1">
      <alignment horizontal="right" vertical="center" shrinkToFit="1"/>
    </xf>
    <xf numFmtId="178" fontId="3" fillId="0" borderId="26" xfId="16" applyNumberFormat="1" applyFont="1" applyBorder="1">
      <alignment vertical="center"/>
    </xf>
    <xf numFmtId="178" fontId="3" fillId="0" borderId="42" xfId="16" applyNumberFormat="1" applyFont="1" applyBorder="1">
      <alignment vertical="center"/>
    </xf>
    <xf numFmtId="189" fontId="3" fillId="0" borderId="42" xfId="16" applyNumberFormat="1" applyFont="1" applyBorder="1">
      <alignment vertical="center"/>
    </xf>
    <xf numFmtId="178" fontId="3" fillId="0" borderId="39" xfId="16" applyNumberFormat="1" applyFont="1" applyBorder="1">
      <alignment vertical="center"/>
    </xf>
    <xf numFmtId="0" fontId="3" fillId="0" borderId="0" xfId="16" applyFont="1">
      <alignment vertical="center"/>
    </xf>
    <xf numFmtId="0" fontId="1" fillId="0" borderId="36" xfId="16" applyFont="1" applyBorder="1" applyAlignment="1"/>
    <xf numFmtId="0" fontId="1" fillId="0" borderId="66" xfId="16" applyFont="1" applyBorder="1" applyAlignment="1"/>
    <xf numFmtId="177" fontId="3" fillId="5" borderId="24" xfId="16" applyNumberFormat="1" applyFont="1" applyFill="1" applyBorder="1" applyAlignment="1">
      <alignment horizontal="right" vertical="center" shrinkToFit="1"/>
    </xf>
    <xf numFmtId="177" fontId="3" fillId="5" borderId="67" xfId="16" applyNumberFormat="1" applyFont="1" applyFill="1" applyBorder="1" applyAlignment="1">
      <alignment horizontal="right" vertical="center" shrinkToFit="1"/>
    </xf>
    <xf numFmtId="187" fontId="3" fillId="5" borderId="40" xfId="16" applyNumberFormat="1" applyFont="1" applyFill="1" applyBorder="1" applyAlignment="1">
      <alignment horizontal="right" vertical="center" shrinkToFit="1"/>
    </xf>
    <xf numFmtId="177" fontId="3" fillId="0" borderId="24" xfId="16" applyNumberFormat="1" applyFont="1" applyBorder="1" applyAlignment="1">
      <alignment horizontal="right" vertical="center" shrinkToFit="1"/>
    </xf>
    <xf numFmtId="177" fontId="3" fillId="0" borderId="67"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50" xfId="16" applyNumberFormat="1" applyFont="1" applyBorder="1">
      <alignment vertical="center"/>
    </xf>
    <xf numFmtId="0" fontId="1" fillId="0" borderId="42" xfId="16" applyFont="1" applyBorder="1">
      <alignment vertical="center"/>
    </xf>
    <xf numFmtId="0" fontId="31" fillId="0" borderId="59" xfId="16" applyFont="1" applyBorder="1">
      <alignment vertical="center"/>
    </xf>
    <xf numFmtId="0" fontId="1" fillId="0" borderId="42" xfId="17" applyFont="1" applyBorder="1">
      <alignment vertical="center"/>
    </xf>
    <xf numFmtId="189" fontId="3" fillId="0" borderId="42" xfId="17" applyNumberFormat="1" applyFont="1" applyBorder="1">
      <alignment vertical="center"/>
    </xf>
    <xf numFmtId="178" fontId="16" fillId="0" borderId="28" xfId="18" applyNumberFormat="1" applyFont="1" applyBorder="1" applyAlignment="1">
      <alignment vertical="center"/>
    </xf>
    <xf numFmtId="178" fontId="16" fillId="0" borderId="36" xfId="18" applyNumberFormat="1" applyFont="1" applyBorder="1" applyAlignment="1">
      <alignment vertical="center"/>
    </xf>
    <xf numFmtId="178" fontId="16" fillId="0" borderId="26" xfId="18" applyNumberFormat="1" applyFont="1" applyBorder="1" applyAlignment="1">
      <alignment vertical="center"/>
    </xf>
    <xf numFmtId="178" fontId="16" fillId="0" borderId="39" xfId="18" applyNumberFormat="1" applyFont="1" applyBorder="1" applyAlignment="1">
      <alignment vertical="center"/>
    </xf>
    <xf numFmtId="178" fontId="16" fillId="0" borderId="28" xfId="18" applyNumberFormat="1" applyFont="1" applyBorder="1" applyAlignment="1">
      <alignment horizontal="center" vertical="center"/>
    </xf>
    <xf numFmtId="178" fontId="16" fillId="0" borderId="40" xfId="18" applyNumberFormat="1" applyFont="1" applyBorder="1" applyAlignment="1">
      <alignment horizontal="center" vertical="center" wrapText="1"/>
    </xf>
    <xf numFmtId="178" fontId="22" fillId="0" borderId="41" xfId="18" applyNumberFormat="1" applyFont="1" applyBorder="1" applyAlignment="1">
      <alignment horizontal="center" vertical="center"/>
    </xf>
    <xf numFmtId="178" fontId="16" fillId="0" borderId="42" xfId="18" applyNumberFormat="1" applyFont="1" applyBorder="1" applyAlignment="1">
      <alignment horizontal="center" vertical="center" wrapText="1"/>
    </xf>
    <xf numFmtId="178" fontId="16" fillId="0" borderId="24" xfId="18" applyNumberFormat="1" applyFont="1" applyBorder="1" applyAlignment="1">
      <alignment horizontal="center" vertical="center"/>
    </xf>
    <xf numFmtId="177" fontId="16" fillId="0" borderId="11" xfId="19" applyNumberFormat="1" applyFont="1" applyBorder="1" applyAlignment="1">
      <alignment horizontal="right" vertical="center" shrinkToFit="1"/>
    </xf>
    <xf numFmtId="177" fontId="16" fillId="0" borderId="28" xfId="19" applyNumberFormat="1" applyFont="1" applyBorder="1" applyAlignment="1">
      <alignment horizontal="right" vertical="center" shrinkToFit="1"/>
    </xf>
    <xf numFmtId="187" fontId="16" fillId="0" borderId="43"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44" xfId="19" applyNumberFormat="1" applyFont="1" applyBorder="1" applyAlignment="1">
      <alignment horizontal="right" vertical="center" shrinkToFit="1"/>
    </xf>
    <xf numFmtId="187" fontId="16" fillId="0" borderId="11" xfId="19" applyNumberFormat="1" applyFont="1" applyBorder="1" applyAlignment="1">
      <alignment horizontal="right" vertical="center" shrinkToFit="1"/>
    </xf>
    <xf numFmtId="178" fontId="16" fillId="0" borderId="26" xfId="18" applyNumberFormat="1" applyFont="1" applyBorder="1" applyAlignment="1">
      <alignment horizontal="center" vertical="center"/>
    </xf>
    <xf numFmtId="178" fontId="16" fillId="0" borderId="45" xfId="18" applyNumberFormat="1" applyFont="1" applyBorder="1" applyAlignment="1">
      <alignment horizontal="center" vertical="center"/>
    </xf>
    <xf numFmtId="177" fontId="16" fillId="0" borderId="46" xfId="19" applyNumberFormat="1" applyFont="1" applyBorder="1" applyAlignment="1">
      <alignment horizontal="right" vertical="center" shrinkToFit="1"/>
    </xf>
    <xf numFmtId="177" fontId="16" fillId="0" borderId="47" xfId="19" applyNumberFormat="1" applyFont="1" applyBorder="1" applyAlignment="1">
      <alignment horizontal="right" vertical="center" shrinkToFit="1"/>
    </xf>
    <xf numFmtId="187" fontId="16" fillId="0" borderId="45" xfId="19" applyNumberFormat="1" applyFont="1" applyBorder="1" applyAlignment="1">
      <alignment horizontal="right" vertical="center" shrinkToFit="1"/>
    </xf>
    <xf numFmtId="177" fontId="16" fillId="0" borderId="48" xfId="19" applyNumberFormat="1" applyFont="1" applyBorder="1" applyAlignment="1">
      <alignment horizontal="right" vertical="center" shrinkToFit="1"/>
    </xf>
    <xf numFmtId="187" fontId="16" fillId="0" borderId="49" xfId="19" applyNumberFormat="1" applyFont="1" applyBorder="1" applyAlignment="1">
      <alignment horizontal="right" vertical="center" shrinkToFit="1"/>
    </xf>
    <xf numFmtId="187" fontId="16" fillId="0" borderId="46" xfId="19" applyNumberFormat="1" applyFont="1" applyBorder="1" applyAlignment="1">
      <alignment horizontal="right" vertical="center" shrinkToFit="1"/>
    </xf>
    <xf numFmtId="178" fontId="16" fillId="0" borderId="36" xfId="18" applyNumberFormat="1" applyFont="1" applyBorder="1" applyAlignment="1">
      <alignment horizontal="center" vertical="center"/>
    </xf>
    <xf numFmtId="187" fontId="16" fillId="0" borderId="50" xfId="19" applyNumberFormat="1" applyFont="1" applyBorder="1" applyAlignment="1">
      <alignment horizontal="right" vertical="center" shrinkToFit="1"/>
    </xf>
    <xf numFmtId="0" fontId="1" fillId="0" borderId="26" xfId="16" applyFont="1" applyBorder="1">
      <alignment vertical="center"/>
    </xf>
    <xf numFmtId="0" fontId="1" fillId="0" borderId="39" xfId="16" applyFont="1" applyBorder="1">
      <alignment vertical="center"/>
    </xf>
    <xf numFmtId="177" fontId="7" fillId="0" borderId="19"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3" xfId="4" applyNumberFormat="1" applyFont="1" applyBorder="1" applyAlignment="1">
      <alignment horizontal="right" vertical="center" shrinkToFit="1"/>
    </xf>
    <xf numFmtId="177" fontId="7" fillId="0" borderId="24" xfId="4" applyNumberFormat="1" applyFont="1" applyBorder="1" applyAlignment="1">
      <alignment horizontal="right" vertical="center" shrinkToFit="1"/>
    </xf>
    <xf numFmtId="177" fontId="7" fillId="0" borderId="25" xfId="4" applyNumberFormat="1" applyFont="1" applyBorder="1" applyAlignment="1">
      <alignment horizontal="right" vertical="center" shrinkToFit="1"/>
    </xf>
    <xf numFmtId="177" fontId="7" fillId="0" borderId="14" xfId="4" applyNumberFormat="1" applyFont="1" applyBorder="1" applyAlignment="1">
      <alignment horizontal="right" vertical="center" shrinkToFit="1"/>
    </xf>
    <xf numFmtId="177" fontId="7" fillId="0" borderId="15" xfId="4" applyNumberFormat="1" applyFont="1" applyBorder="1" applyAlignment="1">
      <alignment horizontal="right" vertical="center" shrinkToFit="1"/>
    </xf>
    <xf numFmtId="177" fontId="7" fillId="0" borderId="16" xfId="4" applyNumberFormat="1" applyFont="1" applyBorder="1" applyAlignment="1">
      <alignment horizontal="right" vertical="center" shrinkToFit="1"/>
    </xf>
    <xf numFmtId="0" fontId="0" fillId="5" borderId="0" xfId="6" applyFont="1" applyFill="1" applyAlignment="1">
      <alignment vertical="center"/>
    </xf>
    <xf numFmtId="0" fontId="15" fillId="5" borderId="0" xfId="6" applyFill="1" applyAlignment="1" applyProtection="1">
      <alignment vertical="center"/>
      <protection hidden="1"/>
    </xf>
    <xf numFmtId="0" fontId="15" fillId="5" borderId="0" xfId="6" applyFill="1" applyAlignment="1">
      <alignment vertical="center"/>
    </xf>
    <xf numFmtId="0" fontId="1" fillId="0" borderId="28" xfId="16" applyFont="1" applyBorder="1">
      <alignment vertical="center"/>
    </xf>
    <xf numFmtId="189" fontId="1" fillId="0" borderId="50" xfId="16" applyNumberFormat="1" applyFont="1" applyBorder="1">
      <alignment vertical="center"/>
    </xf>
    <xf numFmtId="0" fontId="1" fillId="0" borderId="37" xfId="16" applyFont="1" applyBorder="1">
      <alignment vertical="center"/>
    </xf>
    <xf numFmtId="178" fontId="35" fillId="0" borderId="0" xfId="16" applyNumberFormat="1" applyFont="1">
      <alignment vertical="center"/>
    </xf>
    <xf numFmtId="178" fontId="1" fillId="0" borderId="0" xfId="16" applyNumberFormat="1" applyFont="1">
      <alignment vertical="center"/>
    </xf>
    <xf numFmtId="179" fontId="1" fillId="5" borderId="0" xfId="17" applyNumberFormat="1" applyFont="1" applyFill="1" applyAlignment="1">
      <alignment vertical="center" wrapText="1"/>
    </xf>
    <xf numFmtId="49" fontId="1" fillId="5" borderId="0" xfId="17" applyNumberFormat="1" applyFont="1" applyFill="1" applyAlignment="1">
      <alignment horizontal="center" vertical="center" wrapText="1"/>
    </xf>
    <xf numFmtId="49" fontId="1" fillId="5" borderId="0" xfId="17" applyNumberFormat="1" applyFont="1" applyFill="1" applyAlignment="1">
      <alignment horizontal="center" vertical="center"/>
    </xf>
    <xf numFmtId="178" fontId="1" fillId="0" borderId="59" xfId="16" applyNumberFormat="1" applyFont="1" applyBorder="1">
      <alignment vertical="center"/>
    </xf>
    <xf numFmtId="178" fontId="1" fillId="0" borderId="66" xfId="16" applyNumberFormat="1" applyFont="1" applyBorder="1">
      <alignment vertical="center"/>
    </xf>
    <xf numFmtId="191" fontId="1" fillId="0" borderId="0" xfId="16" applyNumberFormat="1" applyFont="1">
      <alignment vertical="center"/>
    </xf>
    <xf numFmtId="178" fontId="1" fillId="0" borderId="26" xfId="16" applyNumberFormat="1" applyFont="1" applyBorder="1">
      <alignment vertical="center"/>
    </xf>
    <xf numFmtId="178" fontId="1" fillId="0" borderId="42" xfId="16" applyNumberFormat="1" applyFont="1" applyBorder="1">
      <alignment vertical="center"/>
    </xf>
    <xf numFmtId="189" fontId="1" fillId="0" borderId="42" xfId="16" applyNumberFormat="1" applyFont="1" applyBorder="1">
      <alignment vertical="center"/>
    </xf>
    <xf numFmtId="178" fontId="1" fillId="0" borderId="39"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5" borderId="0" xfId="16" applyNumberFormat="1" applyFont="1" applyFill="1" applyAlignment="1">
      <alignment vertical="center" wrapText="1"/>
    </xf>
    <xf numFmtId="178" fontId="15" fillId="0" borderId="0" xfId="18" applyNumberFormat="1" applyAlignment="1">
      <alignment horizontal="center" vertical="center"/>
    </xf>
    <xf numFmtId="0" fontId="36" fillId="0" borderId="0" xfId="20" applyFont="1">
      <alignment vertical="center"/>
    </xf>
    <xf numFmtId="0" fontId="18" fillId="0" borderId="0" xfId="8" applyFont="1">
      <alignment vertical="center"/>
    </xf>
    <xf numFmtId="0" fontId="18" fillId="0" borderId="0" xfId="8" applyFont="1" applyAlignment="1" applyProtection="1">
      <alignment horizontal="center" vertical="center" shrinkToFit="1"/>
      <protection hidden="1"/>
    </xf>
    <xf numFmtId="0" fontId="18" fillId="0" borderId="0" xfId="10">
      <alignment vertical="center"/>
    </xf>
    <xf numFmtId="186" fontId="18" fillId="0" borderId="0" xfId="8" applyNumberFormat="1" applyFont="1" applyAlignment="1" applyProtection="1">
      <alignment horizontal="center" vertical="center" shrinkToFit="1"/>
      <protection hidden="1"/>
    </xf>
    <xf numFmtId="0" fontId="23" fillId="0" borderId="0" xfId="8" applyFont="1" applyAlignment="1" applyProtection="1">
      <alignment horizontal="left" vertical="center" wrapText="1"/>
      <protection hidden="1"/>
    </xf>
    <xf numFmtId="0" fontId="18" fillId="0" borderId="0" xfId="8" applyFont="1" applyAlignment="1">
      <alignment horizontal="center" vertical="center" shrinkToFit="1"/>
    </xf>
    <xf numFmtId="0" fontId="18" fillId="0" borderId="0" xfId="8" applyFont="1" applyAlignment="1">
      <alignment horizontal="center" vertical="center"/>
    </xf>
    <xf numFmtId="49" fontId="18" fillId="0" borderId="0" xfId="8" applyNumberFormat="1" applyFont="1" applyAlignment="1">
      <alignment horizontal="center" vertical="center"/>
    </xf>
    <xf numFmtId="178" fontId="18" fillId="0" borderId="27" xfId="8" applyNumberFormat="1" applyFont="1" applyBorder="1" applyAlignment="1">
      <alignment horizontal="right" vertical="center" shrinkToFit="1"/>
    </xf>
    <xf numFmtId="178" fontId="18" fillId="0" borderId="37" xfId="8" applyNumberFormat="1" applyFont="1" applyBorder="1" applyAlignment="1">
      <alignment horizontal="right" vertical="center" shrinkToFit="1"/>
    </xf>
    <xf numFmtId="178" fontId="18" fillId="0" borderId="38" xfId="8" applyNumberFormat="1" applyFont="1" applyBorder="1" applyAlignment="1">
      <alignment horizontal="right" vertical="center" shrinkToFit="1"/>
    </xf>
    <xf numFmtId="0" fontId="18" fillId="0" borderId="27" xfId="8" applyFont="1" applyBorder="1">
      <alignment vertical="center"/>
    </xf>
    <xf numFmtId="0" fontId="18" fillId="0" borderId="37" xfId="8" applyFont="1" applyBorder="1">
      <alignment vertical="center"/>
    </xf>
    <xf numFmtId="0" fontId="18" fillId="0" borderId="38" xfId="8" applyFont="1" applyBorder="1">
      <alignment vertical="center"/>
    </xf>
    <xf numFmtId="49" fontId="18" fillId="0" borderId="0" xfId="8" applyNumberFormat="1" applyFont="1" applyAlignment="1">
      <alignment horizontal="left" vertical="center"/>
    </xf>
    <xf numFmtId="0" fontId="18" fillId="0" borderId="0" xfId="8" applyFont="1" applyAlignment="1">
      <alignment horizontal="left" vertical="center"/>
    </xf>
    <xf numFmtId="0" fontId="18" fillId="0" borderId="29" xfId="8" applyFont="1" applyBorder="1">
      <alignment vertical="center"/>
    </xf>
    <xf numFmtId="0" fontId="18" fillId="0" borderId="83" xfId="8" applyFont="1" applyBorder="1">
      <alignment vertical="center"/>
    </xf>
    <xf numFmtId="0" fontId="18" fillId="0" borderId="84" xfId="8" applyFont="1" applyBorder="1">
      <alignment vertical="center"/>
    </xf>
    <xf numFmtId="178" fontId="18" fillId="0" borderId="29" xfId="8" applyNumberFormat="1" applyFont="1" applyBorder="1" applyAlignment="1">
      <alignment horizontal="right" vertical="center"/>
    </xf>
    <xf numFmtId="178" fontId="18" fillId="0" borderId="83" xfId="8" applyNumberFormat="1" applyFont="1" applyBorder="1" applyAlignment="1">
      <alignment horizontal="right" vertical="center"/>
    </xf>
    <xf numFmtId="178" fontId="18" fillId="0" borderId="84" xfId="8" applyNumberFormat="1" applyFont="1" applyBorder="1" applyAlignment="1">
      <alignment horizontal="right" vertical="center"/>
    </xf>
    <xf numFmtId="0" fontId="18" fillId="0" borderId="74" xfId="8" applyFont="1" applyBorder="1" applyAlignment="1">
      <alignment horizontal="center" vertical="center" shrinkToFit="1"/>
    </xf>
    <xf numFmtId="0" fontId="18" fillId="0" borderId="57" xfId="8" applyFont="1" applyBorder="1" applyAlignment="1">
      <alignment horizontal="center" vertical="center" shrinkToFit="1"/>
    </xf>
    <xf numFmtId="0" fontId="18" fillId="0" borderId="73" xfId="8" applyFont="1" applyBorder="1" applyAlignment="1">
      <alignment horizontal="center" vertical="center" shrinkToFit="1"/>
    </xf>
    <xf numFmtId="181" fontId="18" fillId="0" borderId="29" xfId="8" applyNumberFormat="1" applyFont="1" applyBorder="1" applyAlignment="1">
      <alignment horizontal="right" vertical="center" shrinkToFit="1"/>
    </xf>
    <xf numFmtId="181" fontId="18" fillId="0" borderId="83" xfId="8" applyNumberFormat="1" applyFont="1" applyBorder="1" applyAlignment="1">
      <alignment horizontal="right" vertical="center" shrinkToFit="1"/>
    </xf>
    <xf numFmtId="181" fontId="18" fillId="0" borderId="85" xfId="8" applyNumberFormat="1" applyFont="1" applyBorder="1" applyAlignment="1">
      <alignment horizontal="right" vertical="center" shrinkToFit="1"/>
    </xf>
    <xf numFmtId="0" fontId="22" fillId="0" borderId="55" xfId="7" applyFont="1" applyBorder="1" applyAlignment="1">
      <alignment horizontal="left" vertical="center"/>
    </xf>
    <xf numFmtId="0" fontId="22" fillId="0" borderId="57" xfId="7" applyFont="1" applyBorder="1" applyAlignment="1">
      <alignment horizontal="left" vertical="center"/>
    </xf>
    <xf numFmtId="0" fontId="22" fillId="0" borderId="58" xfId="7" applyFont="1" applyBorder="1" applyAlignment="1">
      <alignment horizontal="left" vertical="center"/>
    </xf>
    <xf numFmtId="0" fontId="18" fillId="0" borderId="9" xfId="8" applyFont="1" applyBorder="1" applyAlignment="1">
      <alignment horizontal="center" vertical="center" textRotation="255"/>
    </xf>
    <xf numFmtId="0" fontId="18" fillId="0" borderId="50" xfId="8" applyFont="1" applyBorder="1" applyAlignment="1">
      <alignment horizontal="center" vertical="center" textRotation="255"/>
    </xf>
    <xf numFmtId="0" fontId="18" fillId="0" borderId="36" xfId="8" applyFont="1" applyBorder="1" applyAlignment="1">
      <alignment horizontal="center" vertical="center" textRotation="255"/>
    </xf>
    <xf numFmtId="0" fontId="18" fillId="0" borderId="7" xfId="8" applyFont="1" applyBorder="1" applyAlignment="1">
      <alignment horizontal="center" vertical="center" textRotation="255"/>
    </xf>
    <xf numFmtId="0" fontId="18" fillId="0" borderId="0" xfId="8" applyFont="1" applyAlignment="1">
      <alignment horizontal="center" vertical="center" textRotation="255"/>
    </xf>
    <xf numFmtId="0" fontId="18" fillId="0" borderId="66" xfId="8" applyFont="1" applyBorder="1" applyAlignment="1">
      <alignment horizontal="center" vertical="center" textRotation="255"/>
    </xf>
    <xf numFmtId="0" fontId="18" fillId="0" borderId="55" xfId="8" applyFont="1" applyBorder="1" applyAlignment="1">
      <alignment horizontal="center" vertical="center" textRotation="255"/>
    </xf>
    <xf numFmtId="0" fontId="18" fillId="0" borderId="57" xfId="8" applyFont="1" applyBorder="1" applyAlignment="1">
      <alignment horizontal="center" vertical="center" textRotation="255"/>
    </xf>
    <xf numFmtId="0" fontId="18" fillId="0" borderId="73" xfId="8" applyFont="1" applyBorder="1" applyAlignment="1">
      <alignment horizontal="center" vertical="center" textRotation="255"/>
    </xf>
    <xf numFmtId="0" fontId="18" fillId="0" borderId="28" xfId="8" applyFont="1" applyBorder="1" applyAlignment="1">
      <alignment horizontal="center" vertical="center"/>
    </xf>
    <xf numFmtId="0" fontId="18" fillId="0" borderId="50" xfId="8" applyFont="1" applyBorder="1" applyAlignment="1">
      <alignment horizontal="center" vertical="center"/>
    </xf>
    <xf numFmtId="0" fontId="18" fillId="0" borderId="36" xfId="8" applyFont="1" applyBorder="1" applyAlignment="1">
      <alignment horizontal="center" vertical="center"/>
    </xf>
    <xf numFmtId="0" fontId="18" fillId="0" borderId="26" xfId="8" applyFont="1" applyBorder="1" applyAlignment="1">
      <alignment horizontal="center" vertical="center"/>
    </xf>
    <xf numFmtId="0" fontId="18" fillId="0" borderId="42" xfId="8" applyFont="1" applyBorder="1" applyAlignment="1">
      <alignment horizontal="center" vertical="center"/>
    </xf>
    <xf numFmtId="0" fontId="18" fillId="0" borderId="39" xfId="8" applyFont="1" applyBorder="1" applyAlignment="1">
      <alignment horizontal="center" vertical="center"/>
    </xf>
    <xf numFmtId="0" fontId="23" fillId="0" borderId="28" xfId="8" applyFont="1" applyBorder="1" applyAlignment="1">
      <alignment horizontal="center" vertical="center" wrapText="1"/>
    </xf>
    <xf numFmtId="0" fontId="23" fillId="0" borderId="50" xfId="8" applyFont="1" applyBorder="1" applyAlignment="1">
      <alignment horizontal="center" vertical="center" wrapText="1"/>
    </xf>
    <xf numFmtId="0" fontId="23" fillId="0" borderId="36" xfId="8" applyFont="1" applyBorder="1" applyAlignment="1">
      <alignment horizontal="center" vertical="center" wrapText="1"/>
    </xf>
    <xf numFmtId="0" fontId="23" fillId="0" borderId="26" xfId="8" applyFont="1" applyBorder="1" applyAlignment="1">
      <alignment horizontal="center" vertical="center" wrapText="1"/>
    </xf>
    <xf numFmtId="0" fontId="23" fillId="0" borderId="42" xfId="8" applyFont="1" applyBorder="1" applyAlignment="1">
      <alignment horizontal="center" vertical="center" wrapText="1"/>
    </xf>
    <xf numFmtId="0" fontId="23" fillId="0" borderId="39" xfId="8" applyFont="1" applyBorder="1" applyAlignment="1">
      <alignment horizontal="center" vertical="center" wrapText="1"/>
    </xf>
    <xf numFmtId="181" fontId="18" fillId="0" borderId="7" xfId="8" applyNumberFormat="1" applyFont="1" applyBorder="1" applyAlignment="1">
      <alignment horizontal="right" vertical="center" shrinkToFit="1"/>
    </xf>
    <xf numFmtId="181" fontId="18" fillId="0" borderId="0" xfId="8" applyNumberFormat="1" applyFont="1" applyAlignment="1">
      <alignment horizontal="right" vertical="center" shrinkToFit="1"/>
    </xf>
    <xf numFmtId="181" fontId="18" fillId="0" borderId="51" xfId="8" applyNumberFormat="1" applyFont="1" applyBorder="1" applyAlignment="1">
      <alignment horizontal="right" vertical="center" shrinkToFit="1"/>
    </xf>
    <xf numFmtId="178" fontId="18" fillId="0" borderId="7" xfId="8" applyNumberFormat="1" applyFont="1" applyBorder="1" applyAlignment="1">
      <alignment horizontal="right" vertical="center" shrinkToFit="1"/>
    </xf>
    <xf numFmtId="178" fontId="18" fillId="0" borderId="0" xfId="8" applyNumberFormat="1" applyFont="1" applyAlignment="1">
      <alignment horizontal="right" vertical="center" shrinkToFit="1"/>
    </xf>
    <xf numFmtId="178" fontId="18" fillId="0" borderId="51" xfId="8" applyNumberFormat="1" applyFont="1" applyBorder="1" applyAlignment="1">
      <alignment horizontal="right" vertical="center" shrinkToFit="1"/>
    </xf>
    <xf numFmtId="0" fontId="18" fillId="0" borderId="28" xfId="8" applyFont="1" applyBorder="1" applyAlignment="1">
      <alignment horizontal="center" vertical="center" wrapText="1"/>
    </xf>
    <xf numFmtId="0" fontId="18" fillId="0" borderId="50" xfId="8" applyFont="1" applyBorder="1" applyAlignment="1">
      <alignment horizontal="center" vertical="center" wrapText="1"/>
    </xf>
    <xf numFmtId="0" fontId="18" fillId="0" borderId="36" xfId="8" applyFont="1" applyBorder="1" applyAlignment="1">
      <alignment horizontal="center" vertical="center" wrapText="1"/>
    </xf>
    <xf numFmtId="0" fontId="18" fillId="0" borderId="26" xfId="8" applyFont="1" applyBorder="1" applyAlignment="1">
      <alignment horizontal="center" vertical="center" wrapText="1"/>
    </xf>
    <xf numFmtId="0" fontId="18" fillId="0" borderId="42" xfId="8" applyFont="1" applyBorder="1" applyAlignment="1">
      <alignment horizontal="center" vertical="center" wrapText="1"/>
    </xf>
    <xf numFmtId="0" fontId="18" fillId="0" borderId="39" xfId="8" applyFont="1" applyBorder="1" applyAlignment="1">
      <alignment horizontal="center" vertical="center" wrapText="1"/>
    </xf>
    <xf numFmtId="0" fontId="23" fillId="0" borderId="76" xfId="8" applyFont="1" applyBorder="1" applyAlignment="1">
      <alignment horizontal="center" vertical="center" wrapText="1"/>
    </xf>
    <xf numFmtId="0" fontId="23" fillId="0" borderId="72" xfId="8" applyFont="1" applyBorder="1" applyAlignment="1">
      <alignment horizontal="center" vertical="center" wrapText="1"/>
    </xf>
    <xf numFmtId="0" fontId="24" fillId="0" borderId="37" xfId="8" applyFont="1" applyBorder="1">
      <alignment vertical="center"/>
    </xf>
    <xf numFmtId="0" fontId="24" fillId="0" borderId="38" xfId="8" applyFont="1" applyBorder="1">
      <alignment vertical="center"/>
    </xf>
    <xf numFmtId="178" fontId="18" fillId="0" borderId="82" xfId="8" applyNumberFormat="1" applyFont="1" applyBorder="1" applyAlignment="1">
      <alignment horizontal="right" vertical="center" shrinkToFit="1"/>
    </xf>
    <xf numFmtId="0" fontId="22" fillId="0" borderId="7" xfId="7" applyFont="1" applyBorder="1" applyAlignment="1">
      <alignment horizontal="left" vertical="center"/>
    </xf>
    <xf numFmtId="0" fontId="22" fillId="0" borderId="0" xfId="7" applyFont="1" applyAlignment="1">
      <alignment horizontal="left" vertical="center"/>
    </xf>
    <xf numFmtId="0" fontId="22" fillId="0" borderId="51" xfId="7" applyFont="1" applyBorder="1" applyAlignment="1">
      <alignment horizontal="left" vertical="center"/>
    </xf>
    <xf numFmtId="0" fontId="22" fillId="0" borderId="52" xfId="7" applyFont="1" applyBorder="1" applyAlignment="1">
      <alignment horizontal="center" vertical="center" wrapText="1"/>
    </xf>
    <xf numFmtId="0" fontId="22" fillId="0" borderId="53" xfId="7" applyFont="1" applyBorder="1" applyAlignment="1">
      <alignment horizontal="center" vertical="center" wrapText="1"/>
    </xf>
    <xf numFmtId="0" fontId="22" fillId="0" borderId="54" xfId="7" applyFont="1" applyBorder="1" applyAlignment="1">
      <alignment horizontal="center" vertical="center" wrapText="1"/>
    </xf>
    <xf numFmtId="0" fontId="22" fillId="0" borderId="7" xfId="7" applyFont="1" applyBorder="1" applyAlignment="1">
      <alignment horizontal="center" vertical="center" wrapText="1"/>
    </xf>
    <xf numFmtId="0" fontId="22" fillId="0" borderId="0" xfId="7" applyFont="1" applyAlignment="1">
      <alignment horizontal="center" vertical="center" wrapText="1"/>
    </xf>
    <xf numFmtId="0" fontId="22" fillId="0" borderId="51" xfId="7" applyFont="1" applyBorder="1" applyAlignment="1">
      <alignment horizontal="center" vertical="center" wrapText="1"/>
    </xf>
    <xf numFmtId="0" fontId="22" fillId="0" borderId="55" xfId="7" applyFont="1" applyBorder="1" applyAlignment="1">
      <alignment horizontal="center" vertical="center" wrapText="1"/>
    </xf>
    <xf numFmtId="0" fontId="22" fillId="0" borderId="57" xfId="7" applyFont="1" applyBorder="1" applyAlignment="1">
      <alignment horizontal="center" vertical="center" wrapText="1"/>
    </xf>
    <xf numFmtId="0" fontId="22" fillId="0" borderId="58" xfId="7" applyFont="1" applyBorder="1" applyAlignment="1">
      <alignment horizontal="center" vertical="center" wrapText="1"/>
    </xf>
    <xf numFmtId="0" fontId="22" fillId="0" borderId="52" xfId="7" applyFont="1" applyBorder="1" applyAlignment="1">
      <alignment horizontal="left" vertical="center"/>
    </xf>
    <xf numFmtId="0" fontId="22" fillId="0" borderId="53" xfId="7" applyFont="1" applyBorder="1" applyAlignment="1">
      <alignment horizontal="left" vertical="center"/>
    </xf>
    <xf numFmtId="0" fontId="22" fillId="0" borderId="54" xfId="7" applyFont="1" applyBorder="1" applyAlignment="1">
      <alignment horizontal="left" vertical="center"/>
    </xf>
    <xf numFmtId="178" fontId="18" fillId="0" borderId="52" xfId="8" applyNumberFormat="1" applyFont="1" applyBorder="1" applyAlignment="1">
      <alignment horizontal="right" vertical="center" shrinkToFit="1"/>
    </xf>
    <xf numFmtId="178" fontId="18" fillId="0" borderId="53" xfId="8" applyNumberFormat="1" applyFont="1" applyBorder="1" applyAlignment="1">
      <alignment horizontal="right" vertical="center" shrinkToFit="1"/>
    </xf>
    <xf numFmtId="178" fontId="18" fillId="0" borderId="54" xfId="8" applyNumberFormat="1" applyFont="1" applyBorder="1" applyAlignment="1">
      <alignment horizontal="right" vertical="center" shrinkToFit="1"/>
    </xf>
    <xf numFmtId="0" fontId="23" fillId="0" borderId="0" xfId="8" applyFont="1" applyAlignment="1">
      <alignment horizontal="left" vertical="center" wrapText="1"/>
    </xf>
    <xf numFmtId="0" fontId="23" fillId="0" borderId="51" xfId="8" applyFont="1" applyBorder="1" applyAlignment="1">
      <alignment horizontal="left" vertical="center" wrapText="1"/>
    </xf>
    <xf numFmtId="178" fontId="18" fillId="0" borderId="55" xfId="8" applyNumberFormat="1" applyFont="1" applyBorder="1" applyAlignment="1">
      <alignment horizontal="right" vertical="center" shrinkToFit="1"/>
    </xf>
    <xf numFmtId="178" fontId="18" fillId="0" borderId="57" xfId="8" applyNumberFormat="1" applyFont="1" applyBorder="1" applyAlignment="1">
      <alignment horizontal="right" vertical="center" shrinkToFit="1"/>
    </xf>
    <xf numFmtId="178" fontId="18" fillId="0" borderId="58" xfId="8" applyNumberFormat="1" applyFont="1" applyBorder="1" applyAlignment="1">
      <alignment horizontal="right" vertical="center" shrinkToFit="1"/>
    </xf>
    <xf numFmtId="0" fontId="18" fillId="0" borderId="55" xfId="8" applyFont="1" applyBorder="1" applyAlignment="1">
      <alignment horizontal="left" vertical="center"/>
    </xf>
    <xf numFmtId="0" fontId="18" fillId="0" borderId="57" xfId="8" applyFont="1" applyBorder="1" applyAlignment="1">
      <alignment horizontal="left" vertical="center"/>
    </xf>
    <xf numFmtId="0" fontId="18" fillId="0" borderId="58" xfId="8" applyFont="1" applyBorder="1" applyAlignment="1">
      <alignment horizontal="left" vertical="center"/>
    </xf>
    <xf numFmtId="0" fontId="18" fillId="0" borderId="7" xfId="8" applyFont="1" applyBorder="1" applyAlignment="1">
      <alignment horizontal="left" vertical="center"/>
    </xf>
    <xf numFmtId="0" fontId="18" fillId="0" borderId="51" xfId="8" applyFont="1" applyBorder="1" applyAlignment="1">
      <alignment horizontal="left" vertical="center"/>
    </xf>
    <xf numFmtId="0" fontId="18" fillId="0" borderId="28" xfId="8" applyFont="1" applyBorder="1" applyAlignment="1">
      <alignment horizontal="center" vertical="center" textRotation="255"/>
    </xf>
    <xf numFmtId="0" fontId="18" fillId="0" borderId="59" xfId="8" applyFont="1" applyBorder="1" applyAlignment="1">
      <alignment horizontal="center" vertical="center" textRotation="255"/>
    </xf>
    <xf numFmtId="0" fontId="18" fillId="0" borderId="26" xfId="8" applyFont="1" applyBorder="1" applyAlignment="1">
      <alignment horizontal="center" vertical="center" textRotation="255"/>
    </xf>
    <xf numFmtId="0" fontId="18" fillId="0" borderId="42" xfId="8" applyFont="1" applyBorder="1" applyAlignment="1">
      <alignment horizontal="center" vertical="center" textRotation="255"/>
    </xf>
    <xf numFmtId="0" fontId="18" fillId="0" borderId="39" xfId="8" applyFont="1" applyBorder="1" applyAlignment="1">
      <alignment horizontal="center" vertical="center" textRotation="255"/>
    </xf>
    <xf numFmtId="0" fontId="18" fillId="0" borderId="89" xfId="8" applyFont="1" applyBorder="1" applyAlignment="1">
      <alignment horizontal="center" vertical="center"/>
    </xf>
    <xf numFmtId="0" fontId="18" fillId="0" borderId="79" xfId="8" applyFont="1" applyBorder="1" applyAlignment="1">
      <alignment horizontal="center" vertical="center"/>
    </xf>
    <xf numFmtId="0" fontId="18" fillId="0" borderId="81" xfId="8" applyFont="1" applyBorder="1" applyAlignment="1">
      <alignment horizontal="center" vertical="center"/>
    </xf>
    <xf numFmtId="0" fontId="18" fillId="0" borderId="86" xfId="8" applyFont="1" applyBorder="1" applyAlignment="1">
      <alignment horizontal="center" vertical="center"/>
    </xf>
    <xf numFmtId="0" fontId="18" fillId="0" borderId="77" xfId="8" applyFont="1" applyBorder="1" applyAlignment="1">
      <alignment horizontal="center" vertical="center"/>
    </xf>
    <xf numFmtId="0" fontId="18" fillId="0" borderId="35" xfId="8" applyFont="1" applyBorder="1" applyAlignment="1">
      <alignment horizontal="center" vertical="center"/>
    </xf>
    <xf numFmtId="183" fontId="18" fillId="0" borderId="35" xfId="8" applyNumberFormat="1" applyFont="1" applyBorder="1" applyAlignment="1">
      <alignment horizontal="right" vertical="center" shrinkToFit="1"/>
    </xf>
    <xf numFmtId="183" fontId="18" fillId="0" borderId="87" xfId="8" applyNumberFormat="1" applyFont="1" applyBorder="1" applyAlignment="1">
      <alignment horizontal="right" vertical="center" shrinkToFit="1"/>
    </xf>
    <xf numFmtId="183" fontId="18" fillId="0" borderId="6" xfId="8" applyNumberFormat="1" applyFont="1" applyBorder="1" applyAlignment="1">
      <alignment horizontal="right" vertical="center" shrinkToFit="1"/>
    </xf>
    <xf numFmtId="181" fontId="18" fillId="0" borderId="84" xfId="8" applyNumberFormat="1" applyFont="1" applyBorder="1" applyAlignment="1">
      <alignment horizontal="right" vertical="center" shrinkToFit="1"/>
    </xf>
    <xf numFmtId="0" fontId="18" fillId="0" borderId="22" xfId="8" applyFont="1" applyBorder="1">
      <alignment vertical="center"/>
    </xf>
    <xf numFmtId="0" fontId="18" fillId="0" borderId="27" xfId="8" applyFont="1" applyBorder="1" applyAlignment="1">
      <alignment horizontal="center" vertical="center"/>
    </xf>
    <xf numFmtId="0" fontId="18" fillId="0" borderId="37" xfId="8" applyFont="1" applyBorder="1" applyAlignment="1">
      <alignment horizontal="center" vertical="center"/>
    </xf>
    <xf numFmtId="178" fontId="18" fillId="0" borderId="35" xfId="8" applyNumberFormat="1" applyFont="1" applyBorder="1" applyAlignment="1">
      <alignment horizontal="right" vertical="center" shrinkToFit="1"/>
    </xf>
    <xf numFmtId="178" fontId="18" fillId="0" borderId="87" xfId="8" applyNumberFormat="1" applyFont="1" applyBorder="1" applyAlignment="1">
      <alignment horizontal="right" vertical="center" shrinkToFit="1"/>
    </xf>
    <xf numFmtId="178" fontId="18" fillId="0" borderId="6" xfId="8" applyNumberFormat="1" applyFont="1" applyBorder="1" applyAlignment="1">
      <alignment horizontal="right" vertical="center" shrinkToFit="1"/>
    </xf>
    <xf numFmtId="181" fontId="18" fillId="0" borderId="57" xfId="8" applyNumberFormat="1" applyFont="1" applyBorder="1" applyAlignment="1">
      <alignment horizontal="right" vertical="center"/>
    </xf>
    <xf numFmtId="181" fontId="18" fillId="0" borderId="58" xfId="8" applyNumberFormat="1" applyFont="1" applyBorder="1" applyAlignment="1">
      <alignment horizontal="right" vertical="center"/>
    </xf>
    <xf numFmtId="0" fontId="18" fillId="0" borderId="13" xfId="8" applyFont="1" applyBorder="1">
      <alignment vertical="center"/>
    </xf>
    <xf numFmtId="0" fontId="18" fillId="0" borderId="16" xfId="8" applyFont="1" applyBorder="1" applyAlignment="1">
      <alignment horizontal="center" vertical="center"/>
    </xf>
    <xf numFmtId="0" fontId="18" fillId="0" borderId="85" xfId="8" applyFont="1" applyBorder="1" applyAlignment="1">
      <alignment horizontal="center" vertical="center"/>
    </xf>
    <xf numFmtId="0" fontId="18" fillId="0" borderId="88" xfId="8" applyFont="1" applyBorder="1" applyAlignment="1">
      <alignment horizontal="center" vertical="center"/>
    </xf>
    <xf numFmtId="0" fontId="18" fillId="0" borderId="52" xfId="8" applyFont="1" applyBorder="1" applyAlignment="1">
      <alignment horizontal="center" vertical="center"/>
    </xf>
    <xf numFmtId="0" fontId="18" fillId="0" borderId="53" xfId="8" applyFont="1" applyBorder="1" applyAlignment="1">
      <alignment horizontal="center" vertical="center"/>
    </xf>
    <xf numFmtId="0" fontId="18" fillId="0" borderId="55" xfId="8" applyFont="1" applyBorder="1" applyAlignment="1">
      <alignment horizontal="center" vertical="center"/>
    </xf>
    <xf numFmtId="0" fontId="18" fillId="0" borderId="57" xfId="8" applyFont="1" applyBorder="1" applyAlignment="1">
      <alignment horizontal="center" vertical="center"/>
    </xf>
    <xf numFmtId="178" fontId="18" fillId="0" borderId="53" xfId="8" applyNumberFormat="1" applyFont="1" applyBorder="1" applyAlignment="1">
      <alignment horizontal="right" vertical="center"/>
    </xf>
    <xf numFmtId="0" fontId="22" fillId="0" borderId="28" xfId="8" applyFont="1" applyBorder="1">
      <alignment vertical="center"/>
    </xf>
    <xf numFmtId="0" fontId="22" fillId="0" borderId="50" xfId="8" applyFont="1" applyBorder="1">
      <alignment vertical="center"/>
    </xf>
    <xf numFmtId="0" fontId="22" fillId="0" borderId="36" xfId="8" applyFont="1" applyBorder="1">
      <alignment vertical="center"/>
    </xf>
    <xf numFmtId="185" fontId="22" fillId="0" borderId="28" xfId="8" applyNumberFormat="1" applyFont="1" applyBorder="1" applyAlignment="1">
      <alignment horizontal="right" vertical="center" shrinkToFit="1"/>
    </xf>
    <xf numFmtId="185" fontId="22" fillId="0" borderId="50" xfId="8" applyNumberFormat="1" applyFont="1" applyBorder="1" applyAlignment="1">
      <alignment horizontal="right" vertical="center" shrinkToFit="1"/>
    </xf>
    <xf numFmtId="185" fontId="22" fillId="0" borderId="76" xfId="8" applyNumberFormat="1" applyFont="1" applyBorder="1" applyAlignment="1">
      <alignment horizontal="right" vertical="center" shrinkToFit="1"/>
    </xf>
    <xf numFmtId="181" fontId="18" fillId="0" borderId="27" xfId="8" applyNumberFormat="1" applyFont="1" applyBorder="1" applyAlignment="1">
      <alignment horizontal="right" vertical="center" shrinkToFit="1"/>
    </xf>
    <xf numFmtId="181" fontId="18" fillId="0" borderId="37" xfId="8" applyNumberFormat="1" applyFont="1" applyBorder="1" applyAlignment="1">
      <alignment horizontal="right" vertical="center" shrinkToFit="1"/>
    </xf>
    <xf numFmtId="181" fontId="18" fillId="0" borderId="38" xfId="8" applyNumberFormat="1" applyFont="1" applyBorder="1" applyAlignment="1">
      <alignment horizontal="right" vertical="center" shrinkToFit="1"/>
    </xf>
    <xf numFmtId="181" fontId="18" fillId="0" borderId="82" xfId="8" applyNumberFormat="1" applyFont="1" applyBorder="1" applyAlignment="1">
      <alignment horizontal="right" vertical="center" shrinkToFit="1"/>
    </xf>
    <xf numFmtId="0" fontId="22" fillId="0" borderId="28" xfId="9" applyFont="1" applyBorder="1" applyAlignment="1">
      <alignment horizontal="center" vertical="center" shrinkToFit="1"/>
    </xf>
    <xf numFmtId="0" fontId="22" fillId="0" borderId="50" xfId="9" applyFont="1" applyBorder="1" applyAlignment="1">
      <alignment horizontal="center" vertical="center" shrinkToFit="1"/>
    </xf>
    <xf numFmtId="0" fontId="22" fillId="0" borderId="36" xfId="9" applyFont="1" applyBorder="1" applyAlignment="1">
      <alignment horizontal="center" vertical="center" shrinkToFit="1"/>
    </xf>
    <xf numFmtId="178" fontId="22" fillId="0" borderId="27" xfId="8" applyNumberFormat="1" applyFont="1" applyBorder="1" applyAlignment="1">
      <alignment horizontal="right" vertical="center" shrinkToFit="1"/>
    </xf>
    <xf numFmtId="178" fontId="22" fillId="0" borderId="37" xfId="8" applyNumberFormat="1" applyFont="1" applyBorder="1" applyAlignment="1">
      <alignment horizontal="right" vertical="center" shrinkToFit="1"/>
    </xf>
    <xf numFmtId="178" fontId="22" fillId="0" borderId="82" xfId="8" applyNumberFormat="1" applyFont="1" applyBorder="1" applyAlignment="1">
      <alignment horizontal="right" vertical="center" shrinkToFit="1"/>
    </xf>
    <xf numFmtId="0" fontId="18" fillId="0" borderId="9" xfId="8" applyFont="1" applyBorder="1" applyAlignment="1">
      <alignment horizontal="center" vertical="center"/>
    </xf>
    <xf numFmtId="0" fontId="18" fillId="0" borderId="18" xfId="8" applyFont="1" applyBorder="1" applyAlignment="1">
      <alignment horizontal="center" vertical="center"/>
    </xf>
    <xf numFmtId="178" fontId="18" fillId="0" borderId="54" xfId="8" applyNumberFormat="1" applyFont="1" applyBorder="1" applyAlignment="1">
      <alignment horizontal="right" vertical="center"/>
    </xf>
    <xf numFmtId="0" fontId="22" fillId="0" borderId="29" xfId="9" applyFont="1" applyBorder="1" applyAlignment="1">
      <alignment horizontal="center" vertical="center" shrinkToFit="1"/>
    </xf>
    <xf numFmtId="0" fontId="22" fillId="0" borderId="83" xfId="9" applyFont="1" applyBorder="1" applyAlignment="1">
      <alignment horizontal="center" vertical="center" shrinkToFit="1"/>
    </xf>
    <xf numFmtId="0" fontId="22" fillId="0" borderId="84" xfId="9" applyFont="1" applyBorder="1" applyAlignment="1">
      <alignment horizontal="center" vertical="center" shrinkToFit="1"/>
    </xf>
    <xf numFmtId="0" fontId="18" fillId="0" borderId="73" xfId="8" applyFont="1" applyBorder="1" applyAlignment="1">
      <alignment horizontal="center" vertical="center"/>
    </xf>
    <xf numFmtId="181" fontId="18" fillId="0" borderId="55" xfId="8" applyNumberFormat="1" applyFont="1" applyBorder="1" applyAlignment="1">
      <alignment horizontal="right" vertical="center" shrinkToFit="1"/>
    </xf>
    <xf numFmtId="181" fontId="18" fillId="0" borderId="57" xfId="8" applyNumberFormat="1" applyFont="1" applyBorder="1" applyAlignment="1">
      <alignment horizontal="right" vertical="center" shrinkToFit="1"/>
    </xf>
    <xf numFmtId="181" fontId="18" fillId="0" borderId="58" xfId="8" applyNumberFormat="1" applyFont="1" applyBorder="1" applyAlignment="1">
      <alignment horizontal="right" vertical="center" shrinkToFit="1"/>
    </xf>
    <xf numFmtId="0" fontId="18" fillId="0" borderId="52" xfId="10" applyBorder="1" applyAlignment="1">
      <alignment horizontal="left" vertical="center"/>
    </xf>
    <xf numFmtId="0" fontId="18" fillId="0" borderId="53" xfId="10" applyBorder="1" applyAlignment="1">
      <alignment horizontal="left" vertical="center"/>
    </xf>
    <xf numFmtId="0" fontId="18" fillId="0" borderId="54" xfId="10" applyBorder="1" applyAlignment="1">
      <alignment horizontal="left" vertical="center"/>
    </xf>
    <xf numFmtId="183" fontId="18" fillId="0" borderId="7" xfId="8" applyNumberFormat="1" applyFont="1" applyBorder="1" applyAlignment="1">
      <alignment horizontal="right" vertical="center" shrinkToFit="1"/>
    </xf>
    <xf numFmtId="183" fontId="18" fillId="0" borderId="0" xfId="8" applyNumberFormat="1" applyFont="1" applyAlignment="1">
      <alignment horizontal="right" vertical="center" shrinkToFit="1"/>
    </xf>
    <xf numFmtId="183" fontId="18" fillId="0" borderId="51" xfId="8" applyNumberFormat="1" applyFont="1" applyBorder="1" applyAlignment="1">
      <alignment horizontal="right" vertical="center" shrinkToFit="1"/>
    </xf>
    <xf numFmtId="0" fontId="18" fillId="0" borderId="52" xfId="8" applyFont="1" applyBorder="1" applyAlignment="1">
      <alignment horizontal="center" vertical="center" wrapText="1"/>
    </xf>
    <xf numFmtId="0" fontId="18" fillId="0" borderId="53" xfId="8" applyFont="1" applyBorder="1" applyAlignment="1">
      <alignment horizontal="center" vertical="center" wrapText="1"/>
    </xf>
    <xf numFmtId="0" fontId="18" fillId="0" borderId="17" xfId="8" applyFont="1" applyBorder="1" applyAlignment="1">
      <alignment horizontal="center" vertical="center" wrapText="1"/>
    </xf>
    <xf numFmtId="0" fontId="18" fillId="0" borderId="7" xfId="8" applyFont="1" applyBorder="1" applyAlignment="1">
      <alignment horizontal="center" vertical="center" wrapText="1"/>
    </xf>
    <xf numFmtId="0" fontId="18" fillId="0" borderId="0" xfId="8" applyFont="1" applyAlignment="1">
      <alignment horizontal="center" vertical="center" wrapText="1"/>
    </xf>
    <xf numFmtId="0" fontId="18" fillId="0" borderId="66" xfId="8" applyFont="1" applyBorder="1" applyAlignment="1">
      <alignment horizontal="center" vertical="center" wrapText="1"/>
    </xf>
    <xf numFmtId="0" fontId="18" fillId="0" borderId="55" xfId="8" applyFont="1" applyBorder="1" applyAlignment="1">
      <alignment horizontal="center" vertical="center" wrapText="1"/>
    </xf>
    <xf numFmtId="0" fontId="18" fillId="0" borderId="57" xfId="8" applyFont="1" applyBorder="1" applyAlignment="1">
      <alignment horizontal="center" vertical="center" wrapText="1"/>
    </xf>
    <xf numFmtId="0" fontId="18" fillId="0" borderId="73" xfId="8" applyFont="1" applyBorder="1" applyAlignment="1">
      <alignment horizontal="center" vertical="center" wrapText="1"/>
    </xf>
    <xf numFmtId="0" fontId="22" fillId="0" borderId="70" xfId="8" applyFont="1" applyBorder="1">
      <alignment vertical="center"/>
    </xf>
    <xf numFmtId="0" fontId="22" fillId="0" borderId="79" xfId="8" applyFont="1" applyBorder="1">
      <alignment vertical="center"/>
    </xf>
    <xf numFmtId="0" fontId="22" fillId="0" borderId="80" xfId="8" applyFont="1" applyBorder="1">
      <alignment vertical="center"/>
    </xf>
    <xf numFmtId="178" fontId="22" fillId="0" borderId="70" xfId="8" applyNumberFormat="1" applyFont="1" applyBorder="1" applyAlignment="1">
      <alignment horizontal="right" vertical="center" shrinkToFit="1"/>
    </xf>
    <xf numFmtId="178" fontId="22" fillId="0" borderId="53" xfId="8" applyNumberFormat="1" applyFont="1" applyBorder="1" applyAlignment="1">
      <alignment horizontal="right" vertical="center" shrinkToFit="1"/>
    </xf>
    <xf numFmtId="178" fontId="22" fillId="0" borderId="54" xfId="8" applyNumberFormat="1" applyFont="1" applyBorder="1" applyAlignment="1">
      <alignment horizontal="right" vertical="center" shrinkToFit="1"/>
    </xf>
    <xf numFmtId="0" fontId="18" fillId="0" borderId="22" xfId="8" applyFont="1" applyBorder="1" applyAlignment="1">
      <alignment horizontal="center" vertical="center"/>
    </xf>
    <xf numFmtId="0" fontId="18" fillId="0" borderId="38" xfId="8" applyFont="1" applyBorder="1" applyAlignment="1">
      <alignment horizontal="center" vertical="center"/>
    </xf>
    <xf numFmtId="0" fontId="18" fillId="0" borderId="27" xfId="8" applyFont="1" applyBorder="1" applyAlignment="1">
      <alignment horizontal="center" vertical="center" shrinkToFit="1"/>
    </xf>
    <xf numFmtId="0" fontId="18" fillId="0" borderId="37" xfId="8" applyFont="1" applyBorder="1" applyAlignment="1">
      <alignment horizontal="center" vertical="center" shrinkToFit="1"/>
    </xf>
    <xf numFmtId="0" fontId="18" fillId="0" borderId="38" xfId="8" applyFont="1" applyBorder="1" applyAlignment="1">
      <alignment horizontal="center" vertical="center" shrinkToFit="1"/>
    </xf>
    <xf numFmtId="0" fontId="18" fillId="0" borderId="82" xfId="8" applyFont="1" applyBorder="1" applyAlignment="1">
      <alignment horizontal="center" vertical="center" shrinkToFit="1"/>
    </xf>
    <xf numFmtId="0" fontId="22" fillId="0" borderId="37" xfId="8" applyFont="1" applyBorder="1">
      <alignment vertical="center"/>
    </xf>
    <xf numFmtId="0" fontId="22" fillId="0" borderId="38" xfId="8" applyFont="1" applyBorder="1">
      <alignment vertical="center"/>
    </xf>
    <xf numFmtId="185" fontId="18" fillId="0" borderId="29" xfId="8" applyNumberFormat="1" applyFont="1" applyBorder="1" applyAlignment="1">
      <alignment horizontal="right" vertical="center" shrinkToFit="1"/>
    </xf>
    <xf numFmtId="185" fontId="18" fillId="0" borderId="83" xfId="8" applyNumberFormat="1" applyFont="1" applyBorder="1" applyAlignment="1">
      <alignment horizontal="right" vertical="center" shrinkToFit="1"/>
    </xf>
    <xf numFmtId="185" fontId="18" fillId="0" borderId="85" xfId="8" applyNumberFormat="1" applyFont="1" applyBorder="1" applyAlignment="1">
      <alignment horizontal="right" vertical="center" shrinkToFit="1"/>
    </xf>
    <xf numFmtId="0" fontId="18" fillId="0" borderId="1" xfId="8" applyFont="1" applyBorder="1" applyAlignment="1">
      <alignment horizontal="center" vertical="center"/>
    </xf>
    <xf numFmtId="0" fontId="18" fillId="0" borderId="2" xfId="8" applyFont="1" applyBorder="1" applyAlignment="1">
      <alignment horizontal="center" vertical="center"/>
    </xf>
    <xf numFmtId="0" fontId="18" fillId="0" borderId="78" xfId="8" applyFont="1" applyBorder="1">
      <alignment vertical="center"/>
    </xf>
    <xf numFmtId="0" fontId="18" fillId="0" borderId="79" xfId="8" applyFont="1" applyBorder="1">
      <alignment vertical="center"/>
    </xf>
    <xf numFmtId="0" fontId="18" fillId="0" borderId="80" xfId="8" applyFont="1" applyBorder="1">
      <alignment vertical="center"/>
    </xf>
    <xf numFmtId="178" fontId="18" fillId="0" borderId="78" xfId="8" applyNumberFormat="1" applyFont="1" applyBorder="1" applyAlignment="1">
      <alignment horizontal="right" vertical="center" shrinkToFit="1"/>
    </xf>
    <xf numFmtId="178" fontId="18" fillId="0" borderId="79" xfId="8" applyNumberFormat="1" applyFont="1" applyBorder="1" applyAlignment="1">
      <alignment horizontal="right" vertical="center" shrinkToFit="1"/>
    </xf>
    <xf numFmtId="178" fontId="18" fillId="0" borderId="81" xfId="8" applyNumberFormat="1" applyFont="1" applyBorder="1" applyAlignment="1">
      <alignment horizontal="right" vertical="center" shrinkToFit="1"/>
    </xf>
    <xf numFmtId="0" fontId="18" fillId="0" borderId="54" xfId="8" applyFont="1" applyBorder="1" applyAlignment="1">
      <alignment horizontal="center" vertical="center"/>
    </xf>
    <xf numFmtId="0" fontId="18" fillId="0" borderId="7" xfId="8" applyFont="1" applyBorder="1" applyAlignment="1">
      <alignment horizontal="center" vertical="center"/>
    </xf>
    <xf numFmtId="0" fontId="18" fillId="0" borderId="51" xfId="8" applyFont="1" applyBorder="1" applyAlignment="1">
      <alignment horizontal="center" vertical="center"/>
    </xf>
    <xf numFmtId="182" fontId="18" fillId="0" borderId="7" xfId="8" applyNumberFormat="1" applyFont="1" applyBorder="1" applyAlignment="1">
      <alignment horizontal="right" vertical="center" shrinkToFit="1"/>
    </xf>
    <xf numFmtId="182" fontId="18" fillId="0" borderId="0" xfId="8" applyNumberFormat="1" applyFont="1" applyAlignment="1">
      <alignment horizontal="right" vertical="center" shrinkToFit="1"/>
    </xf>
    <xf numFmtId="182" fontId="18" fillId="0" borderId="51" xfId="8" applyNumberFormat="1" applyFont="1" applyBorder="1" applyAlignment="1">
      <alignment horizontal="right" vertical="center" shrinkToFit="1"/>
    </xf>
    <xf numFmtId="0" fontId="18" fillId="0" borderId="10" xfId="8" applyFont="1" applyBorder="1" applyAlignment="1">
      <alignment horizontal="center" vertical="center"/>
    </xf>
    <xf numFmtId="0" fontId="18" fillId="0" borderId="11" xfId="8" applyFont="1" applyBorder="1" applyAlignment="1">
      <alignment horizontal="center" vertical="center"/>
    </xf>
    <xf numFmtId="0" fontId="18" fillId="0" borderId="30" xfId="8" applyFont="1" applyBorder="1" applyAlignment="1">
      <alignment horizontal="center" vertical="center"/>
    </xf>
    <xf numFmtId="0" fontId="18" fillId="0" borderId="66" xfId="8" applyFont="1" applyBorder="1" applyAlignment="1">
      <alignment horizontal="center" vertical="center"/>
    </xf>
    <xf numFmtId="0" fontId="18" fillId="0" borderId="31" xfId="8" applyFont="1" applyBorder="1" applyAlignment="1">
      <alignment horizontal="center" vertical="center"/>
    </xf>
    <xf numFmtId="0" fontId="18" fillId="0" borderId="34" xfId="8" applyFont="1" applyBorder="1" applyAlignment="1">
      <alignment horizontal="center" vertical="center"/>
    </xf>
    <xf numFmtId="0" fontId="18" fillId="0" borderId="56" xfId="8" applyFont="1" applyBorder="1" applyAlignment="1">
      <alignment horizontal="center" vertical="center"/>
    </xf>
    <xf numFmtId="0" fontId="18" fillId="0" borderId="12" xfId="8" applyFont="1" applyBorder="1" applyAlignment="1">
      <alignment horizontal="center" vertical="center"/>
    </xf>
    <xf numFmtId="0" fontId="18" fillId="0" borderId="59" xfId="8" applyFont="1" applyBorder="1" applyAlignment="1">
      <alignment horizontal="center" vertical="center"/>
    </xf>
    <xf numFmtId="0" fontId="18" fillId="0" borderId="32" xfId="8" applyFont="1" applyBorder="1" applyAlignment="1">
      <alignment horizontal="center" vertical="center"/>
    </xf>
    <xf numFmtId="0" fontId="18" fillId="0" borderId="74" xfId="8" applyFont="1" applyBorder="1" applyAlignment="1">
      <alignment horizontal="center" vertical="center"/>
    </xf>
    <xf numFmtId="0" fontId="18" fillId="0" borderId="75" xfId="8" applyFont="1" applyBorder="1" applyAlignment="1">
      <alignment horizontal="center" vertical="center"/>
    </xf>
    <xf numFmtId="49" fontId="18" fillId="0" borderId="28" xfId="8" applyNumberFormat="1" applyFont="1" applyBorder="1" applyAlignment="1">
      <alignment horizontal="center" vertical="center"/>
    </xf>
    <xf numFmtId="49" fontId="18" fillId="0" borderId="50" xfId="8" applyNumberFormat="1" applyFont="1" applyBorder="1" applyAlignment="1">
      <alignment horizontal="center" vertical="center"/>
    </xf>
    <xf numFmtId="49" fontId="18" fillId="0" borderId="76" xfId="8" applyNumberFormat="1" applyFont="1" applyBorder="1" applyAlignment="1">
      <alignment horizontal="center" vertical="center"/>
    </xf>
    <xf numFmtId="49" fontId="18" fillId="0" borderId="59" xfId="8" applyNumberFormat="1" applyFont="1" applyBorder="1" applyAlignment="1">
      <alignment horizontal="center" vertical="center"/>
    </xf>
    <xf numFmtId="49" fontId="18" fillId="0" borderId="51" xfId="8" applyNumberFormat="1" applyFont="1" applyBorder="1" applyAlignment="1">
      <alignment horizontal="center" vertical="center"/>
    </xf>
    <xf numFmtId="49" fontId="18" fillId="0" borderId="74" xfId="8" applyNumberFormat="1" applyFont="1" applyBorder="1" applyAlignment="1">
      <alignment horizontal="center" vertical="center"/>
    </xf>
    <xf numFmtId="49" fontId="18" fillId="0" borderId="57" xfId="8" applyNumberFormat="1" applyFont="1" applyBorder="1" applyAlignment="1">
      <alignment horizontal="center" vertical="center"/>
    </xf>
    <xf numFmtId="49" fontId="18" fillId="0" borderId="58" xfId="8" applyNumberFormat="1" applyFont="1" applyBorder="1" applyAlignment="1">
      <alignment horizontal="center" vertical="center"/>
    </xf>
    <xf numFmtId="0" fontId="18" fillId="0" borderId="52" xfId="8" applyFont="1" applyBorder="1" applyAlignment="1">
      <alignment horizontal="left" vertical="center"/>
    </xf>
    <xf numFmtId="0" fontId="18" fillId="0" borderId="53" xfId="8" applyFont="1" applyBorder="1" applyAlignment="1">
      <alignment horizontal="left" vertical="center"/>
    </xf>
    <xf numFmtId="0" fontId="18" fillId="0" borderId="54" xfId="8" applyFont="1" applyBorder="1" applyAlignment="1">
      <alignment horizontal="left" vertical="center"/>
    </xf>
    <xf numFmtId="181" fontId="18" fillId="0" borderId="52" xfId="8" applyNumberFormat="1" applyFont="1" applyBorder="1" applyAlignment="1">
      <alignment horizontal="right" vertical="center" shrinkToFit="1"/>
    </xf>
    <xf numFmtId="181" fontId="18" fillId="0" borderId="53" xfId="8" applyNumberFormat="1" applyFont="1" applyBorder="1" applyAlignment="1">
      <alignment horizontal="right" vertical="center" shrinkToFit="1"/>
    </xf>
    <xf numFmtId="181" fontId="18" fillId="0" borderId="54" xfId="8" applyNumberFormat="1" applyFont="1" applyBorder="1" applyAlignment="1">
      <alignment horizontal="right" vertical="center" shrinkToFit="1"/>
    </xf>
    <xf numFmtId="49" fontId="19" fillId="0" borderId="0" xfId="8" applyNumberFormat="1" applyFont="1" applyAlignment="1">
      <alignment horizontal="center" vertical="center"/>
    </xf>
    <xf numFmtId="0" fontId="18" fillId="0" borderId="4" xfId="8" applyFont="1" applyBorder="1" applyAlignment="1">
      <alignment horizontal="center" vertical="center"/>
    </xf>
    <xf numFmtId="0" fontId="18" fillId="0" borderId="17" xfId="8" applyFont="1" applyBorder="1" applyAlignment="1">
      <alignment horizontal="center" vertical="center"/>
    </xf>
    <xf numFmtId="0" fontId="18" fillId="0" borderId="5" xfId="8" applyFont="1" applyBorder="1" applyAlignment="1">
      <alignment horizontal="center" vertical="center"/>
    </xf>
    <xf numFmtId="0" fontId="18" fillId="0" borderId="69" xfId="8" applyFont="1" applyBorder="1" applyAlignment="1">
      <alignment horizontal="center" vertical="center"/>
    </xf>
    <xf numFmtId="0" fontId="18" fillId="0" borderId="33" xfId="8" applyFont="1" applyBorder="1" applyAlignment="1">
      <alignment horizontal="center" vertical="center"/>
    </xf>
    <xf numFmtId="0" fontId="18" fillId="0" borderId="70" xfId="8" applyFont="1" applyBorder="1" applyAlignment="1">
      <alignment horizontal="center" vertical="center"/>
    </xf>
    <xf numFmtId="0" fontId="18" fillId="0" borderId="8" xfId="8" applyFont="1" applyBorder="1" applyAlignment="1">
      <alignment horizontal="center" vertical="center"/>
    </xf>
    <xf numFmtId="0" fontId="18" fillId="0" borderId="71" xfId="8" applyFont="1" applyBorder="1" applyAlignment="1">
      <alignment horizontal="center" vertical="center"/>
    </xf>
    <xf numFmtId="0" fontId="18" fillId="0" borderId="72" xfId="8" applyFont="1" applyBorder="1" applyAlignment="1">
      <alignment horizontal="center" vertical="center"/>
    </xf>
    <xf numFmtId="0" fontId="18" fillId="0" borderId="3" xfId="8" applyFont="1" applyBorder="1" applyAlignment="1">
      <alignment horizontal="center" vertical="center"/>
    </xf>
    <xf numFmtId="0" fontId="18" fillId="0" borderId="26" xfId="11" applyFont="1" applyBorder="1">
      <alignment vertical="center"/>
    </xf>
    <xf numFmtId="0" fontId="18" fillId="0" borderId="42" xfId="11" applyFont="1" applyBorder="1">
      <alignment vertical="center"/>
    </xf>
    <xf numFmtId="0" fontId="18" fillId="0" borderId="39" xfId="11" applyFont="1" applyBorder="1">
      <alignment vertical="center"/>
    </xf>
    <xf numFmtId="178" fontId="18" fillId="0" borderId="26" xfId="11" applyNumberFormat="1" applyFont="1" applyBorder="1" applyAlignment="1">
      <alignment horizontal="right" vertical="center" shrinkToFit="1"/>
    </xf>
    <xf numFmtId="0" fontId="1" fillId="0" borderId="42" xfId="11" applyBorder="1" applyAlignment="1">
      <alignment horizontal="right" vertical="center" shrinkToFit="1"/>
    </xf>
    <xf numFmtId="0" fontId="1" fillId="0" borderId="97" xfId="11" applyBorder="1" applyAlignment="1">
      <alignment horizontal="right" vertical="center" shrinkToFit="1"/>
    </xf>
    <xf numFmtId="181" fontId="18" fillId="0" borderId="99" xfId="11" applyNumberFormat="1" applyFont="1" applyBorder="1" applyAlignment="1">
      <alignment horizontal="right" vertical="center" shrinkToFit="1"/>
    </xf>
    <xf numFmtId="181" fontId="1" fillId="0" borderId="42" xfId="11" applyNumberFormat="1" applyBorder="1" applyAlignment="1">
      <alignment horizontal="right" vertical="center" shrinkToFit="1"/>
    </xf>
    <xf numFmtId="181" fontId="1" fillId="0" borderId="97" xfId="11" applyNumberFormat="1" applyBorder="1" applyAlignment="1">
      <alignment horizontal="right" vertical="center" shrinkToFit="1"/>
    </xf>
    <xf numFmtId="178" fontId="18" fillId="0" borderId="99" xfId="11" applyNumberFormat="1" applyFont="1" applyBorder="1" applyAlignment="1">
      <alignment horizontal="right" vertical="center" shrinkToFit="1"/>
    </xf>
    <xf numFmtId="178" fontId="18" fillId="7" borderId="99" xfId="11" applyNumberFormat="1" applyFont="1" applyFill="1" applyBorder="1" applyAlignment="1">
      <alignment horizontal="right" vertical="center" shrinkToFit="1"/>
    </xf>
    <xf numFmtId="178" fontId="18" fillId="7" borderId="42" xfId="11" applyNumberFormat="1" applyFont="1" applyFill="1" applyBorder="1" applyAlignment="1">
      <alignment horizontal="right" vertical="center" shrinkToFit="1"/>
    </xf>
    <xf numFmtId="178" fontId="18" fillId="7" borderId="97" xfId="11" applyNumberFormat="1" applyFont="1" applyFill="1" applyBorder="1" applyAlignment="1">
      <alignment horizontal="right" vertical="center" shrinkToFit="1"/>
    </xf>
    <xf numFmtId="0" fontId="18" fillId="7" borderId="99" xfId="11" applyFont="1" applyFill="1" applyBorder="1" applyAlignment="1">
      <alignment horizontal="right" vertical="center" shrinkToFit="1"/>
    </xf>
    <xf numFmtId="0" fontId="18" fillId="7" borderId="42" xfId="11" applyFont="1" applyFill="1" applyBorder="1" applyAlignment="1">
      <alignment horizontal="right" vertical="center" shrinkToFit="1"/>
    </xf>
    <xf numFmtId="0" fontId="18" fillId="7" borderId="39" xfId="11" applyFont="1" applyFill="1" applyBorder="1" applyAlignment="1">
      <alignment horizontal="right" vertical="center" shrinkToFit="1"/>
    </xf>
    <xf numFmtId="0" fontId="18" fillId="0" borderId="59" xfId="11" applyFont="1" applyBorder="1">
      <alignment vertical="center"/>
    </xf>
    <xf numFmtId="0" fontId="18" fillId="0" borderId="0" xfId="11" applyFont="1">
      <alignment vertical="center"/>
    </xf>
    <xf numFmtId="0" fontId="18" fillId="0" borderId="66" xfId="11" applyFont="1" applyBorder="1">
      <alignment vertical="center"/>
    </xf>
    <xf numFmtId="178" fontId="18" fillId="0" borderId="59" xfId="11" applyNumberFormat="1" applyFont="1" applyBorder="1" applyAlignment="1">
      <alignment horizontal="right" vertical="center" shrinkToFit="1"/>
    </xf>
    <xf numFmtId="178" fontId="18" fillId="0" borderId="0" xfId="11" applyNumberFormat="1" applyFont="1" applyAlignment="1">
      <alignment horizontal="right" vertical="center" shrinkToFit="1"/>
    </xf>
    <xf numFmtId="178" fontId="18" fillId="0" borderId="93" xfId="11" applyNumberFormat="1" applyFont="1" applyBorder="1" applyAlignment="1">
      <alignment horizontal="right" vertical="center" shrinkToFit="1"/>
    </xf>
    <xf numFmtId="181" fontId="18" fillId="0" borderId="95" xfId="11" applyNumberFormat="1" applyFont="1" applyBorder="1" applyAlignment="1">
      <alignment horizontal="right" vertical="center" shrinkToFit="1"/>
    </xf>
    <xf numFmtId="181" fontId="18" fillId="0" borderId="0" xfId="11" applyNumberFormat="1" applyFont="1" applyAlignment="1">
      <alignment horizontal="right" vertical="center" shrinkToFit="1"/>
    </xf>
    <xf numFmtId="181" fontId="18" fillId="0" borderId="93" xfId="11" applyNumberFormat="1" applyFont="1" applyBorder="1" applyAlignment="1">
      <alignment horizontal="right" vertical="center" shrinkToFit="1"/>
    </xf>
    <xf numFmtId="178" fontId="18" fillId="0" borderId="95" xfId="11" applyNumberFormat="1" applyFont="1" applyBorder="1" applyAlignment="1">
      <alignment horizontal="right" vertical="center" shrinkToFit="1"/>
    </xf>
    <xf numFmtId="178" fontId="18" fillId="7" borderId="95" xfId="11" applyNumberFormat="1" applyFont="1" applyFill="1" applyBorder="1" applyAlignment="1">
      <alignment horizontal="right" vertical="center" shrinkToFit="1"/>
    </xf>
    <xf numFmtId="178" fontId="18" fillId="7" borderId="0" xfId="11" applyNumberFormat="1" applyFont="1" applyFill="1" applyAlignment="1">
      <alignment horizontal="right" vertical="center" shrinkToFit="1"/>
    </xf>
    <xf numFmtId="178" fontId="18" fillId="7" borderId="93" xfId="11" applyNumberFormat="1" applyFont="1" applyFill="1" applyBorder="1" applyAlignment="1">
      <alignment horizontal="right" vertical="center" shrinkToFit="1"/>
    </xf>
    <xf numFmtId="0" fontId="18" fillId="7" borderId="95" xfId="11" applyFont="1" applyFill="1" applyBorder="1" applyAlignment="1">
      <alignment horizontal="right" vertical="center" shrinkToFit="1"/>
    </xf>
    <xf numFmtId="0" fontId="18" fillId="7" borderId="0" xfId="11" applyFont="1" applyFill="1" applyAlignment="1">
      <alignment horizontal="right" vertical="center" shrinkToFit="1"/>
    </xf>
    <xf numFmtId="0" fontId="18" fillId="7" borderId="66" xfId="11" applyFont="1" applyFill="1" applyBorder="1" applyAlignment="1">
      <alignment horizontal="right" vertical="center" shrinkToFit="1"/>
    </xf>
    <xf numFmtId="0" fontId="1" fillId="0" borderId="0" xfId="11" applyAlignment="1">
      <alignment horizontal="right" vertical="center" shrinkToFit="1"/>
    </xf>
    <xf numFmtId="0" fontId="1" fillId="0" borderId="93" xfId="11" applyBorder="1" applyAlignment="1">
      <alignment horizontal="right" vertical="center" shrinkToFit="1"/>
    </xf>
    <xf numFmtId="181" fontId="1" fillId="0" borderId="0" xfId="11" applyNumberFormat="1" applyAlignment="1">
      <alignment horizontal="right" vertical="center" shrinkToFit="1"/>
    </xf>
    <xf numFmtId="181" fontId="1" fillId="0" borderId="93" xfId="11" applyNumberFormat="1" applyBorder="1" applyAlignment="1">
      <alignment horizontal="right" vertical="center" shrinkToFit="1"/>
    </xf>
    <xf numFmtId="0" fontId="22" fillId="0" borderId="0" xfId="11" applyFont="1">
      <alignment vertical="center"/>
    </xf>
    <xf numFmtId="0" fontId="22" fillId="0" borderId="66" xfId="11" applyFont="1" applyBorder="1">
      <alignment vertical="center"/>
    </xf>
    <xf numFmtId="0" fontId="18" fillId="0" borderId="28" xfId="11" applyFont="1" applyBorder="1" applyAlignment="1">
      <alignment horizontal="center" vertical="center" textRotation="255"/>
    </xf>
    <xf numFmtId="0" fontId="18" fillId="0" borderId="36" xfId="11" applyFont="1" applyBorder="1" applyAlignment="1">
      <alignment horizontal="center" vertical="center" textRotation="255"/>
    </xf>
    <xf numFmtId="0" fontId="18" fillId="0" borderId="59" xfId="11" applyFont="1" applyBorder="1" applyAlignment="1">
      <alignment horizontal="center" vertical="center" textRotation="255"/>
    </xf>
    <xf numFmtId="0" fontId="18" fillId="0" borderId="66" xfId="11" applyFont="1" applyBorder="1" applyAlignment="1">
      <alignment horizontal="center" vertical="center" textRotation="255"/>
    </xf>
    <xf numFmtId="0" fontId="18" fillId="0" borderId="26" xfId="11" applyFont="1" applyBorder="1" applyAlignment="1">
      <alignment horizontal="center" vertical="center" textRotation="255"/>
    </xf>
    <xf numFmtId="0" fontId="18" fillId="0" borderId="39" xfId="11" applyFont="1" applyBorder="1" applyAlignment="1">
      <alignment horizontal="center" vertical="center" textRotation="255"/>
    </xf>
    <xf numFmtId="178" fontId="18" fillId="0" borderId="42" xfId="11" applyNumberFormat="1" applyFont="1" applyBorder="1" applyAlignment="1">
      <alignment horizontal="right" vertical="center" shrinkToFit="1"/>
    </xf>
    <xf numFmtId="178" fontId="18" fillId="0" borderId="39" xfId="11" applyNumberFormat="1" applyFont="1" applyBorder="1" applyAlignment="1">
      <alignment horizontal="right" vertical="center" shrinkToFit="1"/>
    </xf>
    <xf numFmtId="181" fontId="1" fillId="0" borderId="66" xfId="11" applyNumberFormat="1" applyBorder="1" applyAlignment="1">
      <alignment horizontal="right" vertical="center" shrinkToFit="1"/>
    </xf>
    <xf numFmtId="178" fontId="18" fillId="0" borderId="97" xfId="11" applyNumberFormat="1" applyFont="1" applyBorder="1" applyAlignment="1">
      <alignment horizontal="right" vertical="center" shrinkToFit="1"/>
    </xf>
    <xf numFmtId="181" fontId="18" fillId="0" borderId="98" xfId="11" applyNumberFormat="1" applyFont="1" applyBorder="1" applyAlignment="1">
      <alignment horizontal="right" vertical="center" shrinkToFit="1"/>
    </xf>
    <xf numFmtId="178" fontId="18" fillId="0" borderId="98" xfId="11" applyNumberFormat="1" applyFont="1" applyBorder="1" applyAlignment="1">
      <alignment horizontal="right" vertical="center" shrinkToFit="1"/>
    </xf>
    <xf numFmtId="181" fontId="18" fillId="0" borderId="42" xfId="11" applyNumberFormat="1" applyFont="1" applyBorder="1" applyAlignment="1">
      <alignment horizontal="right" vertical="center" shrinkToFit="1"/>
    </xf>
    <xf numFmtId="181" fontId="18" fillId="0" borderId="39" xfId="11" applyNumberFormat="1" applyFont="1" applyBorder="1" applyAlignment="1">
      <alignment horizontal="right" vertical="center" shrinkToFit="1"/>
    </xf>
    <xf numFmtId="0" fontId="18" fillId="0" borderId="59" xfId="11" applyFont="1" applyBorder="1" applyAlignment="1">
      <alignment horizontal="left" vertical="center"/>
    </xf>
    <xf numFmtId="0" fontId="18" fillId="0" borderId="0" xfId="11" applyFont="1" applyAlignment="1">
      <alignment horizontal="left" vertical="center"/>
    </xf>
    <xf numFmtId="0" fontId="18" fillId="0" borderId="66" xfId="11" applyFont="1" applyBorder="1" applyAlignment="1">
      <alignment horizontal="left" vertical="center"/>
    </xf>
    <xf numFmtId="0" fontId="1" fillId="0" borderId="66" xfId="11" applyBorder="1" applyAlignment="1">
      <alignment horizontal="right" vertical="center" shrinkToFit="1"/>
    </xf>
    <xf numFmtId="178" fontId="18" fillId="0" borderId="66" xfId="11" applyNumberFormat="1" applyFont="1" applyBorder="1" applyAlignment="1">
      <alignment horizontal="right" vertical="center" shrinkToFit="1"/>
    </xf>
    <xf numFmtId="181" fontId="18" fillId="0" borderId="94" xfId="11" applyNumberFormat="1" applyFont="1" applyBorder="1" applyAlignment="1">
      <alignment horizontal="right" vertical="center" shrinkToFit="1"/>
    </xf>
    <xf numFmtId="178" fontId="18" fillId="0" borderId="94" xfId="11" applyNumberFormat="1" applyFont="1" applyBorder="1" applyAlignment="1">
      <alignment horizontal="right" vertical="center" shrinkToFit="1"/>
    </xf>
    <xf numFmtId="181" fontId="18" fillId="0" borderId="66" xfId="11" applyNumberFormat="1" applyFont="1" applyBorder="1" applyAlignment="1">
      <alignment horizontal="right" vertical="center" shrinkToFit="1"/>
    </xf>
    <xf numFmtId="0" fontId="18" fillId="0" borderId="59" xfId="11" applyFont="1" applyBorder="1" applyAlignment="1">
      <alignment horizontal="center" vertical="center" wrapText="1"/>
    </xf>
    <xf numFmtId="0" fontId="18" fillId="0" borderId="0" xfId="11" applyFont="1" applyAlignment="1">
      <alignment horizontal="center" vertical="center" wrapText="1"/>
    </xf>
    <xf numFmtId="0" fontId="18" fillId="0" borderId="26" xfId="11" applyFont="1" applyBorder="1" applyAlignment="1">
      <alignment horizontal="center" vertical="center" wrapText="1"/>
    </xf>
    <xf numFmtId="0" fontId="18" fillId="0" borderId="42" xfId="11" applyFont="1" applyBorder="1" applyAlignment="1">
      <alignment horizontal="center" vertical="center" wrapText="1"/>
    </xf>
    <xf numFmtId="0" fontId="18" fillId="0" borderId="26" xfId="11" applyFont="1" applyBorder="1" applyAlignment="1">
      <alignment horizontal="left" vertical="center"/>
    </xf>
    <xf numFmtId="0" fontId="18" fillId="0" borderId="42" xfId="11" applyFont="1" applyBorder="1" applyAlignment="1">
      <alignment horizontal="left" vertical="center"/>
    </xf>
    <xf numFmtId="0" fontId="18" fillId="0" borderId="39" xfId="11" applyFont="1" applyBorder="1" applyAlignment="1">
      <alignment horizontal="left" vertical="center"/>
    </xf>
    <xf numFmtId="0" fontId="1" fillId="0" borderId="39" xfId="11" applyBorder="1" applyAlignment="1">
      <alignment horizontal="right" vertical="center" shrinkToFit="1"/>
    </xf>
    <xf numFmtId="0" fontId="18" fillId="0" borderId="28" xfId="11" applyFont="1" applyBorder="1" applyAlignment="1">
      <alignment horizontal="left" vertical="center"/>
    </xf>
    <xf numFmtId="0" fontId="18" fillId="0" borderId="50" xfId="11" applyFont="1" applyBorder="1" applyAlignment="1">
      <alignment horizontal="left" vertical="center"/>
    </xf>
    <xf numFmtId="0" fontId="18" fillId="0" borderId="36" xfId="11" applyFont="1" applyBorder="1" applyAlignment="1">
      <alignment horizontal="left" vertical="center"/>
    </xf>
    <xf numFmtId="0" fontId="18" fillId="0" borderId="27" xfId="11" applyFont="1" applyBorder="1" applyAlignment="1">
      <alignment horizontal="center" vertical="center"/>
    </xf>
    <xf numFmtId="0" fontId="18" fillId="0" borderId="37" xfId="11" applyFont="1" applyBorder="1" applyAlignment="1">
      <alignment horizontal="center" vertical="center"/>
    </xf>
    <xf numFmtId="0" fontId="18" fillId="0" borderId="38" xfId="11" applyFont="1" applyBorder="1" applyAlignment="1">
      <alignment horizontal="center" vertical="center"/>
    </xf>
    <xf numFmtId="178" fontId="18" fillId="0" borderId="28" xfId="11" applyNumberFormat="1" applyFont="1" applyBorder="1" applyAlignment="1">
      <alignment horizontal="right" vertical="center" shrinkToFit="1"/>
    </xf>
    <xf numFmtId="178" fontId="18" fillId="0" borderId="50" xfId="11" applyNumberFormat="1" applyFont="1" applyBorder="1" applyAlignment="1">
      <alignment horizontal="right" vertical="center" shrinkToFit="1"/>
    </xf>
    <xf numFmtId="178" fontId="18" fillId="0" borderId="36" xfId="11" applyNumberFormat="1" applyFont="1" applyBorder="1" applyAlignment="1">
      <alignment horizontal="right" vertical="center" shrinkToFit="1"/>
    </xf>
    <xf numFmtId="0" fontId="18" fillId="0" borderId="28" xfId="11" applyFont="1" applyBorder="1">
      <alignment vertical="center"/>
    </xf>
    <xf numFmtId="0" fontId="18" fillId="0" borderId="50" xfId="11" applyFont="1" applyBorder="1">
      <alignment vertical="center"/>
    </xf>
    <xf numFmtId="0" fontId="18" fillId="0" borderId="36" xfId="11" applyFont="1" applyBorder="1">
      <alignment vertical="center"/>
    </xf>
    <xf numFmtId="181" fontId="18" fillId="0" borderId="26" xfId="11" applyNumberFormat="1" applyFont="1" applyBorder="1" applyAlignment="1">
      <alignment horizontal="right" vertical="center" shrinkToFit="1"/>
    </xf>
    <xf numFmtId="181" fontId="18" fillId="0" borderId="28" xfId="11" applyNumberFormat="1" applyFont="1" applyBorder="1" applyAlignment="1">
      <alignment horizontal="right" vertical="center" shrinkToFit="1"/>
    </xf>
    <xf numFmtId="0" fontId="1" fillId="0" borderId="50" xfId="11" applyBorder="1" applyAlignment="1">
      <alignment horizontal="right" vertical="center" shrinkToFit="1"/>
    </xf>
    <xf numFmtId="181" fontId="18" fillId="0" borderId="50" xfId="11" applyNumberFormat="1" applyFont="1" applyBorder="1" applyAlignment="1">
      <alignment horizontal="right" vertical="center" shrinkToFit="1"/>
    </xf>
    <xf numFmtId="0" fontId="1" fillId="0" borderId="36" xfId="11" applyBorder="1" applyAlignment="1">
      <alignment horizontal="right" vertical="center" shrinkToFit="1"/>
    </xf>
    <xf numFmtId="181" fontId="18" fillId="0" borderId="59" xfId="11" applyNumberFormat="1" applyFont="1" applyBorder="1" applyAlignment="1">
      <alignment horizontal="right" vertical="center" shrinkToFit="1"/>
    </xf>
    <xf numFmtId="0" fontId="23" fillId="0" borderId="59" xfId="11" applyFont="1" applyBorder="1">
      <alignment vertical="center"/>
    </xf>
    <xf numFmtId="0" fontId="23" fillId="0" borderId="0" xfId="11" applyFont="1">
      <alignment vertical="center"/>
    </xf>
    <xf numFmtId="0" fontId="23" fillId="0" borderId="66" xfId="11" applyFont="1" applyBorder="1">
      <alignment vertical="center"/>
    </xf>
    <xf numFmtId="0" fontId="1" fillId="0" borderId="37" xfId="11" applyBorder="1" applyAlignment="1">
      <alignment horizontal="center" vertical="center"/>
    </xf>
    <xf numFmtId="0" fontId="1" fillId="0" borderId="38" xfId="11" applyBorder="1" applyAlignment="1">
      <alignment horizontal="center" vertical="center"/>
    </xf>
    <xf numFmtId="0" fontId="18" fillId="0" borderId="28" xfId="11" applyFont="1" applyBorder="1" applyAlignment="1">
      <alignment horizontal="center" vertical="center" wrapText="1"/>
    </xf>
    <xf numFmtId="0" fontId="18" fillId="0" borderId="50" xfId="11" applyFont="1" applyBorder="1" applyAlignment="1">
      <alignment horizontal="center" vertical="center" wrapText="1"/>
    </xf>
    <xf numFmtId="0" fontId="18" fillId="0" borderId="50" xfId="11" applyFont="1" applyBorder="1" applyAlignment="1">
      <alignment vertical="center" textRotation="255"/>
    </xf>
    <xf numFmtId="0" fontId="18" fillId="0" borderId="0" xfId="11" applyFont="1" applyAlignment="1">
      <alignment vertical="center" textRotation="255"/>
    </xf>
    <xf numFmtId="0" fontId="18" fillId="0" borderId="42" xfId="11" applyFont="1" applyBorder="1" applyAlignment="1">
      <alignment vertical="center" textRotation="255"/>
    </xf>
    <xf numFmtId="0" fontId="15" fillId="0" borderId="0" xfId="6" applyAlignment="1">
      <alignment vertical="center"/>
    </xf>
    <xf numFmtId="0" fontId="15" fillId="0" borderId="66" xfId="6" applyBorder="1" applyAlignment="1">
      <alignment vertical="center"/>
    </xf>
    <xf numFmtId="178" fontId="18" fillId="0" borderId="96" xfId="11" applyNumberFormat="1" applyFont="1" applyBorder="1" applyAlignment="1">
      <alignment horizontal="right" vertical="center" shrinkToFit="1"/>
    </xf>
    <xf numFmtId="178" fontId="18" fillId="0" borderId="92" xfId="11" applyNumberFormat="1" applyFont="1" applyBorder="1" applyAlignment="1">
      <alignment horizontal="right" vertical="center" shrinkToFit="1"/>
    </xf>
    <xf numFmtId="178" fontId="18" fillId="0" borderId="90" xfId="11" applyNumberFormat="1" applyFont="1" applyBorder="1" applyAlignment="1">
      <alignment horizontal="right" vertical="center" shrinkToFit="1"/>
    </xf>
    <xf numFmtId="181" fontId="18" fillId="0" borderId="92" xfId="11" applyNumberFormat="1" applyFont="1" applyBorder="1" applyAlignment="1">
      <alignment horizontal="right" vertical="center" shrinkToFit="1"/>
    </xf>
    <xf numFmtId="181" fontId="18" fillId="0" borderId="36" xfId="11" applyNumberFormat="1" applyFont="1" applyBorder="1" applyAlignment="1">
      <alignment horizontal="right" vertical="center" shrinkToFit="1"/>
    </xf>
    <xf numFmtId="181" fontId="18" fillId="0" borderId="90" xfId="11" applyNumberFormat="1" applyFont="1" applyBorder="1" applyAlignment="1">
      <alignment horizontal="right" vertical="center" shrinkToFit="1"/>
    </xf>
    <xf numFmtId="178" fontId="18" fillId="0" borderId="59" xfId="11" applyNumberFormat="1" applyFont="1" applyBorder="1" applyAlignment="1">
      <alignment horizontal="right" vertical="center"/>
    </xf>
    <xf numFmtId="178" fontId="18" fillId="0" borderId="0" xfId="11" applyNumberFormat="1" applyFont="1" applyAlignment="1">
      <alignment horizontal="right" vertical="center"/>
    </xf>
    <xf numFmtId="178" fontId="18" fillId="0" borderId="93" xfId="11" applyNumberFormat="1" applyFont="1" applyBorder="1" applyAlignment="1">
      <alignment horizontal="right" vertical="center"/>
    </xf>
    <xf numFmtId="181" fontId="18" fillId="0" borderId="94" xfId="11" applyNumberFormat="1" applyFont="1" applyBorder="1" applyAlignment="1">
      <alignment horizontal="right" vertical="center"/>
    </xf>
    <xf numFmtId="178" fontId="18" fillId="0" borderId="95" xfId="11" applyNumberFormat="1" applyFont="1" applyBorder="1" applyAlignment="1">
      <alignment horizontal="right" vertical="center"/>
    </xf>
    <xf numFmtId="0" fontId="23" fillId="0" borderId="27" xfId="11" applyFont="1" applyBorder="1" applyAlignment="1">
      <alignment horizontal="center" vertical="center"/>
    </xf>
    <xf numFmtId="0" fontId="23" fillId="0" borderId="37" xfId="11" applyFont="1" applyBorder="1" applyAlignment="1">
      <alignment horizontal="center" vertical="center"/>
    </xf>
    <xf numFmtId="0" fontId="23" fillId="0" borderId="38" xfId="11" applyFont="1" applyBorder="1" applyAlignment="1">
      <alignment horizontal="center" vertical="center"/>
    </xf>
    <xf numFmtId="178" fontId="18" fillId="0" borderId="66" xfId="11" applyNumberFormat="1" applyFont="1" applyBorder="1" applyAlignment="1">
      <alignment horizontal="right" vertical="center"/>
    </xf>
    <xf numFmtId="181" fontId="18" fillId="0" borderId="91" xfId="11" applyNumberFormat="1" applyFont="1" applyBorder="1" applyAlignment="1">
      <alignment horizontal="right" vertical="center" shrinkToFit="1"/>
    </xf>
    <xf numFmtId="178" fontId="18" fillId="0" borderId="91" xfId="11" applyNumberFormat="1" applyFont="1" applyBorder="1" applyAlignment="1">
      <alignment horizontal="right" vertical="center" shrinkToFit="1"/>
    </xf>
    <xf numFmtId="49" fontId="21" fillId="0" borderId="1" xfId="11" applyNumberFormat="1" applyFont="1" applyBorder="1" applyAlignment="1">
      <alignment horizontal="center" vertical="center"/>
    </xf>
    <xf numFmtId="49" fontId="21" fillId="0" borderId="2" xfId="11" applyNumberFormat="1" applyFont="1" applyBorder="1" applyAlignment="1">
      <alignment horizontal="center" vertical="center"/>
    </xf>
    <xf numFmtId="49" fontId="21" fillId="0" borderId="3" xfId="11" applyNumberFormat="1" applyFont="1" applyBorder="1" applyAlignment="1">
      <alignment horizontal="center" vertical="center"/>
    </xf>
    <xf numFmtId="0" fontId="18" fillId="0" borderId="24" xfId="11" applyFont="1" applyBorder="1" applyAlignment="1">
      <alignment horizontal="center" vertical="center"/>
    </xf>
    <xf numFmtId="0" fontId="31" fillId="5" borderId="57" xfId="12" applyFont="1" applyFill="1" applyBorder="1" applyAlignment="1">
      <alignment horizontal="center" vertical="center"/>
    </xf>
    <xf numFmtId="0" fontId="31" fillId="5" borderId="73" xfId="12" applyFont="1" applyFill="1" applyBorder="1" applyAlignment="1">
      <alignment horizontal="center" vertical="center"/>
    </xf>
    <xf numFmtId="187" fontId="31" fillId="5" borderId="129" xfId="14" applyNumberFormat="1" applyFont="1" applyFill="1" applyBorder="1" applyAlignment="1">
      <alignment horizontal="right" vertical="center" shrinkToFit="1"/>
    </xf>
    <xf numFmtId="187" fontId="31" fillId="5" borderId="83" xfId="14" applyNumberFormat="1" applyFont="1" applyFill="1" applyBorder="1" applyAlignment="1">
      <alignment horizontal="right" vertical="center" shrinkToFit="1"/>
    </xf>
    <xf numFmtId="187" fontId="31" fillId="5" borderId="180" xfId="14" applyNumberFormat="1" applyFont="1" applyFill="1" applyBorder="1" applyAlignment="1">
      <alignment horizontal="right" vertical="center" shrinkToFit="1"/>
    </xf>
    <xf numFmtId="187" fontId="31" fillId="5" borderId="166" xfId="14" applyNumberFormat="1" applyFont="1" applyFill="1" applyBorder="1" applyAlignment="1">
      <alignment horizontal="right" vertical="center" shrinkToFit="1"/>
    </xf>
    <xf numFmtId="187" fontId="31" fillId="5" borderId="167" xfId="14" applyNumberFormat="1" applyFont="1" applyFill="1" applyBorder="1" applyAlignment="1">
      <alignment horizontal="right" vertical="center" shrinkToFit="1"/>
    </xf>
    <xf numFmtId="187" fontId="31" fillId="5" borderId="181" xfId="14" applyNumberFormat="1" applyFont="1" applyFill="1" applyBorder="1" applyAlignment="1">
      <alignment horizontal="right" vertical="center" shrinkToFit="1"/>
    </xf>
    <xf numFmtId="0" fontId="31" fillId="5" borderId="55" xfId="12" applyFont="1" applyFill="1" applyBorder="1">
      <alignment vertical="center"/>
    </xf>
    <xf numFmtId="0" fontId="31" fillId="5" borderId="57" xfId="12" applyFont="1" applyFill="1" applyBorder="1">
      <alignment vertical="center"/>
    </xf>
    <xf numFmtId="0" fontId="31" fillId="5" borderId="73" xfId="12" applyFont="1" applyFill="1" applyBorder="1">
      <alignment vertical="center"/>
    </xf>
    <xf numFmtId="188" fontId="31" fillId="5" borderId="74" xfId="14" applyNumberFormat="1" applyFont="1" applyFill="1" applyBorder="1" applyAlignment="1">
      <alignment horizontal="right" vertical="center" shrinkToFit="1"/>
    </xf>
    <xf numFmtId="188" fontId="31" fillId="5" borderId="57" xfId="14" applyNumberFormat="1" applyFont="1" applyFill="1" applyBorder="1" applyAlignment="1">
      <alignment horizontal="right" vertical="center" shrinkToFit="1"/>
    </xf>
    <xf numFmtId="188" fontId="31" fillId="5" borderId="73" xfId="14" applyNumberFormat="1" applyFont="1" applyFill="1" applyBorder="1" applyAlignment="1">
      <alignment horizontal="right" vertical="center" shrinkToFit="1"/>
    </xf>
    <xf numFmtId="188" fontId="31" fillId="5" borderId="182" xfId="14" applyNumberFormat="1" applyFont="1" applyFill="1" applyBorder="1" applyAlignment="1">
      <alignment horizontal="right" vertical="center" shrinkToFit="1"/>
    </xf>
    <xf numFmtId="188" fontId="31" fillId="5" borderId="183" xfId="14" applyNumberFormat="1" applyFont="1" applyFill="1" applyBorder="1" applyAlignment="1">
      <alignment horizontal="right" vertical="center" shrinkToFit="1"/>
    </xf>
    <xf numFmtId="188" fontId="31" fillId="5" borderId="184" xfId="14" applyNumberFormat="1" applyFont="1" applyFill="1" applyBorder="1" applyAlignment="1">
      <alignment horizontal="right" vertical="center" shrinkToFit="1"/>
    </xf>
    <xf numFmtId="0" fontId="31" fillId="5" borderId="9" xfId="12" applyFont="1" applyFill="1" applyBorder="1" applyAlignment="1">
      <alignment horizontal="left" vertical="center" wrapText="1"/>
    </xf>
    <xf numFmtId="0" fontId="31" fillId="5" borderId="50" xfId="12" applyFont="1" applyFill="1" applyBorder="1" applyAlignment="1">
      <alignment horizontal="left" vertical="center" wrapText="1"/>
    </xf>
    <xf numFmtId="0" fontId="31" fillId="5" borderId="55" xfId="12" applyFont="1" applyFill="1" applyBorder="1" applyAlignment="1">
      <alignment horizontal="left" vertical="center" wrapText="1"/>
    </xf>
    <xf numFmtId="0" fontId="31" fillId="5" borderId="57" xfId="12" applyFont="1" applyFill="1" applyBorder="1" applyAlignment="1">
      <alignment horizontal="left" vertical="center" wrapText="1"/>
    </xf>
    <xf numFmtId="0" fontId="31" fillId="5" borderId="50" xfId="12" applyFont="1" applyFill="1" applyBorder="1" applyAlignment="1">
      <alignment horizontal="center" vertical="center"/>
    </xf>
    <xf numFmtId="0" fontId="31" fillId="5" borderId="36" xfId="12" applyFont="1" applyFill="1" applyBorder="1" applyAlignment="1">
      <alignment horizontal="center" vertical="center"/>
    </xf>
    <xf numFmtId="187" fontId="31" fillId="5" borderId="27" xfId="14" applyNumberFormat="1" applyFont="1" applyFill="1" applyBorder="1" applyAlignment="1">
      <alignment horizontal="right" vertical="center" shrinkToFit="1"/>
    </xf>
    <xf numFmtId="187" fontId="31" fillId="5" borderId="37" xfId="14" applyNumberFormat="1" applyFont="1" applyFill="1" applyBorder="1" applyAlignment="1">
      <alignment horizontal="right" vertical="center" shrinkToFit="1"/>
    </xf>
    <xf numFmtId="187" fontId="31" fillId="5" borderId="158" xfId="14" applyNumberFormat="1" applyFont="1" applyFill="1" applyBorder="1" applyAlignment="1">
      <alignment horizontal="right" vertical="center" shrinkToFit="1"/>
    </xf>
    <xf numFmtId="187" fontId="31" fillId="5" borderId="159" xfId="14" applyNumberFormat="1" applyFont="1" applyFill="1" applyBorder="1" applyAlignment="1">
      <alignment horizontal="right" vertical="center" shrinkToFit="1"/>
    </xf>
    <xf numFmtId="187" fontId="31" fillId="5" borderId="160" xfId="14" applyNumberFormat="1" applyFont="1" applyFill="1" applyBorder="1" applyAlignment="1">
      <alignment horizontal="right" vertical="center" shrinkToFit="1"/>
    </xf>
    <xf numFmtId="187" fontId="31" fillId="5" borderId="161" xfId="14" applyNumberFormat="1" applyFont="1" applyFill="1" applyBorder="1" applyAlignment="1">
      <alignment horizontal="right" vertical="center" shrinkToFit="1"/>
    </xf>
    <xf numFmtId="187" fontId="31" fillId="5" borderId="162" xfId="14" applyNumberFormat="1" applyFont="1" applyFill="1" applyBorder="1" applyAlignment="1">
      <alignment horizontal="right" vertical="center" shrinkToFit="1"/>
    </xf>
    <xf numFmtId="0" fontId="31" fillId="5" borderId="7" xfId="12" applyFont="1" applyFill="1" applyBorder="1">
      <alignment vertical="center"/>
    </xf>
    <xf numFmtId="0" fontId="31" fillId="5" borderId="0" xfId="12" applyFont="1" applyFill="1">
      <alignment vertical="center"/>
    </xf>
    <xf numFmtId="0" fontId="31" fillId="5" borderId="66" xfId="12" applyFont="1" applyFill="1" applyBorder="1">
      <alignment vertical="center"/>
    </xf>
    <xf numFmtId="188" fontId="31" fillId="5" borderId="59" xfId="14" applyNumberFormat="1" applyFont="1" applyFill="1" applyBorder="1" applyAlignment="1">
      <alignment horizontal="right" vertical="center" shrinkToFit="1"/>
    </xf>
    <xf numFmtId="188" fontId="31" fillId="5" borderId="0" xfId="14" applyNumberFormat="1" applyFont="1" applyFill="1" applyAlignment="1">
      <alignment horizontal="right" vertical="center" shrinkToFit="1"/>
    </xf>
    <xf numFmtId="188" fontId="31" fillId="5" borderId="66" xfId="14" applyNumberFormat="1" applyFont="1" applyFill="1" applyBorder="1" applyAlignment="1">
      <alignment horizontal="right" vertical="center" shrinkToFit="1"/>
    </xf>
    <xf numFmtId="188" fontId="31" fillId="5" borderId="51" xfId="14" applyNumberFormat="1" applyFont="1" applyFill="1" applyBorder="1" applyAlignment="1">
      <alignment horizontal="right" vertical="center" shrinkToFit="1"/>
    </xf>
    <xf numFmtId="0" fontId="33" fillId="5" borderId="18" xfId="12" applyFont="1" applyFill="1" applyBorder="1" applyAlignment="1">
      <alignment horizontal="left" vertical="center"/>
    </xf>
    <xf numFmtId="0" fontId="31" fillId="5" borderId="42" xfId="12" applyFont="1" applyFill="1" applyBorder="1" applyAlignment="1">
      <alignment horizontal="left" vertical="center"/>
    </xf>
    <xf numFmtId="0" fontId="31" fillId="5" borderId="42" xfId="12" applyFont="1" applyFill="1" applyBorder="1" applyAlignment="1">
      <alignment horizontal="right" vertical="center" wrapText="1"/>
    </xf>
    <xf numFmtId="0" fontId="31" fillId="5" borderId="42" xfId="12" applyFont="1" applyFill="1" applyBorder="1" applyAlignment="1">
      <alignment horizontal="right" vertical="center"/>
    </xf>
    <xf numFmtId="0" fontId="31" fillId="5" borderId="39" xfId="12" applyFont="1" applyFill="1" applyBorder="1" applyAlignment="1">
      <alignment horizontal="right" vertical="center"/>
    </xf>
    <xf numFmtId="177" fontId="31" fillId="5" borderId="26" xfId="14" applyNumberFormat="1" applyFont="1" applyFill="1" applyBorder="1" applyAlignment="1">
      <alignment horizontal="right" vertical="center" shrinkToFit="1"/>
    </xf>
    <xf numFmtId="177" fontId="31" fillId="5" borderId="42" xfId="14" applyNumberFormat="1" applyFont="1" applyFill="1" applyBorder="1" applyAlignment="1">
      <alignment horizontal="right" vertical="center" shrinkToFit="1"/>
    </xf>
    <xf numFmtId="177" fontId="31" fillId="5" borderId="97" xfId="14" applyNumberFormat="1" applyFont="1" applyFill="1" applyBorder="1" applyAlignment="1">
      <alignment horizontal="right" vertical="center" shrinkToFit="1"/>
    </xf>
    <xf numFmtId="177" fontId="31" fillId="5" borderId="99" xfId="14" applyNumberFormat="1" applyFont="1" applyFill="1" applyBorder="1" applyAlignment="1">
      <alignment horizontal="right" vertical="center" shrinkToFit="1"/>
    </xf>
    <xf numFmtId="187" fontId="31" fillId="5" borderId="185" xfId="14" applyNumberFormat="1" applyFont="1" applyFill="1" applyBorder="1" applyAlignment="1">
      <alignment horizontal="right" vertical="center" shrinkToFit="1"/>
    </xf>
    <xf numFmtId="187" fontId="31" fillId="5" borderId="186" xfId="14" applyNumberFormat="1" applyFont="1" applyFill="1" applyBorder="1" applyAlignment="1">
      <alignment horizontal="right" vertical="center" shrinkToFit="1"/>
    </xf>
    <xf numFmtId="187" fontId="31" fillId="5" borderId="187" xfId="14" applyNumberFormat="1" applyFont="1" applyFill="1" applyBorder="1" applyAlignment="1">
      <alignment horizontal="right" vertical="center" shrinkToFit="1"/>
    </xf>
    <xf numFmtId="176" fontId="31" fillId="5" borderId="59" xfId="14" applyNumberFormat="1" applyFont="1" applyFill="1" applyBorder="1" applyAlignment="1">
      <alignment horizontal="right" vertical="center" shrinkToFit="1"/>
    </xf>
    <xf numFmtId="176" fontId="31" fillId="5" borderId="0" xfId="14" applyNumberFormat="1" applyFont="1" applyFill="1" applyAlignment="1">
      <alignment horizontal="right" vertical="center" shrinkToFit="1"/>
    </xf>
    <xf numFmtId="176" fontId="31" fillId="5" borderId="66" xfId="14" applyNumberFormat="1" applyFont="1" applyFill="1" applyBorder="1" applyAlignment="1">
      <alignment horizontal="right" vertical="center" shrinkToFit="1"/>
    </xf>
    <xf numFmtId="176" fontId="31" fillId="5" borderId="51" xfId="14" applyNumberFormat="1" applyFont="1" applyFill="1" applyBorder="1" applyAlignment="1">
      <alignment horizontal="right" vertical="center" shrinkToFit="1"/>
    </xf>
    <xf numFmtId="0" fontId="31" fillId="5" borderId="7" xfId="12" applyFont="1" applyFill="1" applyBorder="1" applyAlignment="1">
      <alignment horizontal="left" vertical="center"/>
    </xf>
    <xf numFmtId="0" fontId="31" fillId="5" borderId="0" xfId="12" applyFont="1" applyFill="1" applyAlignment="1">
      <alignment horizontal="left" vertical="center"/>
    </xf>
    <xf numFmtId="0" fontId="31" fillId="5" borderId="0" xfId="12" applyFont="1" applyFill="1" applyAlignment="1">
      <alignment horizontal="right" vertical="center" wrapText="1"/>
    </xf>
    <xf numFmtId="0" fontId="31" fillId="5" borderId="0" xfId="12" applyFont="1" applyFill="1" applyAlignment="1">
      <alignment horizontal="right" vertical="center"/>
    </xf>
    <xf numFmtId="0" fontId="31" fillId="5" borderId="66" xfId="12" applyFont="1" applyFill="1" applyBorder="1" applyAlignment="1">
      <alignment horizontal="right" vertical="center"/>
    </xf>
    <xf numFmtId="177" fontId="31" fillId="5" borderId="59" xfId="14" applyNumberFormat="1" applyFont="1" applyFill="1" applyBorder="1" applyAlignment="1">
      <alignment horizontal="right" vertical="center" shrinkToFit="1"/>
    </xf>
    <xf numFmtId="177" fontId="31" fillId="5" borderId="0" xfId="14" applyNumberFormat="1" applyFont="1" applyFill="1" applyAlignment="1">
      <alignment horizontal="right" vertical="center" shrinkToFit="1"/>
    </xf>
    <xf numFmtId="177" fontId="31" fillId="5" borderId="93" xfId="14" applyNumberFormat="1" applyFont="1" applyFill="1" applyBorder="1" applyAlignment="1">
      <alignment horizontal="right" vertical="center" shrinkToFit="1"/>
    </xf>
    <xf numFmtId="177" fontId="31" fillId="5" borderId="95" xfId="14" applyNumberFormat="1" applyFont="1" applyFill="1" applyBorder="1" applyAlignment="1">
      <alignment horizontal="right" vertical="center" shrinkToFit="1"/>
    </xf>
    <xf numFmtId="187" fontId="31" fillId="5" borderId="177" xfId="14" applyNumberFormat="1" applyFont="1" applyFill="1" applyBorder="1" applyAlignment="1">
      <alignment horizontal="right" vertical="center" shrinkToFit="1"/>
    </xf>
    <xf numFmtId="187" fontId="31" fillId="5" borderId="178" xfId="14" applyNumberFormat="1" applyFont="1" applyFill="1" applyBorder="1" applyAlignment="1">
      <alignment horizontal="right" vertical="center" shrinkToFit="1"/>
    </xf>
    <xf numFmtId="187" fontId="31" fillId="5" borderId="179" xfId="14" applyNumberFormat="1" applyFont="1" applyFill="1" applyBorder="1" applyAlignment="1">
      <alignment horizontal="right" vertical="center" shrinkToFit="1"/>
    </xf>
    <xf numFmtId="176" fontId="31" fillId="5" borderId="28" xfId="14" applyNumberFormat="1" applyFont="1" applyFill="1" applyBorder="1" applyAlignment="1">
      <alignment horizontal="right" vertical="center" shrinkToFit="1"/>
    </xf>
    <xf numFmtId="176" fontId="31" fillId="5" borderId="50" xfId="14" applyNumberFormat="1" applyFont="1" applyFill="1" applyBorder="1" applyAlignment="1">
      <alignment horizontal="right" vertical="center" shrinkToFit="1"/>
    </xf>
    <xf numFmtId="176" fontId="31" fillId="5" borderId="76" xfId="14" applyNumberFormat="1" applyFont="1" applyFill="1" applyBorder="1" applyAlignment="1">
      <alignment horizontal="right" vertical="center" shrinkToFit="1"/>
    </xf>
    <xf numFmtId="0" fontId="31" fillId="5" borderId="74" xfId="12" applyFont="1" applyFill="1" applyBorder="1">
      <alignment vertical="center"/>
    </xf>
    <xf numFmtId="177" fontId="31" fillId="5" borderId="169" xfId="14" applyNumberFormat="1" applyFont="1" applyFill="1" applyBorder="1" applyAlignment="1">
      <alignment horizontal="right" vertical="center" shrinkToFit="1"/>
    </xf>
    <xf numFmtId="177" fontId="31" fillId="5" borderId="170" xfId="14" applyNumberFormat="1" applyFont="1" applyFill="1" applyBorder="1" applyAlignment="1">
      <alignment horizontal="right" vertical="center" shrinkToFit="1"/>
    </xf>
    <xf numFmtId="187" fontId="31" fillId="5" borderId="170" xfId="14" applyNumberFormat="1" applyFont="1" applyFill="1" applyBorder="1" applyAlignment="1">
      <alignment horizontal="right" vertical="center" shrinkToFit="1"/>
    </xf>
    <xf numFmtId="187" fontId="31" fillId="5" borderId="171" xfId="14" applyNumberFormat="1" applyFont="1" applyFill="1" applyBorder="1" applyAlignment="1">
      <alignment horizontal="right" vertical="center" shrinkToFit="1"/>
    </xf>
    <xf numFmtId="187" fontId="31" fillId="5" borderId="94" xfId="14" applyNumberFormat="1" applyFont="1" applyFill="1" applyBorder="1" applyAlignment="1">
      <alignment horizontal="right" vertical="center" shrinkToFit="1"/>
    </xf>
    <xf numFmtId="187" fontId="31" fillId="5" borderId="154" xfId="14" applyNumberFormat="1" applyFont="1" applyFill="1" applyBorder="1" applyAlignment="1">
      <alignment horizontal="right" vertical="center" shrinkToFit="1"/>
    </xf>
    <xf numFmtId="0" fontId="31" fillId="5" borderId="9" xfId="12" applyFont="1" applyFill="1" applyBorder="1" applyAlignment="1">
      <alignment horizontal="left" vertical="center"/>
    </xf>
    <xf numFmtId="0" fontId="31" fillId="5" borderId="50" xfId="12" applyFont="1" applyFill="1" applyBorder="1" applyAlignment="1">
      <alignment horizontal="left" vertical="center"/>
    </xf>
    <xf numFmtId="0" fontId="31" fillId="5" borderId="50" xfId="12" applyFont="1" applyFill="1" applyBorder="1" applyAlignment="1">
      <alignment horizontal="right" vertical="center"/>
    </xf>
    <xf numFmtId="0" fontId="31" fillId="5" borderId="36" xfId="12" applyFont="1" applyFill="1" applyBorder="1" applyAlignment="1">
      <alignment horizontal="right" vertical="center"/>
    </xf>
    <xf numFmtId="177" fontId="31" fillId="5" borderId="28" xfId="13" applyNumberFormat="1" applyFont="1" applyFill="1" applyBorder="1" applyAlignment="1">
      <alignment horizontal="right" vertical="center" shrinkToFit="1"/>
    </xf>
    <xf numFmtId="177" fontId="31" fillId="5" borderId="50" xfId="13" applyNumberFormat="1" applyFont="1" applyFill="1" applyBorder="1" applyAlignment="1">
      <alignment horizontal="right" vertical="center" shrinkToFit="1"/>
    </xf>
    <xf numFmtId="177" fontId="31" fillId="5" borderId="90" xfId="13" applyNumberFormat="1" applyFont="1" applyFill="1" applyBorder="1" applyAlignment="1">
      <alignment horizontal="right" vertical="center" shrinkToFit="1"/>
    </xf>
    <xf numFmtId="177" fontId="31" fillId="5" borderId="92" xfId="13" applyNumberFormat="1" applyFont="1" applyFill="1" applyBorder="1" applyAlignment="1">
      <alignment horizontal="right" vertical="center" shrinkToFit="1"/>
    </xf>
    <xf numFmtId="187" fontId="31" fillId="5" borderId="172" xfId="14" applyNumberFormat="1" applyFont="1" applyFill="1" applyBorder="1" applyAlignment="1">
      <alignment horizontal="right" vertical="center" shrinkToFit="1"/>
    </xf>
    <xf numFmtId="187" fontId="31" fillId="5" borderId="173" xfId="14" applyNumberFormat="1" applyFont="1" applyFill="1" applyBorder="1" applyAlignment="1">
      <alignment horizontal="right" vertical="center" shrinkToFit="1"/>
    </xf>
    <xf numFmtId="187" fontId="31" fillId="5" borderId="174" xfId="14" applyNumberFormat="1" applyFont="1" applyFill="1" applyBorder="1" applyAlignment="1">
      <alignment horizontal="right" vertical="center" shrinkToFit="1"/>
    </xf>
    <xf numFmtId="0" fontId="31" fillId="5" borderId="9" xfId="12" applyFont="1" applyFill="1" applyBorder="1">
      <alignment vertical="center"/>
    </xf>
    <xf numFmtId="0" fontId="31" fillId="5" borderId="50" xfId="12" applyFont="1" applyFill="1" applyBorder="1">
      <alignment vertical="center"/>
    </xf>
    <xf numFmtId="0" fontId="31" fillId="5" borderId="36" xfId="12" applyFont="1" applyFill="1" applyBorder="1">
      <alignment vertical="center"/>
    </xf>
    <xf numFmtId="176" fontId="31" fillId="5" borderId="36" xfId="14" applyNumberFormat="1" applyFont="1" applyFill="1" applyBorder="1" applyAlignment="1">
      <alignment horizontal="right" vertical="center" shrinkToFit="1"/>
    </xf>
    <xf numFmtId="0" fontId="31" fillId="5" borderId="78" xfId="12" applyFont="1" applyFill="1" applyBorder="1" applyAlignment="1">
      <alignment horizontal="center" vertical="center"/>
    </xf>
    <xf numFmtId="0" fontId="31" fillId="5" borderId="79" xfId="12" applyFont="1" applyFill="1" applyBorder="1" applyAlignment="1">
      <alignment horizontal="center" vertical="center"/>
    </xf>
    <xf numFmtId="0" fontId="31" fillId="5" borderId="80" xfId="12" applyFont="1" applyFill="1" applyBorder="1" applyAlignment="1">
      <alignment horizontal="center" vertical="center"/>
    </xf>
    <xf numFmtId="0" fontId="31" fillId="5" borderId="81" xfId="12" applyFont="1" applyFill="1" applyBorder="1" applyAlignment="1">
      <alignment horizontal="center" vertical="center"/>
    </xf>
    <xf numFmtId="0" fontId="31" fillId="5" borderId="59" xfId="12" applyFont="1" applyFill="1" applyBorder="1">
      <alignment vertical="center"/>
    </xf>
    <xf numFmtId="177" fontId="31" fillId="5" borderId="153" xfId="14" applyNumberFormat="1" applyFont="1" applyFill="1" applyBorder="1" applyAlignment="1">
      <alignment horizontal="right" vertical="center" shrinkToFit="1"/>
    </xf>
    <xf numFmtId="177" fontId="31" fillId="5" borderId="94" xfId="14" applyNumberFormat="1" applyFont="1" applyFill="1" applyBorder="1" applyAlignment="1">
      <alignment horizontal="right" vertical="center" shrinkToFit="1"/>
    </xf>
    <xf numFmtId="0" fontId="31" fillId="5" borderId="9" xfId="12" applyFont="1" applyFill="1" applyBorder="1" applyAlignment="1">
      <alignment horizontal="center" vertical="center" textRotation="255" wrapText="1"/>
    </xf>
    <xf numFmtId="0" fontId="31" fillId="5" borderId="36" xfId="12" applyFont="1" applyFill="1" applyBorder="1" applyAlignment="1">
      <alignment horizontal="center" vertical="center" textRotation="255" wrapText="1"/>
    </xf>
    <xf numFmtId="0" fontId="31" fillId="5" borderId="7" xfId="12" applyFont="1" applyFill="1" applyBorder="1" applyAlignment="1">
      <alignment horizontal="center" vertical="center" textRotation="255" wrapText="1"/>
    </xf>
    <xf numFmtId="0" fontId="31" fillId="5" borderId="66" xfId="12" applyFont="1" applyFill="1" applyBorder="1" applyAlignment="1">
      <alignment horizontal="center" vertical="center" textRotation="255" wrapText="1"/>
    </xf>
    <xf numFmtId="0" fontId="31" fillId="5" borderId="18" xfId="12" applyFont="1" applyFill="1" applyBorder="1" applyAlignment="1">
      <alignment horizontal="center" vertical="center" textRotation="255" wrapText="1"/>
    </xf>
    <xf numFmtId="0" fontId="31" fillId="5" borderId="39" xfId="12" applyFont="1" applyFill="1" applyBorder="1" applyAlignment="1">
      <alignment horizontal="center" vertical="center" textRotation="255" wrapText="1"/>
    </xf>
    <xf numFmtId="187" fontId="31" fillId="5" borderId="95" xfId="14" applyNumberFormat="1" applyFont="1" applyFill="1" applyBorder="1" applyAlignment="1">
      <alignment horizontal="right" vertical="center" shrinkToFit="1"/>
    </xf>
    <xf numFmtId="187" fontId="31" fillId="5" borderId="0" xfId="14" applyNumberFormat="1" applyFont="1" applyFill="1" applyAlignment="1">
      <alignment horizontal="right" vertical="center" shrinkToFit="1"/>
    </xf>
    <xf numFmtId="187" fontId="31" fillId="5" borderId="51" xfId="14" applyNumberFormat="1" applyFont="1" applyFill="1" applyBorder="1" applyAlignment="1">
      <alignment horizontal="right" vertical="center" shrinkToFit="1"/>
    </xf>
    <xf numFmtId="0" fontId="31" fillId="5" borderId="13" xfId="12" applyFont="1" applyFill="1" applyBorder="1" applyAlignment="1">
      <alignment horizontal="left" vertical="center" wrapText="1"/>
    </xf>
    <xf numFmtId="0" fontId="31" fillId="5" borderId="83" xfId="12" applyFont="1" applyFill="1" applyBorder="1" applyAlignment="1">
      <alignment horizontal="left" vertical="center"/>
    </xf>
    <xf numFmtId="0" fontId="31" fillId="5" borderId="84" xfId="12" applyFont="1" applyFill="1" applyBorder="1" applyAlignment="1">
      <alignment horizontal="left" vertical="center"/>
    </xf>
    <xf numFmtId="187" fontId="31" fillId="5" borderId="127" xfId="14" applyNumberFormat="1" applyFont="1" applyFill="1" applyBorder="1" applyAlignment="1">
      <alignment horizontal="right" vertical="center" shrinkToFit="1"/>
    </xf>
    <xf numFmtId="187" fontId="31" fillId="5" borderId="128" xfId="14" applyNumberFormat="1" applyFont="1" applyFill="1" applyBorder="1" applyAlignment="1">
      <alignment horizontal="right" vertical="center" shrinkToFit="1"/>
    </xf>
    <xf numFmtId="177" fontId="31" fillId="5" borderId="175" xfId="14" applyNumberFormat="1" applyFont="1" applyFill="1" applyBorder="1" applyAlignment="1">
      <alignment horizontal="right" vertical="center" shrinkToFit="1"/>
    </xf>
    <xf numFmtId="177" fontId="31" fillId="5" borderId="176" xfId="14" applyNumberFormat="1" applyFont="1" applyFill="1" applyBorder="1" applyAlignment="1">
      <alignment horizontal="right" vertical="center" shrinkToFit="1"/>
    </xf>
    <xf numFmtId="187" fontId="31" fillId="5" borderId="164" xfId="14" applyNumberFormat="1" applyFont="1" applyFill="1" applyBorder="1" applyAlignment="1">
      <alignment horizontal="right" vertical="center" shrinkToFit="1"/>
    </xf>
    <xf numFmtId="0" fontId="31" fillId="5" borderId="59" xfId="14" applyFont="1" applyFill="1" applyBorder="1" applyAlignment="1">
      <alignment horizontal="left" vertical="center" shrinkToFit="1"/>
    </xf>
    <xf numFmtId="0" fontId="31" fillId="5" borderId="0" xfId="14" applyFont="1" applyFill="1" applyAlignment="1">
      <alignment horizontal="left" vertical="center" shrinkToFit="1"/>
    </xf>
    <xf numFmtId="0" fontId="31" fillId="5" borderId="66" xfId="14" applyFont="1" applyFill="1" applyBorder="1" applyAlignment="1">
      <alignment horizontal="left" vertical="center" shrinkToFit="1"/>
    </xf>
    <xf numFmtId="0" fontId="31" fillId="5" borderId="26" xfId="12" applyFont="1" applyFill="1" applyBorder="1">
      <alignment vertical="center"/>
    </xf>
    <xf numFmtId="0" fontId="31" fillId="5" borderId="42" xfId="12" applyFont="1" applyFill="1" applyBorder="1">
      <alignment vertical="center"/>
    </xf>
    <xf numFmtId="0" fontId="31" fillId="5" borderId="39" xfId="12" applyFont="1" applyFill="1" applyBorder="1">
      <alignment vertical="center"/>
    </xf>
    <xf numFmtId="0" fontId="31" fillId="5" borderId="89" xfId="12" applyFont="1" applyFill="1" applyBorder="1" applyAlignment="1">
      <alignment horizontal="center" vertical="center"/>
    </xf>
    <xf numFmtId="177" fontId="31" fillId="5" borderId="91" xfId="14" applyNumberFormat="1" applyFont="1" applyFill="1" applyBorder="1" applyAlignment="1">
      <alignment horizontal="right" vertical="center" shrinkToFit="1"/>
    </xf>
    <xf numFmtId="187" fontId="31" fillId="5" borderId="91" xfId="14" applyNumberFormat="1" applyFont="1" applyFill="1" applyBorder="1" applyAlignment="1">
      <alignment horizontal="right" vertical="center" shrinkToFit="1"/>
    </xf>
    <xf numFmtId="187" fontId="31" fillId="5" borderId="156" xfId="14" applyNumberFormat="1" applyFont="1" applyFill="1" applyBorder="1" applyAlignment="1">
      <alignment horizontal="right" vertical="center" shrinkToFit="1"/>
    </xf>
    <xf numFmtId="177" fontId="31" fillId="5" borderId="98" xfId="14" applyNumberFormat="1" applyFont="1" applyFill="1" applyBorder="1" applyAlignment="1">
      <alignment horizontal="right" vertical="center" shrinkToFit="1"/>
    </xf>
    <xf numFmtId="187" fontId="31" fillId="5" borderId="165" xfId="14" applyNumberFormat="1" applyFont="1" applyFill="1" applyBorder="1" applyAlignment="1">
      <alignment horizontal="right" vertical="center" shrinkToFit="1"/>
    </xf>
    <xf numFmtId="187" fontId="31" fillId="5" borderId="33" xfId="14" applyNumberFormat="1" applyFont="1" applyFill="1" applyBorder="1" applyAlignment="1">
      <alignment horizontal="right" vertical="center" shrinkToFit="1"/>
    </xf>
    <xf numFmtId="187" fontId="31" fillId="5" borderId="99" xfId="14" applyNumberFormat="1" applyFont="1" applyFill="1" applyBorder="1" applyAlignment="1">
      <alignment horizontal="right" vertical="center" shrinkToFit="1"/>
    </xf>
    <xf numFmtId="187" fontId="31" fillId="5" borderId="42" xfId="14" applyNumberFormat="1" applyFont="1" applyFill="1" applyBorder="1" applyAlignment="1">
      <alignment horizontal="right" vertical="center" shrinkToFit="1"/>
    </xf>
    <xf numFmtId="187" fontId="31" fillId="5" borderId="72" xfId="14" applyNumberFormat="1" applyFont="1" applyFill="1" applyBorder="1" applyAlignment="1">
      <alignment horizontal="right" vertical="center" shrinkToFit="1"/>
    </xf>
    <xf numFmtId="0" fontId="31" fillId="5" borderId="9" xfId="12" applyFont="1" applyFill="1" applyBorder="1" applyAlignment="1">
      <alignment horizontal="center" vertical="center" wrapText="1"/>
    </xf>
    <xf numFmtId="0" fontId="31" fillId="5" borderId="50" xfId="12" applyFont="1" applyFill="1" applyBorder="1" applyAlignment="1">
      <alignment horizontal="center" vertical="center" wrapText="1"/>
    </xf>
    <xf numFmtId="0" fontId="31" fillId="5" borderId="36" xfId="12" applyFont="1" applyFill="1" applyBorder="1" applyAlignment="1">
      <alignment horizontal="center" vertical="center" wrapText="1"/>
    </xf>
    <xf numFmtId="0" fontId="31" fillId="5" borderId="7" xfId="12" applyFont="1" applyFill="1" applyBorder="1" applyAlignment="1">
      <alignment horizontal="center" vertical="center" wrapText="1"/>
    </xf>
    <xf numFmtId="0" fontId="31" fillId="5" borderId="0" xfId="12" applyFont="1" applyFill="1" applyAlignment="1">
      <alignment horizontal="center" vertical="center" wrapText="1"/>
    </xf>
    <xf numFmtId="0" fontId="31" fillId="5" borderId="66" xfId="12" applyFont="1" applyFill="1" applyBorder="1" applyAlignment="1">
      <alignment horizontal="center" vertical="center" wrapText="1"/>
    </xf>
    <xf numFmtId="0" fontId="31" fillId="5" borderId="55" xfId="12" applyFont="1" applyFill="1" applyBorder="1" applyAlignment="1">
      <alignment horizontal="center" vertical="center" wrapText="1"/>
    </xf>
    <xf numFmtId="0" fontId="31" fillId="5" borderId="57" xfId="12" applyFont="1" applyFill="1" applyBorder="1" applyAlignment="1">
      <alignment horizontal="center" vertical="center" wrapText="1"/>
    </xf>
    <xf numFmtId="0" fontId="31" fillId="5" borderId="73" xfId="12" applyFont="1" applyFill="1" applyBorder="1" applyAlignment="1">
      <alignment horizontal="center" vertical="center" wrapText="1"/>
    </xf>
    <xf numFmtId="0" fontId="31" fillId="5" borderId="28" xfId="12" applyFont="1" applyFill="1" applyBorder="1">
      <alignment vertical="center"/>
    </xf>
    <xf numFmtId="177" fontId="31" fillId="5" borderId="155" xfId="14" applyNumberFormat="1" applyFont="1" applyFill="1" applyBorder="1" applyAlignment="1">
      <alignment horizontal="right" vertical="center" shrinkToFit="1"/>
    </xf>
    <xf numFmtId="187" fontId="31" fillId="5" borderId="168" xfId="14" applyNumberFormat="1" applyFont="1" applyFill="1" applyBorder="1" applyAlignment="1">
      <alignment horizontal="right" vertical="center" shrinkToFit="1"/>
    </xf>
    <xf numFmtId="0" fontId="31" fillId="5" borderId="59" xfId="12" applyFont="1" applyFill="1" applyBorder="1" applyAlignment="1">
      <alignment vertical="center" shrinkToFit="1"/>
    </xf>
    <xf numFmtId="0" fontId="31" fillId="5" borderId="0" xfId="12" applyFont="1" applyFill="1" applyAlignment="1">
      <alignment vertical="center" shrinkToFit="1"/>
    </xf>
    <xf numFmtId="0" fontId="31" fillId="5" borderId="66" xfId="12" applyFont="1" applyFill="1" applyBorder="1" applyAlignment="1">
      <alignment vertical="center" shrinkToFit="1"/>
    </xf>
    <xf numFmtId="187" fontId="31" fillId="5" borderId="157" xfId="14" applyNumberFormat="1" applyFont="1" applyFill="1" applyBorder="1" applyAlignment="1">
      <alignment horizontal="right" vertical="center" shrinkToFit="1"/>
    </xf>
    <xf numFmtId="187" fontId="31" fillId="5" borderId="11" xfId="14" applyNumberFormat="1" applyFont="1" applyFill="1" applyBorder="1" applyAlignment="1">
      <alignment horizontal="right" vertical="center" shrinkToFit="1"/>
    </xf>
    <xf numFmtId="0" fontId="31" fillId="5" borderId="28" xfId="12" applyFont="1" applyFill="1" applyBorder="1" applyAlignment="1">
      <alignment horizontal="center" vertical="center" wrapText="1"/>
    </xf>
    <xf numFmtId="0" fontId="31" fillId="5" borderId="59" xfId="12" applyFont="1" applyFill="1" applyBorder="1" applyAlignment="1">
      <alignment horizontal="center" vertical="center" wrapText="1"/>
    </xf>
    <xf numFmtId="0" fontId="31" fillId="5" borderId="42" xfId="12" applyFont="1" applyFill="1" applyBorder="1" applyAlignment="1">
      <alignment horizontal="center" vertical="center" wrapText="1"/>
    </xf>
    <xf numFmtId="0" fontId="31" fillId="5" borderId="39" xfId="12" applyFont="1" applyFill="1" applyBorder="1" applyAlignment="1">
      <alignment horizontal="center" vertical="center" wrapText="1"/>
    </xf>
    <xf numFmtId="0" fontId="31" fillId="5" borderId="28" xfId="14" applyFont="1" applyFill="1" applyBorder="1" applyAlignment="1">
      <alignment horizontal="left" vertical="center" shrinkToFit="1"/>
    </xf>
    <xf numFmtId="0" fontId="31" fillId="5" borderId="50" xfId="14" applyFont="1" applyFill="1" applyBorder="1" applyAlignment="1">
      <alignment horizontal="left" vertical="center" shrinkToFit="1"/>
    </xf>
    <xf numFmtId="0" fontId="31" fillId="5" borderId="36" xfId="14" applyFont="1" applyFill="1" applyBorder="1" applyAlignment="1">
      <alignment horizontal="left" vertical="center" shrinkToFit="1"/>
    </xf>
    <xf numFmtId="187" fontId="31" fillId="5" borderId="96" xfId="14" applyNumberFormat="1" applyFont="1" applyFill="1" applyBorder="1" applyAlignment="1">
      <alignment horizontal="right" vertical="center" shrinkToFit="1"/>
    </xf>
    <xf numFmtId="187" fontId="31" fillId="5" borderId="31" xfId="14" applyNumberFormat="1" applyFont="1" applyFill="1" applyBorder="1" applyAlignment="1">
      <alignment horizontal="right" vertical="center" shrinkToFit="1"/>
    </xf>
    <xf numFmtId="0" fontId="31" fillId="5" borderId="37" xfId="12" applyFont="1" applyFill="1" applyBorder="1" applyAlignment="1">
      <alignment horizontal="center" vertical="center" wrapText="1"/>
    </xf>
    <xf numFmtId="0" fontId="33" fillId="5" borderId="38" xfId="12" applyFont="1" applyFill="1" applyBorder="1" applyAlignment="1">
      <alignment horizontal="center" vertical="center"/>
    </xf>
    <xf numFmtId="177" fontId="31" fillId="5" borderId="163" xfId="14" applyNumberFormat="1" applyFont="1" applyFill="1" applyBorder="1" applyAlignment="1">
      <alignment horizontal="right" vertical="center" shrinkToFit="1"/>
    </xf>
    <xf numFmtId="0" fontId="31" fillId="5" borderId="9" xfId="12" applyFont="1" applyFill="1" applyBorder="1" applyAlignment="1">
      <alignment horizontal="center" vertical="top" wrapText="1"/>
    </xf>
    <xf numFmtId="0" fontId="31" fillId="5" borderId="50" xfId="12" applyFont="1" applyFill="1" applyBorder="1" applyAlignment="1">
      <alignment horizontal="center" vertical="top" wrapText="1"/>
    </xf>
    <xf numFmtId="0" fontId="31" fillId="5" borderId="36" xfId="12" applyFont="1" applyFill="1" applyBorder="1" applyAlignment="1">
      <alignment horizontal="center" vertical="top" wrapText="1"/>
    </xf>
    <xf numFmtId="0" fontId="31" fillId="5" borderId="7" xfId="12" applyFont="1" applyFill="1" applyBorder="1" applyAlignment="1">
      <alignment horizontal="center" vertical="top" wrapText="1"/>
    </xf>
    <xf numFmtId="0" fontId="31" fillId="5" borderId="0" xfId="12" applyFont="1" applyFill="1" applyAlignment="1">
      <alignment horizontal="center" vertical="top" wrapText="1"/>
    </xf>
    <xf numFmtId="0" fontId="31" fillId="5" borderId="66" xfId="12" applyFont="1" applyFill="1" applyBorder="1" applyAlignment="1">
      <alignment horizontal="center" vertical="top" wrapText="1"/>
    </xf>
    <xf numFmtId="0" fontId="31" fillId="5" borderId="18" xfId="12" applyFont="1" applyFill="1" applyBorder="1" applyAlignment="1">
      <alignment horizontal="center" vertical="top" wrapText="1"/>
    </xf>
    <xf numFmtId="0" fontId="31" fillId="5" borderId="42" xfId="12" applyFont="1" applyFill="1" applyBorder="1" applyAlignment="1">
      <alignment horizontal="center" vertical="top" wrapText="1"/>
    </xf>
    <xf numFmtId="177" fontId="31" fillId="5" borderId="28" xfId="14" applyNumberFormat="1" applyFont="1" applyFill="1" applyBorder="1" applyAlignment="1">
      <alignment horizontal="right" vertical="center" shrinkToFit="1"/>
    </xf>
    <xf numFmtId="177" fontId="31" fillId="5" borderId="50" xfId="14" applyNumberFormat="1" applyFont="1" applyFill="1" applyBorder="1" applyAlignment="1">
      <alignment horizontal="right" vertical="center" shrinkToFit="1"/>
    </xf>
    <xf numFmtId="177" fontId="31" fillId="5" borderId="90" xfId="14" applyNumberFormat="1" applyFont="1" applyFill="1" applyBorder="1" applyAlignment="1">
      <alignment horizontal="right" vertical="center" shrinkToFit="1"/>
    </xf>
    <xf numFmtId="177" fontId="31" fillId="5" borderId="92" xfId="14" applyNumberFormat="1" applyFont="1" applyFill="1" applyBorder="1" applyAlignment="1">
      <alignment horizontal="right" vertical="center" shrinkToFit="1"/>
    </xf>
    <xf numFmtId="187" fontId="31" fillId="5" borderId="92" xfId="14" applyNumberFormat="1" applyFont="1" applyFill="1" applyBorder="1" applyAlignment="1">
      <alignment horizontal="right" vertical="center" shrinkToFit="1"/>
    </xf>
    <xf numFmtId="187" fontId="31" fillId="5" borderId="50" xfId="14" applyNumberFormat="1" applyFont="1" applyFill="1" applyBorder="1" applyAlignment="1">
      <alignment horizontal="right" vertical="center" shrinkToFit="1"/>
    </xf>
    <xf numFmtId="187" fontId="31" fillId="5" borderId="76" xfId="14" applyNumberFormat="1" applyFont="1" applyFill="1" applyBorder="1" applyAlignment="1">
      <alignment horizontal="right" vertical="center" shrinkToFit="1"/>
    </xf>
    <xf numFmtId="0" fontId="31" fillId="5" borderId="22" xfId="12" applyFont="1" applyFill="1" applyBorder="1" applyAlignment="1">
      <alignment horizontal="center" vertical="center"/>
    </xf>
    <xf numFmtId="0" fontId="31" fillId="5" borderId="37" xfId="12" applyFont="1" applyFill="1" applyBorder="1" applyAlignment="1">
      <alignment horizontal="center" vertical="center"/>
    </xf>
    <xf numFmtId="0" fontId="31" fillId="5" borderId="38" xfId="12" applyFont="1" applyFill="1" applyBorder="1" applyAlignment="1">
      <alignment horizontal="center" vertical="center"/>
    </xf>
    <xf numFmtId="0" fontId="31" fillId="5" borderId="27" xfId="12" applyFont="1" applyFill="1" applyBorder="1" applyAlignment="1">
      <alignment horizontal="center" vertical="center"/>
    </xf>
    <xf numFmtId="0" fontId="31" fillId="5" borderId="27" xfId="14" applyFont="1" applyFill="1" applyBorder="1" applyAlignment="1">
      <alignment horizontal="center" vertical="center"/>
    </xf>
    <xf numFmtId="0" fontId="31" fillId="5" borderId="37" xfId="14" applyFont="1" applyFill="1" applyBorder="1" applyAlignment="1">
      <alignment horizontal="center" vertical="center"/>
    </xf>
    <xf numFmtId="0" fontId="31" fillId="5" borderId="82" xfId="14" applyFont="1" applyFill="1" applyBorder="1" applyAlignment="1">
      <alignment horizontal="center" vertical="center"/>
    </xf>
    <xf numFmtId="177" fontId="31" fillId="5" borderId="27" xfId="14" applyNumberFormat="1" applyFont="1" applyFill="1" applyBorder="1" applyAlignment="1">
      <alignment horizontal="right" vertical="center" shrinkToFit="1"/>
    </xf>
    <xf numFmtId="177" fontId="31" fillId="5" borderId="37" xfId="14" applyNumberFormat="1" applyFont="1" applyFill="1" applyBorder="1" applyAlignment="1">
      <alignment horizontal="right" vertical="center" shrinkToFit="1"/>
    </xf>
    <xf numFmtId="177" fontId="31" fillId="5" borderId="158" xfId="14" applyNumberFormat="1" applyFont="1" applyFill="1" applyBorder="1" applyAlignment="1">
      <alignment horizontal="right" vertical="center" shrinkToFit="1"/>
    </xf>
    <xf numFmtId="177" fontId="31" fillId="5" borderId="159" xfId="14" applyNumberFormat="1" applyFont="1" applyFill="1" applyBorder="1" applyAlignment="1">
      <alignment horizontal="right" vertical="center" shrinkToFit="1"/>
    </xf>
    <xf numFmtId="177" fontId="31" fillId="5" borderId="160" xfId="14" applyNumberFormat="1" applyFont="1" applyFill="1" applyBorder="1" applyAlignment="1">
      <alignment horizontal="right" vertical="center" shrinkToFit="1"/>
    </xf>
    <xf numFmtId="177" fontId="31" fillId="5" borderId="161" xfId="14" applyNumberFormat="1" applyFont="1" applyFill="1" applyBorder="1" applyAlignment="1">
      <alignment horizontal="right" vertical="center" shrinkToFit="1"/>
    </xf>
    <xf numFmtId="177" fontId="31" fillId="5" borderId="162" xfId="14" applyNumberFormat="1" applyFont="1" applyFill="1" applyBorder="1" applyAlignment="1">
      <alignment horizontal="right" vertical="center" shrinkToFit="1"/>
    </xf>
    <xf numFmtId="0" fontId="1" fillId="5" borderId="59" xfId="12" applyFill="1" applyBorder="1" applyAlignment="1">
      <alignment vertical="center" shrinkToFit="1"/>
    </xf>
    <xf numFmtId="0" fontId="1" fillId="5" borderId="0" xfId="12" applyFill="1" applyAlignment="1">
      <alignment vertical="center" shrinkToFit="1"/>
    </xf>
    <xf numFmtId="0" fontId="1" fillId="5" borderId="66" xfId="12" applyFill="1" applyBorder="1" applyAlignment="1">
      <alignment vertical="center" shrinkToFit="1"/>
    </xf>
    <xf numFmtId="0" fontId="31" fillId="5" borderId="9" xfId="12" applyFont="1" applyFill="1" applyBorder="1" applyAlignment="1">
      <alignment horizontal="center" vertical="center" textRotation="255" shrinkToFit="1"/>
    </xf>
    <xf numFmtId="0" fontId="31" fillId="5" borderId="36" xfId="12" applyFont="1" applyFill="1" applyBorder="1" applyAlignment="1">
      <alignment horizontal="center" vertical="center" textRotation="255" shrinkToFit="1"/>
    </xf>
    <xf numFmtId="0" fontId="31" fillId="5" borderId="7" xfId="12" applyFont="1" applyFill="1" applyBorder="1" applyAlignment="1">
      <alignment horizontal="center" vertical="center" textRotation="255" shrinkToFit="1"/>
    </xf>
    <xf numFmtId="0" fontId="31" fillId="5" borderId="66" xfId="12" applyFont="1" applyFill="1" applyBorder="1" applyAlignment="1">
      <alignment horizontal="center" vertical="center" textRotation="255" shrinkToFit="1"/>
    </xf>
    <xf numFmtId="0" fontId="31" fillId="5" borderId="18" xfId="12" applyFont="1" applyFill="1" applyBorder="1" applyAlignment="1">
      <alignment horizontal="center" vertical="center" textRotation="255" shrinkToFit="1"/>
    </xf>
    <xf numFmtId="0" fontId="31" fillId="5" borderId="39" xfId="12" applyFont="1" applyFill="1" applyBorder="1" applyAlignment="1">
      <alignment horizontal="center" vertical="center" textRotation="255" shrinkToFit="1"/>
    </xf>
    <xf numFmtId="177" fontId="31" fillId="5" borderId="59" xfId="13" applyNumberFormat="1" applyFont="1" applyFill="1" applyBorder="1" applyAlignment="1">
      <alignment horizontal="right" vertical="center" shrinkToFit="1"/>
    </xf>
    <xf numFmtId="177" fontId="31" fillId="5" borderId="0" xfId="13" applyNumberFormat="1" applyFont="1" applyFill="1" applyAlignment="1">
      <alignment horizontal="right" vertical="center" shrinkToFit="1"/>
    </xf>
    <xf numFmtId="177" fontId="31" fillId="5" borderId="93" xfId="13" applyNumberFormat="1" applyFont="1" applyFill="1" applyBorder="1" applyAlignment="1">
      <alignment horizontal="right" vertical="center" shrinkToFit="1"/>
    </xf>
    <xf numFmtId="177" fontId="31" fillId="5" borderId="95" xfId="13" applyNumberFormat="1" applyFont="1" applyFill="1" applyBorder="1" applyAlignment="1">
      <alignment horizontal="right" vertical="center" shrinkToFit="1"/>
    </xf>
    <xf numFmtId="187" fontId="31" fillId="5" borderId="95" xfId="13" applyNumberFormat="1" applyFont="1" applyFill="1" applyBorder="1" applyAlignment="1">
      <alignment horizontal="right" vertical="center" shrinkToFit="1"/>
    </xf>
    <xf numFmtId="187" fontId="31" fillId="5" borderId="0" xfId="13" applyNumberFormat="1" applyFont="1" applyFill="1" applyAlignment="1">
      <alignment horizontal="right" vertical="center" shrinkToFit="1"/>
    </xf>
    <xf numFmtId="187" fontId="31" fillId="5" borderId="51" xfId="13" applyNumberFormat="1" applyFont="1" applyFill="1" applyBorder="1" applyAlignment="1">
      <alignment horizontal="right" vertical="center" shrinkToFit="1"/>
    </xf>
    <xf numFmtId="0" fontId="31" fillId="5" borderId="66" xfId="12" applyFont="1" applyFill="1" applyBorder="1" applyAlignment="1">
      <alignment horizontal="left" vertical="center"/>
    </xf>
    <xf numFmtId="0" fontId="31" fillId="5" borderId="28" xfId="12" applyFont="1" applyFill="1" applyBorder="1" applyAlignment="1">
      <alignment horizontal="center" vertical="center" textRotation="255" wrapText="1"/>
    </xf>
    <xf numFmtId="0" fontId="31" fillId="5" borderId="59" xfId="12" applyFont="1" applyFill="1" applyBorder="1" applyAlignment="1">
      <alignment horizontal="center" vertical="center" textRotation="255" wrapText="1"/>
    </xf>
    <xf numFmtId="0" fontId="31" fillId="5" borderId="26" xfId="12" applyFont="1" applyFill="1" applyBorder="1" applyAlignment="1">
      <alignment horizontal="center" vertical="center" textRotation="255" wrapText="1"/>
    </xf>
    <xf numFmtId="0" fontId="31" fillId="5" borderId="82" xfId="12" applyFont="1" applyFill="1" applyBorder="1" applyAlignment="1">
      <alignment horizontal="center" vertical="center"/>
    </xf>
    <xf numFmtId="0" fontId="31" fillId="5" borderId="9" xfId="12" applyFont="1" applyFill="1" applyBorder="1" applyAlignment="1">
      <alignment horizontal="center" vertical="top"/>
    </xf>
    <xf numFmtId="0" fontId="31" fillId="5" borderId="50" xfId="12" applyFont="1" applyFill="1" applyBorder="1" applyAlignment="1">
      <alignment horizontal="center" vertical="top"/>
    </xf>
    <xf numFmtId="0" fontId="31" fillId="5" borderId="7" xfId="12" applyFont="1" applyFill="1" applyBorder="1" applyAlignment="1">
      <alignment horizontal="center" vertical="top"/>
    </xf>
    <xf numFmtId="0" fontId="31" fillId="5" borderId="0" xfId="12" applyFont="1" applyFill="1" applyAlignment="1">
      <alignment horizontal="center" vertical="top"/>
    </xf>
    <xf numFmtId="0" fontId="31" fillId="5" borderId="18" xfId="12" applyFont="1" applyFill="1" applyBorder="1" applyAlignment="1">
      <alignment horizontal="center" vertical="top"/>
    </xf>
    <xf numFmtId="0" fontId="31" fillId="5" borderId="42" xfId="12" applyFont="1" applyFill="1" applyBorder="1" applyAlignment="1">
      <alignment horizontal="center" vertical="top"/>
    </xf>
    <xf numFmtId="0" fontId="31" fillId="5" borderId="24" xfId="12" applyFont="1" applyFill="1" applyBorder="1" applyAlignment="1">
      <alignment horizontal="center" vertical="center"/>
    </xf>
    <xf numFmtId="0" fontId="31" fillId="6" borderId="29" xfId="12" applyFont="1" applyFill="1" applyBorder="1" applyAlignment="1" applyProtection="1">
      <alignment horizontal="left" vertical="center" shrinkToFit="1"/>
      <protection locked="0"/>
    </xf>
    <xf numFmtId="0" fontId="31" fillId="6" borderId="83" xfId="12" applyFont="1" applyFill="1" applyBorder="1" applyAlignment="1" applyProtection="1">
      <alignment horizontal="left" vertical="center" shrinkToFit="1"/>
      <protection locked="0"/>
    </xf>
    <xf numFmtId="0" fontId="31" fillId="6" borderId="85" xfId="12" applyFont="1" applyFill="1" applyBorder="1" applyAlignment="1" applyProtection="1">
      <alignment horizontal="left" vertical="center" shrinkToFit="1"/>
      <protection locked="0"/>
    </xf>
    <xf numFmtId="0" fontId="31" fillId="5" borderId="53" xfId="12" applyFont="1" applyFill="1" applyBorder="1" applyAlignment="1">
      <alignment horizontal="left" vertical="center" wrapText="1"/>
    </xf>
    <xf numFmtId="0" fontId="31" fillId="5" borderId="0" xfId="13" applyFont="1" applyFill="1" applyAlignment="1">
      <alignment horizontal="left" vertical="center"/>
    </xf>
    <xf numFmtId="0" fontId="31" fillId="5" borderId="18" xfId="12" applyFont="1" applyFill="1" applyBorder="1" applyAlignment="1">
      <alignment horizontal="center" vertical="center"/>
    </xf>
    <xf numFmtId="0" fontId="31" fillId="5" borderId="42" xfId="12" applyFont="1" applyFill="1" applyBorder="1" applyAlignment="1">
      <alignment horizontal="center" vertical="center"/>
    </xf>
    <xf numFmtId="0" fontId="31" fillId="5" borderId="72" xfId="12" applyFont="1" applyFill="1" applyBorder="1" applyAlignment="1">
      <alignment horizontal="center" vertical="center"/>
    </xf>
    <xf numFmtId="0" fontId="31" fillId="5" borderId="120" xfId="12" applyFont="1" applyFill="1" applyBorder="1" applyAlignment="1" applyProtection="1">
      <alignment horizontal="left" vertical="center" shrinkToFit="1"/>
      <protection locked="0"/>
    </xf>
    <xf numFmtId="0" fontId="31" fillId="5" borderId="121" xfId="12" applyFont="1" applyFill="1" applyBorder="1" applyAlignment="1" applyProtection="1">
      <alignment horizontal="left" vertical="center" shrinkToFit="1"/>
      <protection locked="0"/>
    </xf>
    <xf numFmtId="0" fontId="31" fillId="5" borderId="123" xfId="12" applyFont="1" applyFill="1" applyBorder="1" applyAlignment="1" applyProtection="1">
      <alignment horizontal="left" vertical="center" shrinkToFit="1"/>
      <protection locked="0"/>
    </xf>
    <xf numFmtId="0" fontId="31" fillId="6" borderId="84" xfId="12" applyFont="1" applyFill="1" applyBorder="1" applyAlignment="1" applyProtection="1">
      <alignment horizontal="left" vertical="center" shrinkToFit="1"/>
      <protection locked="0"/>
    </xf>
    <xf numFmtId="177" fontId="31" fillId="6" borderId="150" xfId="12" applyNumberFormat="1" applyFont="1" applyFill="1" applyBorder="1" applyAlignment="1" applyProtection="1">
      <alignment horizontal="right" vertical="center" shrinkToFit="1"/>
      <protection locked="0"/>
    </xf>
    <xf numFmtId="177" fontId="31" fillId="6" borderId="151" xfId="12" applyNumberFormat="1" applyFont="1" applyFill="1" applyBorder="1" applyAlignment="1" applyProtection="1">
      <alignment horizontal="right" vertical="center" shrinkToFit="1"/>
      <protection locked="0"/>
    </xf>
    <xf numFmtId="177" fontId="31" fillId="6" borderId="152" xfId="12" applyNumberFormat="1" applyFont="1" applyFill="1" applyBorder="1" applyAlignment="1" applyProtection="1">
      <alignment horizontal="right" vertical="center" shrinkToFit="1"/>
      <protection locked="0"/>
    </xf>
    <xf numFmtId="177" fontId="31" fillId="6" borderId="29" xfId="12" applyNumberFormat="1" applyFont="1" applyFill="1" applyBorder="1" applyAlignment="1" applyProtection="1">
      <alignment horizontal="right" vertical="center" shrinkToFit="1"/>
      <protection locked="0"/>
    </xf>
    <xf numFmtId="177" fontId="31" fillId="6" borderId="83" xfId="12" applyNumberFormat="1" applyFont="1" applyFill="1" applyBorder="1" applyAlignment="1" applyProtection="1">
      <alignment horizontal="right" vertical="center" shrinkToFit="1"/>
      <protection locked="0"/>
    </xf>
    <xf numFmtId="177" fontId="31" fillId="6" borderId="84" xfId="12" applyNumberFormat="1" applyFont="1" applyFill="1" applyBorder="1" applyAlignment="1" applyProtection="1">
      <alignment horizontal="right" vertical="center" shrinkToFit="1"/>
      <protection locked="0"/>
    </xf>
    <xf numFmtId="0" fontId="31" fillId="5" borderId="122" xfId="12" applyFont="1" applyFill="1" applyBorder="1" applyAlignment="1" applyProtection="1">
      <alignment horizontal="left" vertical="center" shrinkToFit="1"/>
      <protection locked="0"/>
    </xf>
    <xf numFmtId="177" fontId="31" fillId="5" borderId="120" xfId="12" applyNumberFormat="1" applyFont="1" applyFill="1" applyBorder="1" applyAlignment="1" applyProtection="1">
      <alignment horizontal="right" vertical="center" shrinkToFit="1"/>
      <protection locked="0"/>
    </xf>
    <xf numFmtId="177" fontId="31" fillId="5" borderId="121" xfId="12" applyNumberFormat="1" applyFont="1" applyFill="1" applyBorder="1" applyAlignment="1" applyProtection="1">
      <alignment horizontal="right" vertical="center" shrinkToFit="1"/>
      <protection locked="0"/>
    </xf>
    <xf numFmtId="177" fontId="31" fillId="5" borderId="122" xfId="12" applyNumberFormat="1" applyFont="1" applyFill="1" applyBorder="1" applyAlignment="1" applyProtection="1">
      <alignment horizontal="right" vertical="center" shrinkToFit="1"/>
      <protection locked="0"/>
    </xf>
    <xf numFmtId="177" fontId="31" fillId="6" borderId="128" xfId="12" applyNumberFormat="1" applyFont="1" applyFill="1" applyBorder="1" applyAlignment="1" applyProtection="1">
      <alignment horizontal="right" vertical="center" shrinkToFit="1"/>
      <protection locked="0"/>
    </xf>
    <xf numFmtId="0" fontId="31" fillId="6" borderId="128" xfId="12" applyFont="1" applyFill="1" applyBorder="1" applyAlignment="1" applyProtection="1">
      <alignment horizontal="left" vertical="center" shrinkToFit="1"/>
      <protection locked="0"/>
    </xf>
    <xf numFmtId="0" fontId="31" fillId="6" borderId="131" xfId="12" applyFont="1" applyFill="1" applyBorder="1" applyAlignment="1" applyProtection="1">
      <alignment horizontal="left" vertical="center" shrinkToFit="1"/>
      <protection locked="0"/>
    </xf>
    <xf numFmtId="177" fontId="31" fillId="6" borderId="145" xfId="12" applyNumberFormat="1" applyFont="1" applyFill="1" applyBorder="1" applyAlignment="1" applyProtection="1">
      <alignment horizontal="right" vertical="center" shrinkToFit="1"/>
      <protection locked="0"/>
    </xf>
    <xf numFmtId="177" fontId="31" fillId="6" borderId="133" xfId="12" applyNumberFormat="1" applyFont="1" applyFill="1" applyBorder="1" applyAlignment="1" applyProtection="1">
      <alignment horizontal="right" vertical="center" shrinkToFit="1"/>
      <protection locked="0"/>
    </xf>
    <xf numFmtId="0" fontId="31" fillId="5" borderId="147" xfId="12" applyFont="1" applyFill="1" applyBorder="1" applyAlignment="1" applyProtection="1">
      <alignment horizontal="left" vertical="center" shrinkToFit="1"/>
      <protection locked="0"/>
    </xf>
    <xf numFmtId="0" fontId="31" fillId="5" borderId="148" xfId="12" applyFont="1" applyFill="1" applyBorder="1" applyAlignment="1" applyProtection="1">
      <alignment horizontal="left" vertical="center" shrinkToFit="1"/>
      <protection locked="0"/>
    </xf>
    <xf numFmtId="0" fontId="31" fillId="5" borderId="149" xfId="12" applyFont="1" applyFill="1" applyBorder="1" applyAlignment="1" applyProtection="1">
      <alignment horizontal="left" vertical="center" shrinkToFit="1"/>
      <protection locked="0"/>
    </xf>
    <xf numFmtId="177" fontId="31" fillId="5" borderId="134" xfId="12" applyNumberFormat="1" applyFont="1" applyFill="1" applyBorder="1" applyAlignment="1" applyProtection="1">
      <alignment horizontal="right" vertical="center" shrinkToFit="1"/>
      <protection locked="0"/>
    </xf>
    <xf numFmtId="177" fontId="31" fillId="5" borderId="135" xfId="12" applyNumberFormat="1" applyFont="1" applyFill="1" applyBorder="1" applyAlignment="1" applyProtection="1">
      <alignment horizontal="right" vertical="center" shrinkToFit="1"/>
      <protection locked="0"/>
    </xf>
    <xf numFmtId="0" fontId="31" fillId="5" borderId="135" xfId="12" applyFont="1" applyFill="1" applyBorder="1" applyAlignment="1" applyProtection="1">
      <alignment horizontal="left" vertical="center" shrinkToFit="1"/>
      <protection locked="0"/>
    </xf>
    <xf numFmtId="0" fontId="31" fillId="5" borderId="138" xfId="12" applyFont="1" applyFill="1" applyBorder="1" applyAlignment="1" applyProtection="1">
      <alignment horizontal="left" vertical="center" shrinkToFit="1"/>
      <protection locked="0"/>
    </xf>
    <xf numFmtId="177" fontId="31" fillId="0" borderId="118" xfId="12" applyNumberFormat="1" applyFont="1" applyBorder="1" applyAlignment="1" applyProtection="1">
      <alignment horizontal="right" vertical="center" shrinkToFit="1"/>
      <protection locked="0"/>
    </xf>
    <xf numFmtId="0" fontId="31" fillId="0" borderId="118" xfId="12" applyFont="1" applyBorder="1" applyAlignment="1" applyProtection="1">
      <alignment horizontal="left" vertical="center" shrinkToFit="1"/>
      <protection locked="0"/>
    </xf>
    <xf numFmtId="0" fontId="31" fillId="0" borderId="119" xfId="12" applyFont="1" applyBorder="1" applyAlignment="1" applyProtection="1">
      <alignment horizontal="left" vertical="center" shrinkToFit="1"/>
      <protection locked="0"/>
    </xf>
    <xf numFmtId="0" fontId="31" fillId="0" borderId="120" xfId="12" applyFont="1" applyBorder="1" applyAlignment="1" applyProtection="1">
      <alignment horizontal="left" vertical="center" shrinkToFit="1"/>
      <protection locked="0"/>
    </xf>
    <xf numFmtId="0" fontId="31" fillId="0" borderId="121" xfId="12" applyFont="1" applyBorder="1" applyAlignment="1" applyProtection="1">
      <alignment horizontal="left" vertical="center" shrinkToFit="1"/>
      <protection locked="0"/>
    </xf>
    <xf numFmtId="0" fontId="31" fillId="0" borderId="122" xfId="12" applyFont="1" applyBorder="1" applyAlignment="1" applyProtection="1">
      <alignment horizontal="left" vertical="center" shrinkToFit="1"/>
      <protection locked="0"/>
    </xf>
    <xf numFmtId="177" fontId="31" fillId="0" borderId="124" xfId="12" applyNumberFormat="1" applyFont="1" applyBorder="1" applyAlignment="1" applyProtection="1">
      <alignment horizontal="right" vertical="center" shrinkToFit="1"/>
      <protection locked="0"/>
    </xf>
    <xf numFmtId="177" fontId="31" fillId="0" borderId="120" xfId="12" applyNumberFormat="1" applyFont="1" applyBorder="1" applyAlignment="1" applyProtection="1">
      <alignment horizontal="right" vertical="center" shrinkToFit="1"/>
      <protection locked="0"/>
    </xf>
    <xf numFmtId="177" fontId="31" fillId="0" borderId="121" xfId="12" applyNumberFormat="1" applyFont="1" applyBorder="1" applyAlignment="1" applyProtection="1">
      <alignment horizontal="right" vertical="center" shrinkToFit="1"/>
      <protection locked="0"/>
    </xf>
    <xf numFmtId="177" fontId="31" fillId="0" borderId="117" xfId="12" applyNumberFormat="1" applyFont="1" applyBorder="1" applyAlignment="1" applyProtection="1">
      <alignment horizontal="right" vertical="center" shrinkToFit="1"/>
      <protection locked="0"/>
    </xf>
    <xf numFmtId="177" fontId="31" fillId="0" borderId="125" xfId="12" applyNumberFormat="1" applyFont="1" applyBorder="1" applyAlignment="1" applyProtection="1">
      <alignment horizontal="right" vertical="center" shrinkToFit="1"/>
      <protection locked="0"/>
    </xf>
    <xf numFmtId="177" fontId="31" fillId="0" borderId="110" xfId="12" applyNumberFormat="1" applyFont="1" applyBorder="1" applyAlignment="1" applyProtection="1">
      <alignment horizontal="right" vertical="center" shrinkToFit="1"/>
      <protection locked="0"/>
    </xf>
    <xf numFmtId="0" fontId="31" fillId="0" borderId="110" xfId="12" applyFont="1" applyBorder="1" applyAlignment="1" applyProtection="1">
      <alignment horizontal="left" vertical="center" shrinkToFit="1"/>
      <protection locked="0"/>
    </xf>
    <xf numFmtId="0" fontId="31" fillId="0" borderId="116" xfId="12" applyFont="1" applyBorder="1" applyAlignment="1" applyProtection="1">
      <alignment horizontal="left" vertical="center" shrinkToFit="1"/>
      <protection locked="0"/>
    </xf>
    <xf numFmtId="0" fontId="31" fillId="0" borderId="105" xfId="12" applyFont="1" applyBorder="1" applyAlignment="1" applyProtection="1">
      <alignment horizontal="left" vertical="center" shrinkToFit="1"/>
      <protection locked="0"/>
    </xf>
    <xf numFmtId="0" fontId="31" fillId="0" borderId="106" xfId="12" applyFont="1" applyBorder="1" applyAlignment="1" applyProtection="1">
      <alignment horizontal="left" vertical="center" shrinkToFit="1"/>
      <protection locked="0"/>
    </xf>
    <xf numFmtId="0" fontId="31" fillId="0" borderId="107" xfId="12" applyFont="1" applyBorder="1" applyAlignment="1" applyProtection="1">
      <alignment horizontal="left" vertical="center" shrinkToFit="1"/>
      <protection locked="0"/>
    </xf>
    <xf numFmtId="177" fontId="31" fillId="0" borderId="109" xfId="12" applyNumberFormat="1" applyFont="1" applyBorder="1" applyAlignment="1" applyProtection="1">
      <alignment horizontal="right" vertical="center" shrinkToFit="1"/>
      <protection locked="0"/>
    </xf>
    <xf numFmtId="177" fontId="31" fillId="0" borderId="120" xfId="15" applyNumberFormat="1" applyFont="1" applyBorder="1" applyAlignment="1" applyProtection="1">
      <alignment horizontal="right" vertical="center" shrinkToFit="1"/>
      <protection locked="0"/>
    </xf>
    <xf numFmtId="177" fontId="31" fillId="0" borderId="121" xfId="15" applyNumberFormat="1" applyFont="1" applyBorder="1" applyAlignment="1" applyProtection="1">
      <alignment horizontal="right" vertical="center" shrinkToFit="1"/>
      <protection locked="0"/>
    </xf>
    <xf numFmtId="177" fontId="31" fillId="0" borderId="122" xfId="15" applyNumberFormat="1" applyFont="1" applyBorder="1" applyAlignment="1" applyProtection="1">
      <alignment horizontal="right" vertical="center" shrinkToFit="1"/>
      <protection locked="0"/>
    </xf>
    <xf numFmtId="0" fontId="31" fillId="0" borderId="120" xfId="15" applyFont="1" applyBorder="1" applyAlignment="1" applyProtection="1">
      <alignment horizontal="left" vertical="center" shrinkToFit="1"/>
      <protection locked="0"/>
    </xf>
    <xf numFmtId="0" fontId="31" fillId="0" borderId="121" xfId="15" applyFont="1" applyBorder="1" applyAlignment="1" applyProtection="1">
      <alignment horizontal="left" vertical="center" shrinkToFit="1"/>
      <protection locked="0"/>
    </xf>
    <xf numFmtId="0" fontId="31" fillId="0" borderId="123" xfId="15" applyFont="1" applyBorder="1" applyAlignment="1" applyProtection="1">
      <alignment horizontal="left" vertical="center" shrinkToFit="1"/>
      <protection locked="0"/>
    </xf>
    <xf numFmtId="0" fontId="31" fillId="8" borderId="52" xfId="12" applyFont="1" applyFill="1" applyBorder="1" applyAlignment="1" applyProtection="1">
      <alignment horizontal="center" vertical="center"/>
      <protection locked="0"/>
    </xf>
    <xf numFmtId="0" fontId="31" fillId="8" borderId="53" xfId="12" applyFont="1" applyFill="1" applyBorder="1" applyAlignment="1" applyProtection="1">
      <alignment horizontal="center" vertical="center"/>
      <protection locked="0"/>
    </xf>
    <xf numFmtId="0" fontId="31" fillId="8" borderId="17" xfId="12" applyFont="1" applyFill="1" applyBorder="1" applyAlignment="1" applyProtection="1">
      <alignment horizontal="center" vertical="center"/>
      <protection locked="0"/>
    </xf>
    <xf numFmtId="0" fontId="31" fillId="8" borderId="100" xfId="12" applyFont="1" applyFill="1" applyBorder="1" applyAlignment="1" applyProtection="1">
      <alignment horizontal="center" vertical="center"/>
      <protection locked="0"/>
    </xf>
    <xf numFmtId="0" fontId="31" fillId="8" borderId="101" xfId="12" applyFont="1" applyFill="1" applyBorder="1" applyAlignment="1" applyProtection="1">
      <alignment horizontal="center" vertical="center"/>
      <protection locked="0"/>
    </xf>
    <xf numFmtId="0" fontId="31" fillId="8" borderId="102" xfId="12" applyFont="1" applyFill="1" applyBorder="1" applyAlignment="1" applyProtection="1">
      <alignment horizontal="center" vertical="center"/>
      <protection locked="0"/>
    </xf>
    <xf numFmtId="0" fontId="31" fillId="8" borderId="70" xfId="12" applyFont="1" applyFill="1" applyBorder="1" applyAlignment="1" applyProtection="1">
      <alignment horizontal="center" vertical="center" wrapText="1"/>
      <protection locked="0"/>
    </xf>
    <xf numFmtId="0" fontId="31" fillId="8" borderId="53" xfId="12" applyFont="1" applyFill="1" applyBorder="1" applyAlignment="1" applyProtection="1">
      <alignment horizontal="center" vertical="center" wrapText="1"/>
      <protection locked="0"/>
    </xf>
    <xf numFmtId="0" fontId="31" fillId="8" borderId="17" xfId="12" applyFont="1" applyFill="1" applyBorder="1" applyAlignment="1" applyProtection="1">
      <alignment horizontal="center" vertical="center" wrapText="1"/>
      <protection locked="0"/>
    </xf>
    <xf numFmtId="0" fontId="31" fillId="8" borderId="103" xfId="12" applyFont="1" applyFill="1" applyBorder="1" applyAlignment="1" applyProtection="1">
      <alignment horizontal="center" vertical="center" wrapText="1"/>
      <protection locked="0"/>
    </xf>
    <xf numFmtId="0" fontId="31" fillId="8" borderId="101" xfId="12" applyFont="1" applyFill="1" applyBorder="1" applyAlignment="1" applyProtection="1">
      <alignment horizontal="center" vertical="center" wrapText="1"/>
      <protection locked="0"/>
    </xf>
    <xf numFmtId="0" fontId="31" fillId="8" borderId="102" xfId="12" applyFont="1" applyFill="1" applyBorder="1" applyAlignment="1" applyProtection="1">
      <alignment horizontal="center" vertical="center" wrapText="1"/>
      <protection locked="0"/>
    </xf>
    <xf numFmtId="0" fontId="31" fillId="8" borderId="70" xfId="12" applyFont="1" applyFill="1" applyBorder="1" applyAlignment="1" applyProtection="1">
      <alignment horizontal="center" vertical="center" wrapText="1" shrinkToFit="1"/>
      <protection locked="0"/>
    </xf>
    <xf numFmtId="0" fontId="31" fillId="8" borderId="53" xfId="12" applyFont="1" applyFill="1" applyBorder="1" applyAlignment="1" applyProtection="1">
      <alignment horizontal="center" vertical="center" shrinkToFit="1"/>
      <protection locked="0"/>
    </xf>
    <xf numFmtId="0" fontId="31" fillId="8" borderId="17" xfId="12" applyFont="1" applyFill="1" applyBorder="1" applyAlignment="1" applyProtection="1">
      <alignment horizontal="center" vertical="center" shrinkToFit="1"/>
      <protection locked="0"/>
    </xf>
    <xf numFmtId="0" fontId="31" fillId="8" borderId="103" xfId="12" applyFont="1" applyFill="1" applyBorder="1" applyAlignment="1" applyProtection="1">
      <alignment horizontal="center" vertical="center" shrinkToFit="1"/>
      <protection locked="0"/>
    </xf>
    <xf numFmtId="0" fontId="31" fillId="8" borderId="101" xfId="12" applyFont="1" applyFill="1" applyBorder="1" applyAlignment="1" applyProtection="1">
      <alignment horizontal="center" vertical="center" shrinkToFit="1"/>
      <protection locked="0"/>
    </xf>
    <xf numFmtId="0" fontId="31" fillId="8" borderId="102" xfId="12" applyFont="1" applyFill="1" applyBorder="1" applyAlignment="1" applyProtection="1">
      <alignment horizontal="center" vertical="center" shrinkToFit="1"/>
      <protection locked="0"/>
    </xf>
    <xf numFmtId="0" fontId="31" fillId="8" borderId="103" xfId="12" applyFont="1" applyFill="1" applyBorder="1" applyAlignment="1" applyProtection="1">
      <alignment horizontal="center" vertical="center"/>
      <protection locked="0"/>
    </xf>
    <xf numFmtId="0" fontId="31" fillId="0" borderId="122" xfId="15" applyFont="1" applyBorder="1" applyAlignment="1" applyProtection="1">
      <alignment horizontal="left" vertical="center" shrinkToFit="1"/>
      <protection locked="0"/>
    </xf>
    <xf numFmtId="0" fontId="31" fillId="8" borderId="54" xfId="12" applyFont="1" applyFill="1" applyBorder="1" applyAlignment="1" applyProtection="1">
      <alignment horizontal="center" vertical="center" wrapText="1"/>
      <protection locked="0"/>
    </xf>
    <xf numFmtId="0" fontId="31" fillId="8" borderId="104" xfId="12" applyFont="1" applyFill="1" applyBorder="1" applyAlignment="1" applyProtection="1">
      <alignment horizontal="center" vertical="center" wrapText="1"/>
      <protection locked="0"/>
    </xf>
    <xf numFmtId="187" fontId="31" fillId="6" borderId="133" xfId="12" applyNumberFormat="1" applyFont="1" applyFill="1" applyBorder="1" applyAlignment="1" applyProtection="1">
      <alignment horizontal="right" vertical="center" shrinkToFit="1"/>
      <protection locked="0"/>
    </xf>
    <xf numFmtId="177" fontId="31" fillId="6" borderId="13" xfId="12" applyNumberFormat="1" applyFont="1" applyFill="1" applyBorder="1" applyAlignment="1" applyProtection="1">
      <alignment horizontal="right" vertical="center" shrinkToFit="1"/>
      <protection locked="0"/>
    </xf>
    <xf numFmtId="177" fontId="31" fillId="6" borderId="85" xfId="12" applyNumberFormat="1" applyFont="1" applyFill="1" applyBorder="1" applyAlignment="1" applyProtection="1">
      <alignment horizontal="right" vertical="center" shrinkToFit="1"/>
      <protection locked="0"/>
    </xf>
    <xf numFmtId="177" fontId="31" fillId="6" borderId="146" xfId="12" applyNumberFormat="1" applyFont="1" applyFill="1" applyBorder="1" applyAlignment="1" applyProtection="1">
      <alignment horizontal="right" vertical="center" shrinkToFit="1"/>
      <protection locked="0"/>
    </xf>
    <xf numFmtId="177" fontId="31" fillId="6" borderId="130" xfId="12" applyNumberFormat="1" applyFont="1" applyFill="1" applyBorder="1" applyAlignment="1" applyProtection="1">
      <alignment horizontal="right" vertical="center" shrinkToFit="1"/>
      <protection locked="0"/>
    </xf>
    <xf numFmtId="177" fontId="31" fillId="6" borderId="131" xfId="12" applyNumberFormat="1" applyFont="1" applyFill="1" applyBorder="1" applyAlignment="1" applyProtection="1">
      <alignment horizontal="right" vertical="center" shrinkToFit="1"/>
      <protection locked="0"/>
    </xf>
    <xf numFmtId="177" fontId="31" fillId="6" borderId="132" xfId="12" applyNumberFormat="1" applyFont="1" applyFill="1" applyBorder="1" applyAlignment="1" applyProtection="1">
      <alignment horizontal="right" vertical="center" shrinkToFit="1"/>
      <protection locked="0"/>
    </xf>
    <xf numFmtId="177" fontId="31" fillId="5" borderId="117" xfId="13" applyNumberFormat="1" applyFont="1" applyFill="1" applyBorder="1" applyAlignment="1" applyProtection="1">
      <alignment horizontal="right" vertical="center" shrinkToFit="1"/>
      <protection locked="0"/>
    </xf>
    <xf numFmtId="177" fontId="31" fillId="5" borderId="118" xfId="13" applyNumberFormat="1" applyFont="1" applyFill="1" applyBorder="1" applyAlignment="1" applyProtection="1">
      <alignment horizontal="right" vertical="center" shrinkToFit="1"/>
      <protection locked="0"/>
    </xf>
    <xf numFmtId="187" fontId="31" fillId="5" borderId="118" xfId="13" applyNumberFormat="1" applyFont="1" applyFill="1" applyBorder="1" applyAlignment="1" applyProtection="1">
      <alignment horizontal="right" vertical="center" shrinkToFit="1"/>
      <protection locked="0"/>
    </xf>
    <xf numFmtId="0" fontId="31" fillId="0" borderId="89" xfId="12" applyFont="1" applyBorder="1" applyAlignment="1" applyProtection="1">
      <alignment horizontal="center" vertical="center" shrinkToFit="1"/>
      <protection locked="0"/>
    </xf>
    <xf numFmtId="0" fontId="31" fillId="0" borderId="79" xfId="12" applyFont="1" applyBorder="1" applyAlignment="1" applyProtection="1">
      <alignment horizontal="center" vertical="center"/>
      <protection locked="0"/>
    </xf>
    <xf numFmtId="0" fontId="31" fillId="0" borderId="81" xfId="12" applyFont="1" applyBorder="1" applyAlignment="1" applyProtection="1">
      <alignment horizontal="center" vertical="center"/>
      <protection locked="0"/>
    </xf>
    <xf numFmtId="0" fontId="31" fillId="0" borderId="120" xfId="14" applyFont="1" applyBorder="1" applyAlignment="1" applyProtection="1">
      <alignment horizontal="left" vertical="center" shrinkToFit="1"/>
      <protection locked="0"/>
    </xf>
    <xf numFmtId="0" fontId="31" fillId="0" borderId="121" xfId="14" applyFont="1" applyBorder="1" applyAlignment="1" applyProtection="1">
      <alignment horizontal="left" vertical="center" shrinkToFit="1"/>
      <protection locked="0"/>
    </xf>
    <xf numFmtId="0" fontId="31" fillId="0" borderId="122" xfId="14" applyFont="1" applyBorder="1" applyAlignment="1" applyProtection="1">
      <alignment horizontal="left" vertical="center" shrinkToFit="1"/>
      <protection locked="0"/>
    </xf>
    <xf numFmtId="177" fontId="31" fillId="5" borderId="124" xfId="13" applyNumberFormat="1" applyFont="1" applyFill="1" applyBorder="1" applyAlignment="1" applyProtection="1">
      <alignment horizontal="right" vertical="center" shrinkToFit="1"/>
      <protection locked="0"/>
    </xf>
    <xf numFmtId="177" fontId="31" fillId="5" borderId="125" xfId="13" applyNumberFormat="1" applyFont="1" applyFill="1" applyBorder="1" applyAlignment="1" applyProtection="1">
      <alignment horizontal="right" vertical="center" shrinkToFit="1"/>
      <protection locked="0"/>
    </xf>
    <xf numFmtId="177" fontId="31" fillId="0" borderId="126" xfId="14" applyNumberFormat="1" applyFont="1" applyBorder="1" applyAlignment="1" applyProtection="1">
      <alignment horizontal="right" vertical="center" shrinkToFit="1"/>
      <protection locked="0"/>
    </xf>
    <xf numFmtId="177" fontId="31" fillId="0" borderId="121" xfId="14" applyNumberFormat="1" applyFont="1" applyBorder="1" applyAlignment="1" applyProtection="1">
      <alignment horizontal="right" vertical="center" shrinkToFit="1"/>
      <protection locked="0"/>
    </xf>
    <xf numFmtId="177" fontId="31" fillId="0" borderId="123" xfId="14" applyNumberFormat="1" applyFont="1" applyBorder="1" applyAlignment="1" applyProtection="1">
      <alignment horizontal="right" vertical="center" shrinkToFit="1"/>
      <protection locked="0"/>
    </xf>
    <xf numFmtId="177" fontId="31" fillId="0" borderId="124" xfId="14" applyNumberFormat="1" applyFont="1" applyBorder="1" applyAlignment="1" applyProtection="1">
      <alignment horizontal="right" vertical="center" shrinkToFit="1"/>
      <protection locked="0"/>
    </xf>
    <xf numFmtId="177" fontId="31" fillId="0" borderId="118" xfId="14" applyNumberFormat="1" applyFont="1" applyBorder="1" applyAlignment="1" applyProtection="1">
      <alignment horizontal="right" vertical="center" shrinkToFit="1"/>
      <protection locked="0"/>
    </xf>
    <xf numFmtId="177" fontId="31" fillId="0" borderId="125" xfId="14" applyNumberFormat="1" applyFont="1" applyBorder="1" applyAlignment="1" applyProtection="1">
      <alignment horizontal="right" vertical="center" shrinkToFit="1"/>
      <protection locked="0"/>
    </xf>
    <xf numFmtId="187" fontId="31" fillId="0" borderId="118" xfId="12" applyNumberFormat="1" applyFont="1" applyBorder="1" applyAlignment="1" applyProtection="1">
      <alignment horizontal="right" vertical="center" shrinkToFit="1"/>
      <protection locked="0"/>
    </xf>
    <xf numFmtId="177" fontId="31" fillId="0" borderId="144" xfId="12" applyNumberFormat="1" applyFont="1" applyBorder="1" applyAlignment="1" applyProtection="1">
      <alignment horizontal="right" vertical="center" shrinkToFit="1"/>
      <protection locked="0"/>
    </xf>
    <xf numFmtId="177" fontId="31" fillId="0" borderId="139" xfId="12" applyNumberFormat="1" applyFont="1" applyBorder="1" applyAlignment="1" applyProtection="1">
      <alignment horizontal="right" vertical="center" shrinkToFit="1"/>
      <protection locked="0"/>
    </xf>
    <xf numFmtId="187" fontId="31" fillId="0" borderId="139" xfId="12" applyNumberFormat="1" applyFont="1" applyBorder="1" applyAlignment="1" applyProtection="1">
      <alignment horizontal="right" vertical="center" shrinkToFit="1"/>
      <protection locked="0"/>
    </xf>
    <xf numFmtId="0" fontId="31" fillId="0" borderId="139" xfId="12" applyFont="1" applyBorder="1" applyAlignment="1" applyProtection="1">
      <alignment horizontal="left" vertical="center" shrinkToFit="1"/>
      <protection locked="0"/>
    </xf>
    <xf numFmtId="0" fontId="31" fillId="0" borderId="140" xfId="12" applyFont="1" applyBorder="1" applyAlignment="1" applyProtection="1">
      <alignment horizontal="left" vertical="center" shrinkToFit="1"/>
      <protection locked="0"/>
    </xf>
    <xf numFmtId="0" fontId="31" fillId="0" borderId="105" xfId="14" applyFont="1" applyBorder="1" applyAlignment="1" applyProtection="1">
      <alignment horizontal="left" vertical="center" shrinkToFit="1"/>
      <protection locked="0"/>
    </xf>
    <xf numFmtId="0" fontId="31" fillId="0" borderId="106" xfId="14" applyFont="1" applyBorder="1" applyAlignment="1" applyProtection="1">
      <alignment horizontal="left" vertical="center" shrinkToFit="1"/>
      <protection locked="0"/>
    </xf>
    <xf numFmtId="0" fontId="31" fillId="0" borderId="107" xfId="14" applyFont="1" applyBorder="1" applyAlignment="1" applyProtection="1">
      <alignment horizontal="left" vertical="center" shrinkToFit="1"/>
      <protection locked="0"/>
    </xf>
    <xf numFmtId="177" fontId="31" fillId="0" borderId="141" xfId="14" applyNumberFormat="1" applyFont="1" applyBorder="1" applyAlignment="1" applyProtection="1">
      <alignment horizontal="right" vertical="center" shrinkToFit="1"/>
      <protection locked="0"/>
    </xf>
    <xf numFmtId="177" fontId="31" fillId="0" borderId="139" xfId="14" applyNumberFormat="1" applyFont="1" applyBorder="1" applyAlignment="1" applyProtection="1">
      <alignment horizontal="right" vertical="center" shrinkToFit="1"/>
      <protection locked="0"/>
    </xf>
    <xf numFmtId="177" fontId="31" fillId="0" borderId="142" xfId="14" applyNumberFormat="1" applyFont="1" applyBorder="1" applyAlignment="1" applyProtection="1">
      <alignment horizontal="right" vertical="center" shrinkToFit="1"/>
      <protection locked="0"/>
    </xf>
    <xf numFmtId="177" fontId="31" fillId="0" borderId="143" xfId="14" applyNumberFormat="1" applyFont="1" applyBorder="1" applyAlignment="1" applyProtection="1">
      <alignment horizontal="right" vertical="center" shrinkToFit="1"/>
      <protection locked="0"/>
    </xf>
    <xf numFmtId="177" fontId="31" fillId="0" borderId="140" xfId="14" applyNumberFormat="1" applyFont="1" applyBorder="1" applyAlignment="1" applyProtection="1">
      <alignment horizontal="right" vertical="center" shrinkToFit="1"/>
      <protection locked="0"/>
    </xf>
    <xf numFmtId="0" fontId="31" fillId="8" borderId="52" xfId="12" applyFont="1" applyFill="1" applyBorder="1" applyAlignment="1" applyProtection="1">
      <alignment horizontal="center" vertical="center" wrapText="1" shrinkToFit="1"/>
      <protection locked="0"/>
    </xf>
    <xf numFmtId="0" fontId="31" fillId="8" borderId="54" xfId="12" applyFont="1" applyFill="1" applyBorder="1" applyAlignment="1" applyProtection="1">
      <alignment horizontal="center" vertical="center" shrinkToFit="1"/>
      <protection locked="0"/>
    </xf>
    <xf numFmtId="0" fontId="31" fillId="8" borderId="100" xfId="12" applyFont="1" applyFill="1" applyBorder="1" applyAlignment="1" applyProtection="1">
      <alignment horizontal="center" vertical="center" shrinkToFit="1"/>
      <protection locked="0"/>
    </xf>
    <xf numFmtId="0" fontId="31" fillId="8" borderId="104" xfId="12" applyFont="1" applyFill="1" applyBorder="1" applyAlignment="1" applyProtection="1">
      <alignment horizontal="center" vertical="center" shrinkToFit="1"/>
      <protection locked="0"/>
    </xf>
    <xf numFmtId="0" fontId="31" fillId="5" borderId="57" xfId="12" applyFont="1" applyFill="1" applyBorder="1" applyAlignment="1">
      <alignment horizontal="left" vertical="center"/>
    </xf>
    <xf numFmtId="0" fontId="31" fillId="5" borderId="53" xfId="12" applyFont="1" applyFill="1" applyBorder="1" applyAlignment="1">
      <alignment horizontal="left" vertical="center"/>
    </xf>
    <xf numFmtId="177" fontId="31" fillId="6" borderId="128" xfId="15" applyNumberFormat="1" applyFont="1" applyFill="1" applyBorder="1" applyAlignment="1" applyProtection="1">
      <alignment horizontal="right" vertical="center" shrinkToFit="1"/>
      <protection locked="0"/>
    </xf>
    <xf numFmtId="0" fontId="31" fillId="6" borderId="128" xfId="15" applyFont="1" applyFill="1" applyBorder="1" applyAlignment="1" applyProtection="1">
      <alignment horizontal="left" vertical="center" shrinkToFit="1"/>
      <protection locked="0"/>
    </xf>
    <xf numFmtId="0" fontId="31" fillId="6" borderId="131" xfId="15" applyFont="1" applyFill="1" applyBorder="1" applyAlignment="1" applyProtection="1">
      <alignment horizontal="left" vertical="center" shrinkToFit="1"/>
      <protection locked="0"/>
    </xf>
    <xf numFmtId="177" fontId="31" fillId="6" borderId="13" xfId="15" applyNumberFormat="1" applyFont="1" applyFill="1" applyBorder="1" applyAlignment="1" applyProtection="1">
      <alignment horizontal="right" vertical="center" shrinkToFit="1"/>
      <protection locked="0"/>
    </xf>
    <xf numFmtId="177" fontId="31" fillId="6" borderId="83" xfId="15" applyNumberFormat="1" applyFont="1" applyFill="1" applyBorder="1" applyAlignment="1" applyProtection="1">
      <alignment horizontal="right" vertical="center" shrinkToFit="1"/>
      <protection locked="0"/>
    </xf>
    <xf numFmtId="177" fontId="31" fillId="6" borderId="85" xfId="15" applyNumberFormat="1" applyFont="1" applyFill="1" applyBorder="1" applyAlignment="1" applyProtection="1">
      <alignment horizontal="right" vertical="center" shrinkToFit="1"/>
      <protection locked="0"/>
    </xf>
    <xf numFmtId="177" fontId="31" fillId="6" borderId="127" xfId="15" applyNumberFormat="1" applyFont="1" applyFill="1" applyBorder="1" applyAlignment="1" applyProtection="1">
      <alignment horizontal="right" vertical="center" shrinkToFit="1"/>
      <protection locked="0"/>
    </xf>
    <xf numFmtId="177" fontId="31" fillId="6" borderId="129" xfId="15" applyNumberFormat="1" applyFont="1" applyFill="1" applyBorder="1" applyAlignment="1" applyProtection="1">
      <alignment horizontal="right" vertical="center" shrinkToFit="1"/>
      <protection locked="0"/>
    </xf>
    <xf numFmtId="177" fontId="31" fillId="6" borderId="130" xfId="15" applyNumberFormat="1" applyFont="1" applyFill="1" applyBorder="1" applyAlignment="1" applyProtection="1">
      <alignment horizontal="right" vertical="center" shrinkToFit="1"/>
      <protection locked="0"/>
    </xf>
    <xf numFmtId="177" fontId="31" fillId="6" borderId="131" xfId="15" applyNumberFormat="1" applyFont="1" applyFill="1" applyBorder="1" applyAlignment="1" applyProtection="1">
      <alignment horizontal="right" vertical="center" shrinkToFit="1"/>
      <protection locked="0"/>
    </xf>
    <xf numFmtId="177" fontId="31" fillId="6" borderId="132" xfId="15" applyNumberFormat="1" applyFont="1" applyFill="1" applyBorder="1" applyAlignment="1" applyProtection="1">
      <alignment horizontal="right" vertical="center" shrinkToFit="1"/>
      <protection locked="0"/>
    </xf>
    <xf numFmtId="177" fontId="31" fillId="6" borderId="133" xfId="15" applyNumberFormat="1" applyFont="1" applyFill="1" applyBorder="1" applyAlignment="1" applyProtection="1">
      <alignment horizontal="right" vertical="center" shrinkToFit="1"/>
      <protection locked="0"/>
    </xf>
    <xf numFmtId="177" fontId="31" fillId="0" borderId="134" xfId="14" applyNumberFormat="1" applyFont="1" applyBorder="1" applyAlignment="1" applyProtection="1">
      <alignment horizontal="right" vertical="center" shrinkToFit="1"/>
      <protection locked="0"/>
    </xf>
    <xf numFmtId="177" fontId="31" fillId="0" borderId="135" xfId="14" applyNumberFormat="1" applyFont="1" applyBorder="1" applyAlignment="1" applyProtection="1">
      <alignment horizontal="right" vertical="center" shrinkToFit="1"/>
      <protection locked="0"/>
    </xf>
    <xf numFmtId="177" fontId="31" fillId="0" borderId="136" xfId="14" applyNumberFormat="1" applyFont="1" applyBorder="1" applyAlignment="1" applyProtection="1">
      <alignment horizontal="right" vertical="center" shrinkToFit="1"/>
      <protection locked="0"/>
    </xf>
    <xf numFmtId="177" fontId="31" fillId="0" borderId="137" xfId="15" applyNumberFormat="1" applyFont="1" applyBorder="1" applyAlignment="1" applyProtection="1">
      <alignment horizontal="right" vertical="center" shrinkToFit="1"/>
      <protection locked="0"/>
    </xf>
    <xf numFmtId="177" fontId="31" fillId="0" borderId="135" xfId="15" applyNumberFormat="1" applyFont="1" applyBorder="1" applyAlignment="1" applyProtection="1">
      <alignment horizontal="right" vertical="center" shrinkToFit="1"/>
      <protection locked="0"/>
    </xf>
    <xf numFmtId="0" fontId="31" fillId="0" borderId="135" xfId="15" applyFont="1" applyBorder="1" applyAlignment="1" applyProtection="1">
      <alignment horizontal="left" vertical="center" shrinkToFit="1"/>
      <protection locked="0"/>
    </xf>
    <xf numFmtId="0" fontId="31" fillId="0" borderId="138" xfId="15" applyFont="1" applyBorder="1" applyAlignment="1" applyProtection="1">
      <alignment horizontal="left" vertical="center" shrinkToFit="1"/>
      <protection locked="0"/>
    </xf>
    <xf numFmtId="177" fontId="31" fillId="0" borderId="117" xfId="15" applyNumberFormat="1" applyFont="1" applyBorder="1" applyAlignment="1" applyProtection="1">
      <alignment horizontal="right" vertical="center" shrinkToFit="1"/>
      <protection locked="0"/>
    </xf>
    <xf numFmtId="177" fontId="31" fillId="0" borderId="118" xfId="15" applyNumberFormat="1" applyFont="1" applyBorder="1" applyAlignment="1" applyProtection="1">
      <alignment horizontal="right" vertical="center" shrinkToFit="1"/>
      <protection locked="0"/>
    </xf>
    <xf numFmtId="0" fontId="31" fillId="0" borderId="118" xfId="15" applyFont="1" applyBorder="1" applyAlignment="1" applyProtection="1">
      <alignment horizontal="left" vertical="center" shrinkToFit="1"/>
      <protection locked="0"/>
    </xf>
    <xf numFmtId="0" fontId="31" fillId="0" borderId="119" xfId="15" applyFont="1" applyBorder="1" applyAlignment="1" applyProtection="1">
      <alignment horizontal="left" vertical="center" shrinkToFit="1"/>
      <protection locked="0"/>
    </xf>
    <xf numFmtId="0" fontId="1" fillId="8" borderId="70" xfId="12" applyFill="1" applyBorder="1" applyAlignment="1" applyProtection="1">
      <alignment horizontal="center" vertical="center" wrapText="1"/>
      <protection locked="0"/>
    </xf>
    <xf numFmtId="0" fontId="1" fillId="8" borderId="53" xfId="12" applyFill="1" applyBorder="1" applyAlignment="1" applyProtection="1">
      <alignment horizontal="center" vertical="center" wrapText="1"/>
      <protection locked="0"/>
    </xf>
    <xf numFmtId="0" fontId="1" fillId="8" borderId="17" xfId="12" applyFill="1" applyBorder="1" applyAlignment="1" applyProtection="1">
      <alignment horizontal="center" vertical="center" wrapText="1"/>
      <protection locked="0"/>
    </xf>
    <xf numFmtId="0" fontId="1" fillId="8" borderId="103" xfId="12" applyFill="1" applyBorder="1" applyAlignment="1" applyProtection="1">
      <alignment horizontal="center" vertical="center" wrapText="1"/>
      <protection locked="0"/>
    </xf>
    <xf numFmtId="0" fontId="1" fillId="8" borderId="101" xfId="12" applyFill="1" applyBorder="1" applyAlignment="1" applyProtection="1">
      <alignment horizontal="center" vertical="center" wrapText="1"/>
      <protection locked="0"/>
    </xf>
    <xf numFmtId="0" fontId="1" fillId="8" borderId="102" xfId="12" applyFill="1" applyBorder="1" applyAlignment="1" applyProtection="1">
      <alignment horizontal="center" vertical="center" wrapText="1"/>
      <protection locked="0"/>
    </xf>
    <xf numFmtId="0" fontId="29" fillId="5" borderId="0" xfId="12" applyFont="1" applyFill="1">
      <alignment vertical="center"/>
    </xf>
    <xf numFmtId="0" fontId="30" fillId="5" borderId="1" xfId="12" applyFont="1" applyFill="1" applyBorder="1" applyAlignment="1">
      <alignment horizontal="center" vertical="center"/>
    </xf>
    <xf numFmtId="0" fontId="30" fillId="5" borderId="2" xfId="12" applyFont="1" applyFill="1" applyBorder="1" applyAlignment="1">
      <alignment horizontal="center" vertical="center"/>
    </xf>
    <xf numFmtId="0" fontId="30" fillId="5" borderId="3" xfId="12" applyFont="1" applyFill="1" applyBorder="1" applyAlignment="1">
      <alignment horizontal="center" vertical="center"/>
    </xf>
    <xf numFmtId="0" fontId="31" fillId="8" borderId="52" xfId="12" applyFont="1" applyFill="1" applyBorder="1" applyAlignment="1" applyProtection="1">
      <alignment horizontal="center" vertical="center" wrapText="1"/>
      <protection locked="0"/>
    </xf>
    <xf numFmtId="0" fontId="31" fillId="8" borderId="100" xfId="12" applyFont="1" applyFill="1" applyBorder="1" applyAlignment="1" applyProtection="1">
      <alignment horizontal="center" vertical="center" wrapText="1"/>
      <protection locked="0"/>
    </xf>
    <xf numFmtId="177" fontId="31" fillId="0" borderId="105" xfId="15" applyNumberFormat="1" applyFont="1" applyBorder="1" applyAlignment="1" applyProtection="1">
      <alignment horizontal="right" vertical="center" shrinkToFit="1"/>
      <protection locked="0"/>
    </xf>
    <xf numFmtId="177" fontId="31" fillId="0" borderId="106" xfId="15" applyNumberFormat="1" applyFont="1" applyBorder="1" applyAlignment="1" applyProtection="1">
      <alignment horizontal="right" vertical="center" shrinkToFit="1"/>
      <protection locked="0"/>
    </xf>
    <xf numFmtId="177" fontId="31" fillId="0" borderId="107" xfId="15" applyNumberFormat="1" applyFont="1" applyBorder="1" applyAlignment="1" applyProtection="1">
      <alignment horizontal="right" vertical="center" shrinkToFit="1"/>
      <protection locked="0"/>
    </xf>
    <xf numFmtId="0" fontId="31" fillId="0" borderId="105" xfId="15" applyFont="1" applyBorder="1" applyAlignment="1" applyProtection="1">
      <alignment horizontal="left" vertical="center" shrinkToFit="1"/>
      <protection locked="0"/>
    </xf>
    <xf numFmtId="0" fontId="31" fillId="0" borderId="106" xfId="15" applyFont="1" applyBorder="1" applyAlignment="1" applyProtection="1">
      <alignment horizontal="left" vertical="center" shrinkToFit="1"/>
      <protection locked="0"/>
    </xf>
    <xf numFmtId="0" fontId="31" fillId="0" borderId="108" xfId="15" applyFont="1" applyBorder="1" applyAlignment="1" applyProtection="1">
      <alignment horizontal="left" vertical="center" shrinkToFit="1"/>
      <protection locked="0"/>
    </xf>
    <xf numFmtId="177" fontId="31" fillId="0" borderId="109" xfId="14" applyNumberFormat="1" applyFont="1" applyBorder="1" applyAlignment="1" applyProtection="1">
      <alignment horizontal="right" vertical="center" shrinkToFit="1"/>
      <protection locked="0"/>
    </xf>
    <xf numFmtId="177" fontId="31" fillId="0" borderId="110" xfId="14" applyNumberFormat="1" applyFont="1" applyBorder="1" applyAlignment="1" applyProtection="1">
      <alignment horizontal="right" vertical="center" shrinkToFit="1"/>
      <protection locked="0"/>
    </xf>
    <xf numFmtId="177" fontId="31" fillId="0" borderId="111" xfId="14" applyNumberFormat="1" applyFont="1" applyBorder="1" applyAlignment="1" applyProtection="1">
      <alignment horizontal="right" vertical="center" shrinkToFit="1"/>
      <protection locked="0"/>
    </xf>
    <xf numFmtId="177" fontId="31" fillId="0" borderId="112" xfId="14" applyNumberFormat="1" applyFont="1" applyBorder="1" applyAlignment="1" applyProtection="1">
      <alignment horizontal="right" vertical="center" shrinkToFit="1"/>
      <protection locked="0"/>
    </xf>
    <xf numFmtId="177" fontId="31" fillId="0" borderId="113" xfId="14" applyNumberFormat="1" applyFont="1" applyBorder="1" applyAlignment="1" applyProtection="1">
      <alignment horizontal="right" vertical="center" shrinkToFit="1"/>
      <protection locked="0"/>
    </xf>
    <xf numFmtId="177" fontId="31" fillId="0" borderId="114" xfId="14" applyNumberFormat="1" applyFont="1" applyBorder="1" applyAlignment="1" applyProtection="1">
      <alignment horizontal="right" vertical="center" shrinkToFit="1"/>
      <protection locked="0"/>
    </xf>
    <xf numFmtId="177" fontId="31" fillId="0" borderId="115" xfId="15" applyNumberFormat="1" applyFont="1" applyBorder="1" applyAlignment="1" applyProtection="1">
      <alignment horizontal="right" vertical="center" shrinkToFit="1"/>
      <protection locked="0"/>
    </xf>
    <xf numFmtId="177" fontId="31" fillId="0" borderId="110" xfId="15" applyNumberFormat="1" applyFont="1" applyBorder="1" applyAlignment="1" applyProtection="1">
      <alignment horizontal="right" vertical="center" shrinkToFit="1"/>
      <protection locked="0"/>
    </xf>
    <xf numFmtId="0" fontId="31" fillId="0" borderId="110" xfId="15" applyFont="1" applyBorder="1" applyAlignment="1" applyProtection="1">
      <alignment horizontal="left" vertical="center" shrinkToFit="1"/>
      <protection locked="0"/>
    </xf>
    <xf numFmtId="0" fontId="31" fillId="0" borderId="116" xfId="15" applyFont="1" applyBorder="1" applyAlignment="1" applyProtection="1">
      <alignment horizontal="left" vertical="center" shrinkToFit="1"/>
      <protection locked="0"/>
    </xf>
    <xf numFmtId="0" fontId="31" fillId="0" borderId="107" xfId="15" applyFont="1" applyBorder="1" applyAlignment="1" applyProtection="1">
      <alignment horizontal="left" vertical="center" shrinkToFit="1"/>
      <protection locked="0"/>
    </xf>
    <xf numFmtId="178" fontId="16" fillId="0" borderId="11" xfId="18" applyNumberFormat="1" applyFont="1" applyBorder="1" applyAlignment="1">
      <alignment horizontal="center" vertical="center" wrapText="1"/>
    </xf>
    <xf numFmtId="178" fontId="16" fillId="0" borderId="33" xfId="18" applyNumberFormat="1" applyFont="1" applyBorder="1" applyAlignment="1">
      <alignment horizontal="center" vertical="center" wrapText="1"/>
    </xf>
    <xf numFmtId="178" fontId="16" fillId="0" borderId="27" xfId="18" applyNumberFormat="1" applyFont="1" applyBorder="1" applyAlignment="1">
      <alignment horizontal="center" vertical="center"/>
    </xf>
    <xf numFmtId="178" fontId="16" fillId="0" borderId="37" xfId="18" applyNumberFormat="1" applyFont="1" applyBorder="1" applyAlignment="1">
      <alignment horizontal="center" vertical="center"/>
    </xf>
    <xf numFmtId="178" fontId="16" fillId="0" borderId="38" xfId="18" applyNumberFormat="1" applyFont="1" applyBorder="1" applyAlignment="1">
      <alignment horizontal="center" vertical="center"/>
    </xf>
    <xf numFmtId="0" fontId="1" fillId="5" borderId="24" xfId="16" applyFont="1" applyFill="1" applyBorder="1" applyAlignment="1">
      <alignment horizontal="center" vertical="center" wrapText="1"/>
    </xf>
    <xf numFmtId="0" fontId="1" fillId="5" borderId="24" xfId="16" applyFont="1" applyFill="1" applyBorder="1" applyAlignment="1">
      <alignment horizontal="center" vertical="center"/>
    </xf>
    <xf numFmtId="178" fontId="3" fillId="5" borderId="27" xfId="16" applyNumberFormat="1" applyFont="1" applyFill="1" applyBorder="1" applyAlignment="1">
      <alignment vertical="center" wrapText="1"/>
    </xf>
    <xf numFmtId="178" fontId="3" fillId="5" borderId="37" xfId="16" applyNumberFormat="1" applyFont="1" applyFill="1" applyBorder="1" applyAlignment="1">
      <alignment vertical="center" wrapText="1"/>
    </xf>
    <xf numFmtId="178" fontId="3" fillId="5" borderId="38" xfId="16" applyNumberFormat="1" applyFont="1" applyFill="1" applyBorder="1" applyAlignment="1">
      <alignment vertical="center" wrapText="1"/>
    </xf>
    <xf numFmtId="178" fontId="3" fillId="0" borderId="27" xfId="16" applyNumberFormat="1" applyFont="1" applyBorder="1" applyAlignment="1">
      <alignment vertical="center" wrapText="1"/>
    </xf>
    <xf numFmtId="178" fontId="3" fillId="0" borderId="37" xfId="16" applyNumberFormat="1" applyFont="1" applyBorder="1" applyAlignment="1">
      <alignment vertical="center" wrapText="1"/>
    </xf>
    <xf numFmtId="178" fontId="3" fillId="0" borderId="38" xfId="16" applyNumberFormat="1" applyFont="1" applyBorder="1" applyAlignment="1">
      <alignment vertical="center" wrapText="1"/>
    </xf>
    <xf numFmtId="0" fontId="3" fillId="5" borderId="27" xfId="16" applyFont="1" applyFill="1" applyBorder="1">
      <alignment vertical="center"/>
    </xf>
    <xf numFmtId="0" fontId="3" fillId="5" borderId="37" xfId="16" applyFont="1" applyFill="1" applyBorder="1">
      <alignment vertical="center"/>
    </xf>
    <xf numFmtId="0" fontId="3" fillId="5" borderId="38" xfId="16" applyFont="1" applyFill="1" applyBorder="1">
      <alignment vertical="center"/>
    </xf>
    <xf numFmtId="178" fontId="3" fillId="0" borderId="50" xfId="16" applyNumberFormat="1" applyFont="1" applyBorder="1">
      <alignment vertical="center"/>
    </xf>
    <xf numFmtId="179" fontId="3" fillId="5" borderId="27" xfId="17" applyNumberFormat="1" applyFont="1" applyFill="1" applyBorder="1" applyAlignment="1">
      <alignment horizontal="left" vertical="center" wrapText="1"/>
    </xf>
    <xf numFmtId="179" fontId="3" fillId="5" borderId="37" xfId="17" applyNumberFormat="1" applyFont="1" applyFill="1" applyBorder="1" applyAlignment="1">
      <alignment horizontal="left" vertical="center" wrapText="1"/>
    </xf>
    <xf numFmtId="179" fontId="3" fillId="5" borderId="38" xfId="17" applyNumberFormat="1" applyFont="1" applyFill="1" applyBorder="1" applyAlignment="1">
      <alignment horizontal="left" vertical="center" wrapText="1"/>
    </xf>
    <xf numFmtId="0" fontId="3" fillId="5" borderId="27" xfId="17" applyFont="1" applyFill="1" applyBorder="1" applyAlignment="1">
      <alignment horizontal="left" vertical="center"/>
    </xf>
    <xf numFmtId="0" fontId="3" fillId="5" borderId="37" xfId="17" applyFont="1" applyFill="1" applyBorder="1" applyAlignment="1">
      <alignment horizontal="left" vertical="center"/>
    </xf>
    <xf numFmtId="0" fontId="3" fillId="5" borderId="38" xfId="17" applyFont="1" applyFill="1" applyBorder="1" applyAlignment="1">
      <alignment horizontal="left" vertical="center"/>
    </xf>
    <xf numFmtId="178" fontId="16" fillId="0" borderId="27" xfId="16" applyNumberFormat="1" applyFont="1" applyBorder="1">
      <alignment vertical="center"/>
    </xf>
    <xf numFmtId="178" fontId="16" fillId="0" borderId="37" xfId="16" applyNumberFormat="1" applyFont="1" applyBorder="1">
      <alignment vertical="center"/>
    </xf>
    <xf numFmtId="178" fontId="16" fillId="0" borderId="38" xfId="16" applyNumberFormat="1" applyFont="1" applyBorder="1">
      <alignment vertical="center"/>
    </xf>
    <xf numFmtId="0" fontId="6" fillId="0" borderId="53" xfId="1" applyFont="1" applyBorder="1" applyAlignment="1">
      <alignment horizontal="left" vertical="center" wrapText="1"/>
    </xf>
    <xf numFmtId="0" fontId="6" fillId="0" borderId="54" xfId="1" applyFont="1" applyBorder="1" applyAlignment="1">
      <alignment horizontal="left" vertical="center" wrapText="1"/>
    </xf>
    <xf numFmtId="0" fontId="6" fillId="0" borderId="50" xfId="1" applyFont="1" applyBorder="1" applyAlignment="1">
      <alignment horizontal="left" vertical="center"/>
    </xf>
    <xf numFmtId="0" fontId="6" fillId="0" borderId="76" xfId="1" applyFont="1" applyBorder="1" applyAlignment="1">
      <alignment horizontal="left" vertical="center"/>
    </xf>
    <xf numFmtId="0" fontId="6" fillId="0" borderId="83" xfId="1" applyFont="1" applyBorder="1" applyAlignment="1">
      <alignment horizontal="left" vertical="center"/>
    </xf>
    <xf numFmtId="0" fontId="6" fillId="0" borderId="85" xfId="1" applyFont="1" applyBorder="1" applyAlignment="1">
      <alignment horizontal="left" vertical="center"/>
    </xf>
    <xf numFmtId="0" fontId="7" fillId="0" borderId="37" xfId="2" applyFont="1" applyBorder="1" applyAlignment="1">
      <alignment horizontal="left" vertical="center" wrapText="1"/>
    </xf>
    <xf numFmtId="0" fontId="7" fillId="0" borderId="82" xfId="2" applyFont="1" applyBorder="1" applyAlignment="1">
      <alignment horizontal="left" vertical="center" wrapText="1"/>
    </xf>
    <xf numFmtId="0" fontId="7" fillId="0" borderId="83" xfId="2" applyFont="1" applyBorder="1" applyAlignment="1">
      <alignment horizontal="left" vertical="center" wrapText="1"/>
    </xf>
    <xf numFmtId="0" fontId="7" fillId="0" borderId="85" xfId="2" applyFont="1" applyBorder="1" applyAlignment="1">
      <alignment horizontal="left" vertical="center" wrapText="1"/>
    </xf>
    <xf numFmtId="0" fontId="7" fillId="0" borderId="79" xfId="2" applyFont="1" applyBorder="1" applyAlignment="1">
      <alignment horizontal="left" vertical="center" wrapText="1"/>
    </xf>
    <xf numFmtId="0" fontId="7" fillId="0" borderId="81" xfId="2" applyFont="1" applyBorder="1" applyAlignment="1">
      <alignment horizontal="left" vertical="center" wrapText="1"/>
    </xf>
    <xf numFmtId="0" fontId="7" fillId="0" borderId="22" xfId="3" applyFont="1" applyBorder="1" applyAlignment="1">
      <alignment vertical="center" wrapText="1"/>
    </xf>
    <xf numFmtId="0" fontId="7" fillId="0" borderId="38" xfId="3" applyFont="1" applyBorder="1" applyAlignment="1">
      <alignment vertical="center" wrapText="1"/>
    </xf>
    <xf numFmtId="0" fontId="7" fillId="0" borderId="37" xfId="3" applyFont="1" applyBorder="1">
      <alignment vertical="center"/>
    </xf>
    <xf numFmtId="0" fontId="7" fillId="0" borderId="82" xfId="3" applyFont="1" applyBorder="1">
      <alignment vertical="center"/>
    </xf>
    <xf numFmtId="0" fontId="7" fillId="0" borderId="13" xfId="3" applyFont="1" applyBorder="1">
      <alignment vertical="center"/>
    </xf>
    <xf numFmtId="0" fontId="7" fillId="0" borderId="84" xfId="3" applyFont="1" applyBorder="1">
      <alignment vertical="center"/>
    </xf>
    <xf numFmtId="0" fontId="7" fillId="0" borderId="83" xfId="3" applyFont="1" applyBorder="1">
      <alignment vertical="center"/>
    </xf>
    <xf numFmtId="0" fontId="7" fillId="0" borderId="85" xfId="3" applyFont="1" applyBorder="1">
      <alignment vertical="center"/>
    </xf>
    <xf numFmtId="0" fontId="8" fillId="0" borderId="19"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30" xfId="3" applyFont="1" applyBorder="1" applyAlignment="1">
      <alignment horizontal="center" vertical="center" wrapText="1"/>
    </xf>
    <xf numFmtId="0" fontId="8" fillId="0" borderId="31" xfId="3" applyFont="1" applyBorder="1" applyAlignment="1">
      <alignment horizontal="center" vertical="center" wrapText="1"/>
    </xf>
    <xf numFmtId="0" fontId="8" fillId="0" borderId="14" xfId="3" applyFont="1" applyBorder="1" applyAlignment="1">
      <alignment horizontal="center" vertical="center" wrapText="1"/>
    </xf>
    <xf numFmtId="0" fontId="8" fillId="0" borderId="15" xfId="3" applyFont="1" applyBorder="1" applyAlignment="1">
      <alignment horizontal="center" vertical="center" wrapText="1"/>
    </xf>
    <xf numFmtId="0" fontId="0" fillId="0" borderId="78" xfId="3" applyFont="1" applyBorder="1">
      <alignment vertical="center"/>
    </xf>
    <xf numFmtId="0" fontId="0" fillId="0" borderId="79" xfId="3" applyFont="1" applyBorder="1">
      <alignment vertical="center"/>
    </xf>
    <xf numFmtId="0" fontId="0" fillId="0" borderId="80" xfId="3" applyFont="1" applyBorder="1">
      <alignment vertical="center"/>
    </xf>
    <xf numFmtId="0" fontId="8" fillId="0" borderId="27" xfId="3" applyFont="1" applyBorder="1">
      <alignment vertical="center"/>
    </xf>
    <xf numFmtId="0" fontId="8" fillId="0" borderId="37" xfId="3" applyFont="1" applyBorder="1">
      <alignment vertical="center"/>
    </xf>
    <xf numFmtId="0" fontId="8" fillId="0" borderId="82" xfId="3" applyFont="1" applyBorder="1">
      <alignment vertical="center"/>
    </xf>
    <xf numFmtId="0" fontId="8" fillId="0" borderId="29" xfId="3" applyFont="1" applyBorder="1">
      <alignment vertical="center"/>
    </xf>
    <xf numFmtId="0" fontId="8" fillId="0" borderId="83" xfId="3" applyFont="1" applyBorder="1">
      <alignment vertical="center"/>
    </xf>
    <xf numFmtId="0" fontId="8" fillId="0" borderId="84" xfId="3" applyFont="1" applyBorder="1">
      <alignment vertical="center"/>
    </xf>
    <xf numFmtId="0" fontId="7" fillId="0" borderId="52" xfId="3" applyFont="1" applyBorder="1" applyAlignment="1">
      <alignment vertical="center" wrapText="1"/>
    </xf>
    <xf numFmtId="0" fontId="7" fillId="0" borderId="17" xfId="3" applyFont="1" applyBorder="1" applyAlignment="1">
      <alignment vertical="center" wrapText="1"/>
    </xf>
    <xf numFmtId="0" fontId="7" fillId="0" borderId="7" xfId="3" applyFont="1" applyBorder="1" applyAlignment="1">
      <alignment vertical="center" wrapText="1"/>
    </xf>
    <xf numFmtId="0" fontId="7" fillId="0" borderId="66" xfId="3" applyFont="1" applyBorder="1" applyAlignment="1">
      <alignment vertical="center" wrapText="1"/>
    </xf>
    <xf numFmtId="0" fontId="7" fillId="0" borderId="18" xfId="3" applyFont="1" applyBorder="1" applyAlignment="1">
      <alignment vertical="center" wrapText="1"/>
    </xf>
    <xf numFmtId="0" fontId="7" fillId="0" borderId="39" xfId="3" applyFont="1" applyBorder="1" applyAlignment="1">
      <alignment vertical="center" wrapText="1"/>
    </xf>
    <xf numFmtId="0" fontId="7" fillId="0" borderId="79" xfId="3" applyFont="1" applyBorder="1">
      <alignment vertical="center"/>
    </xf>
    <xf numFmtId="0" fontId="7" fillId="0" borderId="81" xfId="3" applyFont="1" applyBorder="1">
      <alignment vertical="center"/>
    </xf>
    <xf numFmtId="0" fontId="7" fillId="0" borderId="9" xfId="4" applyFont="1" applyBorder="1" applyAlignment="1">
      <alignment vertical="center" wrapText="1"/>
    </xf>
    <xf numFmtId="0" fontId="7" fillId="0" borderId="36" xfId="4" applyFont="1" applyBorder="1" applyAlignment="1">
      <alignment vertical="center" wrapText="1"/>
    </xf>
    <xf numFmtId="0" fontId="7" fillId="0" borderId="7" xfId="4" applyFont="1" applyBorder="1" applyAlignment="1">
      <alignment vertical="center" wrapText="1"/>
    </xf>
    <xf numFmtId="0" fontId="7" fillId="0" borderId="66" xfId="4" applyFont="1" applyBorder="1" applyAlignment="1">
      <alignment vertical="center" wrapText="1"/>
    </xf>
    <xf numFmtId="0" fontId="7" fillId="0" borderId="18" xfId="4" applyFont="1" applyBorder="1" applyAlignment="1">
      <alignment vertical="center" wrapText="1"/>
    </xf>
    <xf numFmtId="0" fontId="7" fillId="0" borderId="39" xfId="4" applyFont="1" applyBorder="1" applyAlignment="1">
      <alignment vertical="center" wrapText="1"/>
    </xf>
    <xf numFmtId="0" fontId="7" fillId="0" borderId="37" xfId="4" applyFont="1" applyBorder="1" applyAlignment="1">
      <alignment horizontal="left" vertical="center"/>
    </xf>
    <xf numFmtId="0" fontId="7" fillId="0" borderId="82" xfId="4" applyFont="1" applyBorder="1" applyAlignment="1">
      <alignment horizontal="left" vertical="center"/>
    </xf>
    <xf numFmtId="0" fontId="7" fillId="0" borderId="13" xfId="4" applyFont="1" applyBorder="1">
      <alignment vertical="center"/>
    </xf>
    <xf numFmtId="0" fontId="7" fillId="0" borderId="84" xfId="4" applyFont="1" applyBorder="1">
      <alignment vertical="center"/>
    </xf>
    <xf numFmtId="0" fontId="7" fillId="0" borderId="83" xfId="4" applyFont="1" applyBorder="1" applyAlignment="1">
      <alignment horizontal="left" vertical="center"/>
    </xf>
    <xf numFmtId="0" fontId="7" fillId="0" borderId="85" xfId="4" applyFont="1" applyBorder="1" applyAlignment="1">
      <alignment horizontal="left" vertical="center"/>
    </xf>
    <xf numFmtId="0" fontId="7" fillId="0" borderId="52" xfId="4" applyFont="1" applyBorder="1" applyAlignment="1">
      <alignment vertical="center" wrapText="1"/>
    </xf>
    <xf numFmtId="0" fontId="7" fillId="0" borderId="17" xfId="4" applyFont="1" applyBorder="1" applyAlignment="1">
      <alignment vertical="center" wrapText="1"/>
    </xf>
    <xf numFmtId="0" fontId="7" fillId="0" borderId="79" xfId="4" applyFont="1" applyBorder="1" applyAlignment="1">
      <alignment horizontal="left" vertical="center"/>
    </xf>
    <xf numFmtId="0" fontId="7" fillId="0" borderId="81" xfId="4" applyFont="1" applyBorder="1" applyAlignment="1">
      <alignment horizontal="left" vertical="center"/>
    </xf>
    <xf numFmtId="0" fontId="7" fillId="0" borderId="27" xfId="4" applyFont="1" applyBorder="1" applyAlignment="1">
      <alignment horizontal="center" vertical="center" shrinkToFit="1"/>
    </xf>
    <xf numFmtId="0" fontId="7" fillId="0" borderId="37" xfId="4" applyFont="1" applyBorder="1" applyAlignment="1">
      <alignment horizontal="center" vertical="center" shrinkToFit="1"/>
    </xf>
    <xf numFmtId="0" fontId="7" fillId="0" borderId="82" xfId="4" applyFont="1" applyBorder="1" applyAlignment="1">
      <alignment horizontal="center" vertical="center" shrinkToFit="1"/>
    </xf>
    <xf numFmtId="0" fontId="12" fillId="0" borderId="27" xfId="1" applyFont="1" applyBorder="1" applyAlignment="1" applyProtection="1">
      <alignment horizontal="left" vertical="center" wrapText="1"/>
      <protection locked="0"/>
    </xf>
    <xf numFmtId="0" fontId="12" fillId="0" borderId="37" xfId="1" applyFont="1" applyBorder="1" applyAlignment="1" applyProtection="1">
      <alignment horizontal="left" vertical="center" wrapText="1"/>
      <protection locked="0"/>
    </xf>
    <xf numFmtId="0" fontId="12" fillId="0" borderId="82" xfId="1" applyFont="1" applyBorder="1" applyAlignment="1" applyProtection="1">
      <alignment horizontal="left" vertical="center" wrapText="1"/>
      <protection locked="0"/>
    </xf>
    <xf numFmtId="0" fontId="12" fillId="0" borderId="29" xfId="1" applyFont="1" applyBorder="1" applyAlignment="1" applyProtection="1">
      <alignment horizontal="left" vertical="center" wrapText="1"/>
      <protection locked="0"/>
    </xf>
    <xf numFmtId="0" fontId="12" fillId="0" borderId="83" xfId="1" applyFont="1" applyBorder="1" applyAlignment="1" applyProtection="1">
      <alignment horizontal="left" vertical="center" wrapText="1"/>
      <protection locked="0"/>
    </xf>
    <xf numFmtId="0" fontId="12" fillId="0" borderId="85" xfId="1" applyFont="1" applyBorder="1" applyAlignment="1" applyProtection="1">
      <alignment horizontal="left" vertical="center" wrapText="1"/>
      <protection locked="0"/>
    </xf>
    <xf numFmtId="0" fontId="12" fillId="0" borderId="2" xfId="1" applyFont="1" applyBorder="1" applyAlignment="1">
      <alignment horizontal="left" vertical="center"/>
    </xf>
    <xf numFmtId="0" fontId="12" fillId="0" borderId="3" xfId="1" applyFont="1" applyBorder="1" applyAlignment="1">
      <alignment horizontal="left" vertical="center"/>
    </xf>
    <xf numFmtId="0" fontId="12" fillId="0" borderId="53" xfId="1" applyFont="1" applyBorder="1" applyAlignment="1">
      <alignment horizontal="left" vertical="center" wrapText="1"/>
    </xf>
    <xf numFmtId="0" fontId="12" fillId="0" borderId="54" xfId="1" applyFont="1" applyBorder="1" applyAlignment="1">
      <alignment horizontal="left" vertical="center" wrapText="1"/>
    </xf>
    <xf numFmtId="0" fontId="12" fillId="0" borderId="50" xfId="1" applyFont="1" applyBorder="1" applyAlignment="1">
      <alignment horizontal="left" vertical="center"/>
    </xf>
    <xf numFmtId="0" fontId="12" fillId="0" borderId="76" xfId="1" applyFont="1" applyBorder="1" applyAlignment="1">
      <alignment horizontal="left" vertical="center"/>
    </xf>
    <xf numFmtId="0" fontId="12" fillId="0" borderId="37" xfId="1" applyFont="1" applyBorder="1" applyAlignment="1">
      <alignment horizontal="left" vertical="center"/>
    </xf>
    <xf numFmtId="0" fontId="12" fillId="0" borderId="82" xfId="1" applyFont="1" applyBorder="1" applyAlignment="1">
      <alignment horizontal="left" vertical="center"/>
    </xf>
    <xf numFmtId="0" fontId="1" fillId="0" borderId="0" xfId="16" applyFont="1" applyAlignment="1">
      <alignment horizontal="center" vertical="center"/>
    </xf>
    <xf numFmtId="0" fontId="1" fillId="0" borderId="27" xfId="16" applyFont="1" applyBorder="1" applyAlignment="1">
      <alignment horizontal="center" vertical="center"/>
    </xf>
    <xf numFmtId="0" fontId="1" fillId="0" borderId="37" xfId="16" applyFont="1" applyBorder="1" applyAlignment="1">
      <alignment horizontal="center" vertical="center"/>
    </xf>
    <xf numFmtId="0" fontId="1" fillId="0" borderId="38" xfId="16" applyFont="1" applyBorder="1" applyAlignment="1">
      <alignment horizontal="center" vertical="center"/>
    </xf>
    <xf numFmtId="0" fontId="1" fillId="0" borderId="24" xfId="16" applyFont="1" applyBorder="1" applyAlignment="1">
      <alignment horizontal="center" vertical="center"/>
    </xf>
    <xf numFmtId="187" fontId="1" fillId="5" borderId="24" xfId="17" applyNumberFormat="1" applyFont="1" applyFill="1" applyBorder="1" applyAlignment="1">
      <alignment horizontal="center" vertical="center"/>
    </xf>
    <xf numFmtId="179" fontId="1" fillId="5" borderId="24" xfId="17" applyNumberFormat="1" applyFont="1" applyFill="1" applyBorder="1" applyAlignment="1">
      <alignment horizontal="center" vertical="center" wrapText="1"/>
    </xf>
    <xf numFmtId="0" fontId="1" fillId="0" borderId="28" xfId="16" applyFont="1" applyBorder="1" applyAlignment="1" applyProtection="1">
      <alignment horizontal="left" vertical="top" wrapText="1"/>
      <protection locked="0"/>
    </xf>
    <xf numFmtId="0" fontId="1" fillId="0" borderId="50" xfId="16" applyFont="1" applyBorder="1" applyAlignment="1" applyProtection="1">
      <alignment horizontal="left" vertical="top" wrapText="1"/>
      <protection locked="0"/>
    </xf>
    <xf numFmtId="0" fontId="1" fillId="0" borderId="36" xfId="16" applyFont="1" applyBorder="1" applyAlignment="1" applyProtection="1">
      <alignment horizontal="left" vertical="top" wrapText="1"/>
      <protection locked="0"/>
    </xf>
    <xf numFmtId="0" fontId="1" fillId="0" borderId="59"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6" xfId="16" applyFont="1" applyBorder="1" applyAlignment="1" applyProtection="1">
      <alignment horizontal="left" vertical="top" wrapText="1"/>
      <protection locked="0"/>
    </xf>
    <xf numFmtId="0" fontId="1" fillId="0" borderId="26" xfId="16" applyFont="1" applyBorder="1" applyAlignment="1" applyProtection="1">
      <alignment horizontal="left" vertical="top" wrapText="1"/>
      <protection locked="0"/>
    </xf>
    <xf numFmtId="0" fontId="1" fillId="0" borderId="42" xfId="16" applyFont="1" applyBorder="1" applyAlignment="1" applyProtection="1">
      <alignment horizontal="left" vertical="top" wrapText="1"/>
      <protection locked="0"/>
    </xf>
    <xf numFmtId="0" fontId="1" fillId="0" borderId="39" xfId="16" applyFont="1" applyBorder="1" applyAlignment="1" applyProtection="1">
      <alignment horizontal="left" vertical="top" wrapText="1"/>
      <protection locked="0"/>
    </xf>
    <xf numFmtId="187" fontId="1" fillId="5" borderId="0" xfId="17" applyNumberFormat="1" applyFont="1" applyFill="1" applyAlignment="1">
      <alignment horizontal="center" vertical="center"/>
    </xf>
    <xf numFmtId="179" fontId="1" fillId="5"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5"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B000000}"/>
    <cellStyle name="標準 2 2" xfId="7" xr:uid="{00000000-0005-0000-0000-00000C000000}"/>
    <cellStyle name="標準 2 3" xfId="10" xr:uid="{00000000-0005-0000-0000-00000F000000}"/>
    <cellStyle name="標準 3" xfId="11" xr:uid="{00000000-0005-0000-0000-000010000000}"/>
    <cellStyle name="標準 4" xfId="5" xr:uid="{00000000-0005-0000-0000-00000A000000}"/>
    <cellStyle name="標準 4_APAHO401600" xfId="1" xr:uid="{00000000-0005-0000-0000-000006000000}"/>
    <cellStyle name="標準 4_APAHO4019001" xfId="4" xr:uid="{00000000-0005-0000-0000-000009000000}"/>
    <cellStyle name="標準 4_ZJ08_022012_青森市_2010" xfId="3" xr:uid="{00000000-0005-0000-0000-000008000000}"/>
    <cellStyle name="標準 6" xfId="8" xr:uid="{00000000-0005-0000-0000-00000D000000}"/>
    <cellStyle name="標準 6_APAHO401000" xfId="9" xr:uid="{00000000-0005-0000-0000-00000E000000}"/>
    <cellStyle name="標準 6_APAHO401200_O-JJ1016-001-3_財政状況資料集(決算状況カード(各会計・関係団体))(Rev2)2" xfId="15" xr:uid="{00000000-0005-0000-0000-000014000000}"/>
    <cellStyle name="標準 6_APAHO402200_O-JJ1016-001-3_財政状況資料集(決算状況カード(各会計・関係団体))(Rev2)2" xfId="12" xr:uid="{00000000-0005-0000-0000-000011000000}"/>
    <cellStyle name="標準 7" xfId="20" xr:uid="{6A8639C5-C8B5-4C08-9A7F-C403B708C7B9}"/>
    <cellStyle name="標準_【レイアウト】（県）資料３（Ｐ２）　歳出比較分析表" xfId="16" xr:uid="{00000000-0005-0000-0000-000015000000}"/>
    <cellStyle name="標準_【レイアウト】（市）資料３（Ｐ２）　歳出比較分析表" xfId="17" xr:uid="{00000000-0005-0000-0000-000016000000}"/>
    <cellStyle name="標準_APAHO251300" xfId="18" xr:uid="{00000000-0005-0000-0000-000017000000}"/>
    <cellStyle name="標準_APAHO252300" xfId="19" xr:uid="{00000000-0005-0000-0000-000018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5"/>
          <c:y val="0.183"/>
          <c:w val="0.87"/>
          <c:h val="0.58174999999999999"/>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w="6350" cap="flat" cmpd="sng">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60A1-4935-9D0E-D835FD0ED73E}"/>
            </c:ext>
          </c:extLst>
        </c:ser>
        <c:ser>
          <c:idx val="1"/>
          <c:order val="1"/>
          <c:tx>
            <c:strRef>
              <c:f>データシート!$D$2</c:f>
              <c:strCache>
                <c:ptCount val="1"/>
                <c:pt idx="0">
                  <c:v>当該団体(円)</c:v>
                </c:pt>
              </c:strCache>
            </c:strRef>
          </c:tx>
          <c:spPr>
            <a:ln w="12700" cmpd="sng">
              <a:solidFill>
                <a:srgbClr val="FF0000"/>
              </a:solidFill>
              <a:prstDash val="solid"/>
            </a:ln>
          </c:spPr>
          <c:marker>
            <c:symbol val="circle"/>
            <c:size val="8"/>
            <c:spPr>
              <a:solidFill>
                <a:srgbClr val="FF0000"/>
              </a:solidFill>
              <a:ln w="6350" cap="flat" cmpd="sng">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41387</c:v>
                </c:pt>
                <c:pt idx="1">
                  <c:v>42425</c:v>
                </c:pt>
                <c:pt idx="2">
                  <c:v>44104</c:v>
                </c:pt>
                <c:pt idx="3">
                  <c:v>35427</c:v>
                </c:pt>
                <c:pt idx="4">
                  <c:v>66475</c:v>
                </c:pt>
              </c:numCache>
            </c:numRef>
          </c:val>
          <c:smooth val="0"/>
          <c:extLst>
            <c:ext xmlns:c16="http://schemas.microsoft.com/office/drawing/2014/chart" uri="{C3380CC4-5D6E-409C-BE32-E72D297353CC}">
              <c16:uniqueId val="{00000001-60A1-4935-9D0E-D835FD0ED73E}"/>
            </c:ext>
          </c:extLst>
        </c:ser>
        <c:dLbls>
          <c:showLegendKey val="0"/>
          <c:showVal val="0"/>
          <c:showCatName val="0"/>
          <c:showSerName val="0"/>
          <c:showPercent val="0"/>
          <c:showBubbleSize val="0"/>
        </c:dLbls>
        <c:marker val="1"/>
        <c:smooth val="0"/>
        <c:axId val="19575591"/>
        <c:axId val="41962596"/>
      </c:lineChart>
      <c:catAx>
        <c:axId val="19575591"/>
        <c:scaling>
          <c:orientation val="minMax"/>
        </c:scaling>
        <c:delete val="0"/>
        <c:axPos val="b"/>
        <c:numFmt formatCode="General" sourceLinked="1"/>
        <c:majorTickMark val="in"/>
        <c:minorTickMark val="none"/>
        <c:tickLblPos val="nextTo"/>
        <c:spPr>
          <a:ln w="9525">
            <a:noFill/>
          </a:ln>
        </c:spPr>
        <c:txPr>
          <a:bodyPr rot="0" vert="horz"/>
          <a:lstStyle/>
          <a:p>
            <a:pPr>
              <a:defRPr lang="en-US" sz="1000" b="0" i="0" u="none" baseline="0">
                <a:solidFill>
                  <a:srgbClr val="000000"/>
                </a:solidFill>
                <a:latin typeface="ＭＳ Ｐゴシック"/>
                <a:ea typeface="ＭＳ Ｐゴシック"/>
                <a:cs typeface="ＭＳ Ｐゴシック"/>
              </a:defRPr>
            </a:pPr>
            <a:endParaRPr lang="ja-JP"/>
          </a:p>
        </c:txPr>
        <c:crossAx val="41962596"/>
        <c:crosses val="autoZero"/>
        <c:auto val="1"/>
        <c:lblAlgn val="ctr"/>
        <c:lblOffset val="100"/>
        <c:tickLblSkip val="1"/>
        <c:noMultiLvlLbl val="0"/>
      </c:catAx>
      <c:valAx>
        <c:axId val="41962596"/>
        <c:scaling>
          <c:orientation val="minMax"/>
          <c:max val="80000"/>
          <c:min val="0"/>
        </c:scaling>
        <c:delete val="0"/>
        <c:axPos val="l"/>
        <c:majorGridlines>
          <c:spPr>
            <a:ln w="12700" cap="flat" cmpd="sng">
              <a:solidFill>
                <a:srgbClr val="C0C0C0"/>
              </a:solidFill>
              <a:prstDash val="solid"/>
            </a:ln>
          </c:spPr>
        </c:majorGridlines>
        <c:title>
          <c:tx>
            <c:rich>
              <a:bodyPr rot="0" vert="horz"/>
              <a:lstStyle/>
              <a:p>
                <a:pPr algn="ctr">
                  <a:defRPr/>
                </a:pPr>
                <a:r>
                  <a:rPr lang="en-US" sz="1075" b="0" i="0" u="none" baseline="0">
                    <a:solidFill>
                      <a:srgbClr val="000000"/>
                    </a:solidFill>
                    <a:latin typeface="ＭＳ Ｐゴシック"/>
                    <a:ea typeface="ＭＳ Ｐゴシック"/>
                    <a:cs typeface="ＭＳ Ｐゴシック"/>
                  </a:rPr>
                  <a:t>（円）</a:t>
                </a:r>
              </a:p>
            </c:rich>
          </c:tx>
          <c:layout>
            <c:manualLayout>
              <c:xMode val="edge"/>
              <c:yMode val="edge"/>
              <c:x val="9.375E-2"/>
              <c:y val="7.5249999999999997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lang="en-US" sz="1000" b="0" i="0" u="none" baseline="0">
                <a:solidFill>
                  <a:srgbClr val="000000"/>
                </a:solidFill>
                <a:latin typeface="ＭＳ Ｐゴシック"/>
                <a:ea typeface="ＭＳ Ｐゴシック"/>
                <a:cs typeface="ＭＳ Ｐゴシック"/>
              </a:defRPr>
            </a:pPr>
            <a:endParaRPr lang="ja-JP"/>
          </a:p>
        </c:txPr>
        <c:crossAx val="19575591"/>
        <c:crosses val="autoZero"/>
        <c:crossBetween val="between"/>
      </c:valAx>
      <c:spPr>
        <a:solidFill>
          <a:srgbClr val="E6FFD5"/>
        </a:solidFill>
        <a:ln w="12700" cap="flat" cmpd="sng">
          <a:solidFill>
            <a:srgbClr val="000000"/>
          </a:solidFill>
          <a:prstDash val="solid"/>
        </a:ln>
      </c:spPr>
    </c:plotArea>
    <c:plotVisOnly val="1"/>
    <c:dispBlanksAs val="gap"/>
    <c:showDLblsOverMax val="0"/>
  </c:chart>
  <c:spPr>
    <a:noFill/>
    <a:ln w="9525">
      <a:noFill/>
    </a:ln>
  </c:spPr>
  <c:txPr>
    <a:bodyPr rot="0" vert="horz"/>
    <a:lstStyle/>
    <a:p>
      <a:pPr>
        <a:defRPr lang="en-US" sz="1075" b="0" i="0" u="none" baseline="0">
          <a:solidFill>
            <a:srgbClr val="000000"/>
          </a:solidFill>
          <a:latin typeface="ＭＳ Ｐゴシック"/>
          <a:ea typeface="ＭＳ Ｐゴシック"/>
          <a:cs typeface="ＭＳ Ｐゴシック"/>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99999999999999E-2"/>
          <c:y val="7.775E-2"/>
          <c:w val="0.92125000000000001"/>
          <c:h val="0.8467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cap="flat" cmpd="sng">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5.29</c:v>
                </c:pt>
                <c:pt idx="1">
                  <c:v>7.07</c:v>
                </c:pt>
                <c:pt idx="2">
                  <c:v>9.6199999999999992</c:v>
                </c:pt>
                <c:pt idx="3">
                  <c:v>10.18</c:v>
                </c:pt>
                <c:pt idx="4">
                  <c:v>6.93</c:v>
                </c:pt>
              </c:numCache>
            </c:numRef>
          </c:val>
          <c:extLst>
            <c:ext xmlns:c16="http://schemas.microsoft.com/office/drawing/2014/chart" uri="{C3380CC4-5D6E-409C-BE32-E72D297353CC}">
              <c16:uniqueId val="{00000000-9360-4AA0-9056-805A92E953A5}"/>
            </c:ext>
          </c:extLst>
        </c:ser>
        <c:ser>
          <c:idx val="1"/>
          <c:order val="1"/>
          <c:tx>
            <c:strRef>
              <c:f>データシート!$A$20</c:f>
              <c:strCache>
                <c:ptCount val="1"/>
                <c:pt idx="0">
                  <c:v>財政調整基金残高</c:v>
                </c:pt>
              </c:strCache>
            </c:strRef>
          </c:tx>
          <c:spPr>
            <a:solidFill>
              <a:srgbClr val="FF8080"/>
            </a:solidFill>
            <a:ln w="3175" cap="flat" cmpd="sng">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20.09</c:v>
                </c:pt>
                <c:pt idx="1">
                  <c:v>16.61</c:v>
                </c:pt>
                <c:pt idx="2">
                  <c:v>16.54</c:v>
                </c:pt>
                <c:pt idx="3">
                  <c:v>16.04</c:v>
                </c:pt>
                <c:pt idx="4">
                  <c:v>15.43</c:v>
                </c:pt>
              </c:numCache>
            </c:numRef>
          </c:val>
          <c:extLst>
            <c:ext xmlns:c16="http://schemas.microsoft.com/office/drawing/2014/chart" uri="{C3380CC4-5D6E-409C-BE32-E72D297353CC}">
              <c16:uniqueId val="{00000001-9360-4AA0-9056-805A92E953A5}"/>
            </c:ext>
          </c:extLst>
        </c:ser>
        <c:dLbls>
          <c:showLegendKey val="0"/>
          <c:showVal val="0"/>
          <c:showCatName val="0"/>
          <c:showSerName val="0"/>
          <c:showPercent val="0"/>
          <c:showBubbleSize val="0"/>
        </c:dLbls>
        <c:gapWidth val="250"/>
        <c:overlap val="100"/>
        <c:axId val="42119052"/>
        <c:axId val="43527150"/>
      </c:barChart>
      <c:lineChart>
        <c:grouping val="standard"/>
        <c:varyColors val="0"/>
        <c:ser>
          <c:idx val="2"/>
          <c:order val="2"/>
          <c:tx>
            <c:strRef>
              <c:f>データシート!$A$21</c:f>
              <c:strCache>
                <c:ptCount val="1"/>
                <c:pt idx="0">
                  <c:v>実質単年度収支</c:v>
                </c:pt>
              </c:strCache>
            </c:strRef>
          </c:tx>
          <c:spPr>
            <a:ln w="38100" cmpd="sng">
              <a:solidFill>
                <a:srgbClr val="FF0000"/>
              </a:solidFill>
              <a:prstDash val="solid"/>
            </a:ln>
          </c:spPr>
          <c:marker>
            <c:symbol val="circle"/>
            <c:size val="15"/>
            <c:spPr>
              <a:solidFill>
                <a:srgbClr val="FF0000"/>
              </a:solidFill>
              <a:ln w="6350" cap="flat" cmpd="sng">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0.14000000000000001</c:v>
                </c:pt>
                <c:pt idx="1">
                  <c:v>-0.8</c:v>
                </c:pt>
                <c:pt idx="2">
                  <c:v>1.98</c:v>
                </c:pt>
                <c:pt idx="3">
                  <c:v>1.04</c:v>
                </c:pt>
                <c:pt idx="4">
                  <c:v>-2.93</c:v>
                </c:pt>
              </c:numCache>
            </c:numRef>
          </c:val>
          <c:smooth val="0"/>
          <c:extLst>
            <c:ext xmlns:c16="http://schemas.microsoft.com/office/drawing/2014/chart" uri="{C3380CC4-5D6E-409C-BE32-E72D297353CC}">
              <c16:uniqueId val="{00000002-9360-4AA0-9056-805A92E953A5}"/>
            </c:ext>
          </c:extLst>
        </c:ser>
        <c:dLbls>
          <c:showLegendKey val="0"/>
          <c:showVal val="0"/>
          <c:showCatName val="0"/>
          <c:showSerName val="0"/>
          <c:showPercent val="0"/>
          <c:showBubbleSize val="0"/>
        </c:dLbls>
        <c:marker val="1"/>
        <c:smooth val="0"/>
        <c:axId val="42119052"/>
        <c:axId val="43527150"/>
      </c:lineChart>
      <c:catAx>
        <c:axId val="42119052"/>
        <c:scaling>
          <c:orientation val="minMax"/>
        </c:scaling>
        <c:delete val="0"/>
        <c:axPos val="b"/>
        <c:numFmt formatCode="General" sourceLinked="1"/>
        <c:majorTickMark val="none"/>
        <c:minorTickMark val="none"/>
        <c:tickLblPos val="low"/>
        <c:spPr>
          <a:ln w="3175" cap="flat" cmpd="sng">
            <a:solidFill>
              <a:srgbClr val="000000"/>
            </a:solidFill>
            <a:prstDash val="solid"/>
          </a:ln>
        </c:spPr>
        <c:txPr>
          <a:bodyPr rot="0" vert="horz"/>
          <a:lstStyle/>
          <a:p>
            <a:pPr>
              <a:defRPr lang="en-US" sz="1400" b="1" i="0" u="none" baseline="0">
                <a:solidFill>
                  <a:srgbClr val="000000"/>
                </a:solidFill>
                <a:latin typeface="ＭＳ ゴシック"/>
                <a:ea typeface="ＭＳ ゴシック"/>
                <a:cs typeface="ＭＳ ゴシック"/>
              </a:defRPr>
            </a:pPr>
            <a:endParaRPr lang="ja-JP"/>
          </a:p>
        </c:txPr>
        <c:crossAx val="43527150"/>
        <c:crosses val="autoZero"/>
        <c:auto val="1"/>
        <c:lblAlgn val="ctr"/>
        <c:lblOffset val="100"/>
        <c:tickLblSkip val="1"/>
        <c:noMultiLvlLbl val="0"/>
      </c:catAx>
      <c:valAx>
        <c:axId val="43527150"/>
        <c:scaling>
          <c:orientation val="minMax"/>
        </c:scaling>
        <c:delete val="0"/>
        <c:axPos val="l"/>
        <c:majorGridlines>
          <c:spPr>
            <a:ln w="3175" cap="flat" cmpd="sng">
              <a:solidFill>
                <a:srgbClr val="000000"/>
              </a:solidFill>
              <a:prstDash val="solid"/>
            </a:ln>
          </c:spPr>
        </c:majorGridlines>
        <c:numFmt formatCode="0.00_ " sourceLinked="0"/>
        <c:majorTickMark val="in"/>
        <c:minorTickMark val="none"/>
        <c:tickLblPos val="nextTo"/>
        <c:spPr>
          <a:ln w="3175" cap="flat" cmpd="sng">
            <a:solidFill>
              <a:srgbClr val="000000"/>
            </a:solidFill>
            <a:prstDash val="solid"/>
          </a:ln>
        </c:spPr>
        <c:txPr>
          <a:bodyPr rot="0" vert="horz"/>
          <a:lstStyle/>
          <a:p>
            <a:pPr>
              <a:defRPr lang="en-US" sz="1400" b="0" i="0" u="none" baseline="0">
                <a:solidFill>
                  <a:srgbClr val="000000"/>
                </a:solidFill>
                <a:latin typeface="ＭＳ ゴシック"/>
                <a:ea typeface="ＭＳ ゴシック"/>
                <a:cs typeface="ＭＳ ゴシック"/>
              </a:defRPr>
            </a:pPr>
            <a:endParaRPr lang="ja-JP"/>
          </a:p>
        </c:txPr>
        <c:crossAx val="42119052"/>
        <c:crosses val="autoZero"/>
        <c:crossBetween val="between"/>
      </c:valAx>
      <c:spPr>
        <a:solidFill>
          <a:srgbClr val="FFFFFF"/>
        </a:solidFill>
        <a:ln w="25400">
          <a:noFill/>
        </a:ln>
      </c:spPr>
    </c:plotArea>
    <c:plotVisOnly val="1"/>
    <c:dispBlanksAs val="zero"/>
    <c:showDLblsOverMax val="0"/>
  </c:chart>
  <c:spPr>
    <a:noFill/>
    <a:ln w="9525">
      <a:noFill/>
    </a:ln>
  </c:spPr>
  <c:txPr>
    <a:bodyPr rot="0" vert="horz"/>
    <a:lstStyle/>
    <a:p>
      <a:pPr>
        <a:defRPr lang="en-US" sz="1400" b="1" i="0" u="none" baseline="0">
          <a:solidFill>
            <a:srgbClr val="000000"/>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49999999999999E-2"/>
          <c:y val="7.7249999999999999E-2"/>
          <c:w val="0.93125000000000002"/>
          <c:h val="0.71775"/>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0.36</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077-4A5F-AE49-C474D8088B3C}"/>
            </c:ext>
          </c:extLst>
        </c:ser>
        <c:ser>
          <c:idx val="1"/>
          <c:order val="1"/>
          <c:tx>
            <c:strRef>
              <c:f>データシート!$A$28</c:f>
              <c:strCache>
                <c:ptCount val="1"/>
                <c:pt idx="0">
                  <c:v>その他会計（赤字）</c:v>
                </c:pt>
              </c:strCache>
            </c:strRef>
          </c:tx>
          <c:spPr>
            <a:solidFill>
              <a:srgbClr val="FF000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77-4A5F-AE49-C474D8088B3C}"/>
            </c:ext>
          </c:extLst>
        </c:ser>
        <c:ser>
          <c:idx val="2"/>
          <c:order val="2"/>
          <c:tx>
            <c:strRef>
              <c:f>データシート!$A$29</c:f>
              <c:strCache>
                <c:ptCount val="1"/>
                <c:pt idx="0">
                  <c:v>#N/A</c:v>
                </c:pt>
              </c:strCache>
            </c:strRef>
          </c:tx>
          <c:spPr>
            <a:solidFill>
              <a:srgbClr val="00FF0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077-4A5F-AE49-C474D8088B3C}"/>
            </c:ext>
          </c:extLst>
        </c:ser>
        <c:ser>
          <c:idx val="3"/>
          <c:order val="3"/>
          <c:tx>
            <c:strRef>
              <c:f>データシート!$A$30</c:f>
              <c:strCache>
                <c:ptCount val="1"/>
                <c:pt idx="0">
                  <c:v>#N/A</c:v>
                </c:pt>
              </c:strCache>
            </c:strRef>
          </c:tx>
          <c:spPr>
            <a:solidFill>
              <a:srgbClr val="80008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077-4A5F-AE49-C474D8088B3C}"/>
            </c:ext>
          </c:extLst>
        </c:ser>
        <c:ser>
          <c:idx val="4"/>
          <c:order val="4"/>
          <c:tx>
            <c:strRef>
              <c:f>データシート!$A$31</c:f>
              <c:strCache>
                <c:ptCount val="1"/>
                <c:pt idx="0">
                  <c:v>#N/A</c:v>
                </c:pt>
              </c:strCache>
            </c:strRef>
          </c:tx>
          <c:spPr>
            <a:solidFill>
              <a:srgbClr val="FFFF0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077-4A5F-AE49-C474D8088B3C}"/>
            </c:ext>
          </c:extLst>
        </c:ser>
        <c:ser>
          <c:idx val="5"/>
          <c:order val="5"/>
          <c:tx>
            <c:strRef>
              <c:f>データシート!$A$32</c:f>
              <c:strCache>
                <c:ptCount val="1"/>
                <c:pt idx="0">
                  <c:v>後期高齢者医療特別会計</c:v>
                </c:pt>
              </c:strCache>
            </c:strRef>
          </c:tx>
          <c:spPr>
            <a:solidFill>
              <a:srgbClr val="FF660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0.19</c:v>
                </c:pt>
                <c:pt idx="2">
                  <c:v>#N/A</c:v>
                </c:pt>
                <c:pt idx="3">
                  <c:v>0.2</c:v>
                </c:pt>
                <c:pt idx="4">
                  <c:v>#N/A</c:v>
                </c:pt>
                <c:pt idx="5">
                  <c:v>0.1</c:v>
                </c:pt>
                <c:pt idx="6">
                  <c:v>#N/A</c:v>
                </c:pt>
                <c:pt idx="7">
                  <c:v>0.32</c:v>
                </c:pt>
                <c:pt idx="8">
                  <c:v>#N/A</c:v>
                </c:pt>
                <c:pt idx="9">
                  <c:v>0.08</c:v>
                </c:pt>
              </c:numCache>
            </c:numRef>
          </c:val>
          <c:extLst>
            <c:ext xmlns:c16="http://schemas.microsoft.com/office/drawing/2014/chart" uri="{C3380CC4-5D6E-409C-BE32-E72D297353CC}">
              <c16:uniqueId val="{00000005-F077-4A5F-AE49-C474D8088B3C}"/>
            </c:ext>
          </c:extLst>
        </c:ser>
        <c:ser>
          <c:idx val="6"/>
          <c:order val="6"/>
          <c:tx>
            <c:strRef>
              <c:f>データシート!$A$33</c:f>
              <c:strCache>
                <c:ptCount val="1"/>
                <c:pt idx="0">
                  <c:v>国民健康保険特別会計</c:v>
                </c:pt>
              </c:strCache>
            </c:strRef>
          </c:tx>
          <c:spPr>
            <a:solidFill>
              <a:srgbClr val="9999FF"/>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0.45</c:v>
                </c:pt>
                <c:pt idx="2">
                  <c:v>#N/A</c:v>
                </c:pt>
                <c:pt idx="3">
                  <c:v>0.61</c:v>
                </c:pt>
                <c:pt idx="4">
                  <c:v>#N/A</c:v>
                </c:pt>
                <c:pt idx="5">
                  <c:v>1.51</c:v>
                </c:pt>
                <c:pt idx="6">
                  <c:v>#N/A</c:v>
                </c:pt>
                <c:pt idx="7">
                  <c:v>0.71</c:v>
                </c:pt>
                <c:pt idx="8">
                  <c:v>#N/A</c:v>
                </c:pt>
                <c:pt idx="9">
                  <c:v>1.03</c:v>
                </c:pt>
              </c:numCache>
            </c:numRef>
          </c:val>
          <c:extLst>
            <c:ext xmlns:c16="http://schemas.microsoft.com/office/drawing/2014/chart" uri="{C3380CC4-5D6E-409C-BE32-E72D297353CC}">
              <c16:uniqueId val="{00000006-F077-4A5F-AE49-C474D8088B3C}"/>
            </c:ext>
          </c:extLst>
        </c:ser>
        <c:ser>
          <c:idx val="7"/>
          <c:order val="7"/>
          <c:tx>
            <c:strRef>
              <c:f>データシート!$A$34</c:f>
              <c:strCache>
                <c:ptCount val="1"/>
                <c:pt idx="0">
                  <c:v>介護保険(保険事業勘定)特別会計</c:v>
                </c:pt>
              </c:strCache>
            </c:strRef>
          </c:tx>
          <c:spPr>
            <a:solidFill>
              <a:srgbClr val="00800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0.57999999999999996</c:v>
                </c:pt>
                <c:pt idx="2">
                  <c:v>#N/A</c:v>
                </c:pt>
                <c:pt idx="3">
                  <c:v>0.94</c:v>
                </c:pt>
                <c:pt idx="4">
                  <c:v>#N/A</c:v>
                </c:pt>
                <c:pt idx="5">
                  <c:v>1.25</c:v>
                </c:pt>
                <c:pt idx="6">
                  <c:v>#N/A</c:v>
                </c:pt>
                <c:pt idx="7">
                  <c:v>1.1399999999999999</c:v>
                </c:pt>
                <c:pt idx="8">
                  <c:v>#N/A</c:v>
                </c:pt>
                <c:pt idx="9">
                  <c:v>1.1000000000000001</c:v>
                </c:pt>
              </c:numCache>
            </c:numRef>
          </c:val>
          <c:extLst>
            <c:ext xmlns:c16="http://schemas.microsoft.com/office/drawing/2014/chart" uri="{C3380CC4-5D6E-409C-BE32-E72D297353CC}">
              <c16:uniqueId val="{00000007-F077-4A5F-AE49-C474D8088B3C}"/>
            </c:ext>
          </c:extLst>
        </c:ser>
        <c:ser>
          <c:idx val="8"/>
          <c:order val="8"/>
          <c:tx>
            <c:strRef>
              <c:f>データシート!$A$35</c:f>
              <c:strCache>
                <c:ptCount val="1"/>
                <c:pt idx="0">
                  <c:v>下水道事業会計</c:v>
                </c:pt>
              </c:strCache>
            </c:strRef>
          </c:tx>
          <c:spPr>
            <a:solidFill>
              <a:srgbClr val="00FFFF"/>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0.12</c:v>
                </c:pt>
                <c:pt idx="4">
                  <c:v>#N/A</c:v>
                </c:pt>
                <c:pt idx="5">
                  <c:v>1.01</c:v>
                </c:pt>
                <c:pt idx="6">
                  <c:v>#N/A</c:v>
                </c:pt>
                <c:pt idx="7">
                  <c:v>2.61</c:v>
                </c:pt>
                <c:pt idx="8">
                  <c:v>#N/A</c:v>
                </c:pt>
                <c:pt idx="9">
                  <c:v>4.46</c:v>
                </c:pt>
              </c:numCache>
            </c:numRef>
          </c:val>
          <c:extLst>
            <c:ext xmlns:c16="http://schemas.microsoft.com/office/drawing/2014/chart" uri="{C3380CC4-5D6E-409C-BE32-E72D297353CC}">
              <c16:uniqueId val="{00000008-F077-4A5F-AE49-C474D8088B3C}"/>
            </c:ext>
          </c:extLst>
        </c:ser>
        <c:ser>
          <c:idx val="9"/>
          <c:order val="9"/>
          <c:tx>
            <c:strRef>
              <c:f>データシート!$A$36</c:f>
              <c:strCache>
                <c:ptCount val="1"/>
                <c:pt idx="0">
                  <c:v>一般会計</c:v>
                </c:pt>
              </c:strCache>
            </c:strRef>
          </c:tx>
          <c:spPr>
            <a:solidFill>
              <a:srgbClr val="FF8080"/>
            </a:solidFill>
            <a:ln w="3175" cap="flat" cmpd="sng">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5.26</c:v>
                </c:pt>
                <c:pt idx="2">
                  <c:v>#N/A</c:v>
                </c:pt>
                <c:pt idx="3">
                  <c:v>7.06</c:v>
                </c:pt>
                <c:pt idx="4">
                  <c:v>#N/A</c:v>
                </c:pt>
                <c:pt idx="5">
                  <c:v>9.6199999999999992</c:v>
                </c:pt>
                <c:pt idx="6">
                  <c:v>#N/A</c:v>
                </c:pt>
                <c:pt idx="7">
                  <c:v>10.18</c:v>
                </c:pt>
                <c:pt idx="8">
                  <c:v>#N/A</c:v>
                </c:pt>
                <c:pt idx="9">
                  <c:v>6.93</c:v>
                </c:pt>
              </c:numCache>
            </c:numRef>
          </c:val>
          <c:extLst>
            <c:ext xmlns:c16="http://schemas.microsoft.com/office/drawing/2014/chart" uri="{C3380CC4-5D6E-409C-BE32-E72D297353CC}">
              <c16:uniqueId val="{00000009-F077-4A5F-AE49-C474D8088B3C}"/>
            </c:ext>
          </c:extLst>
        </c:ser>
        <c:dLbls>
          <c:showLegendKey val="0"/>
          <c:showVal val="0"/>
          <c:showCatName val="0"/>
          <c:showSerName val="0"/>
          <c:showPercent val="0"/>
          <c:showBubbleSize val="0"/>
        </c:dLbls>
        <c:gapWidth val="150"/>
        <c:overlap val="100"/>
        <c:axId val="56200037"/>
        <c:axId val="36038289"/>
      </c:barChart>
      <c:catAx>
        <c:axId val="56200037"/>
        <c:scaling>
          <c:orientation val="minMax"/>
        </c:scaling>
        <c:delete val="0"/>
        <c:axPos val="b"/>
        <c:numFmt formatCode="General" sourceLinked="1"/>
        <c:majorTickMark val="none"/>
        <c:minorTickMark val="none"/>
        <c:tickLblPos val="low"/>
        <c:spPr>
          <a:ln w="3175" cap="flat" cmpd="sng">
            <a:solidFill>
              <a:srgbClr val="000000"/>
            </a:solidFill>
            <a:prstDash val="solid"/>
          </a:ln>
        </c:spPr>
        <c:txPr>
          <a:bodyPr rot="0" vert="wordArtVertRtl"/>
          <a:lstStyle/>
          <a:p>
            <a:pPr>
              <a:defRPr lang="en-US" sz="1400" b="1" i="0" u="none" baseline="0">
                <a:solidFill>
                  <a:srgbClr val="000000"/>
                </a:solidFill>
                <a:latin typeface="ＭＳ ゴシック"/>
                <a:ea typeface="ＭＳ ゴシック"/>
                <a:cs typeface="ＭＳ ゴシック"/>
              </a:defRPr>
            </a:pPr>
            <a:endParaRPr lang="ja-JP"/>
          </a:p>
        </c:txPr>
        <c:crossAx val="36038289"/>
        <c:crosses val="autoZero"/>
        <c:auto val="1"/>
        <c:lblAlgn val="ctr"/>
        <c:lblOffset val="100"/>
        <c:tickLblSkip val="1"/>
        <c:noMultiLvlLbl val="0"/>
      </c:catAx>
      <c:valAx>
        <c:axId val="36038289"/>
        <c:scaling>
          <c:orientation val="minMax"/>
        </c:scaling>
        <c:delete val="0"/>
        <c:axPos val="l"/>
        <c:majorGridlines>
          <c:spPr>
            <a:ln w="3175" cap="flat" cmpd="sng">
              <a:solidFill>
                <a:srgbClr val="000000"/>
              </a:solidFill>
              <a:prstDash val="solid"/>
            </a:ln>
          </c:spPr>
        </c:majorGridlines>
        <c:numFmt formatCode="0.00_ " sourceLinked="0"/>
        <c:majorTickMark val="in"/>
        <c:minorTickMark val="none"/>
        <c:tickLblPos val="nextTo"/>
        <c:spPr>
          <a:ln w="3175" cap="flat" cmpd="sng">
            <a:solidFill>
              <a:srgbClr val="000000"/>
            </a:solidFill>
            <a:prstDash val="solid"/>
          </a:ln>
        </c:spPr>
        <c:txPr>
          <a:bodyPr rot="0" vert="horz"/>
          <a:lstStyle/>
          <a:p>
            <a:pPr>
              <a:defRPr lang="en-US" sz="1400" b="0" i="0" u="none" baseline="0">
                <a:solidFill>
                  <a:srgbClr val="000000"/>
                </a:solidFill>
                <a:latin typeface="ＭＳ ゴシック"/>
                <a:ea typeface="ＭＳ ゴシック"/>
                <a:cs typeface="ＭＳ ゴシック"/>
              </a:defRPr>
            </a:pPr>
            <a:endParaRPr lang="ja-JP"/>
          </a:p>
        </c:txPr>
        <c:crossAx val="56200037"/>
        <c:crosses val="autoZero"/>
        <c:crossBetween val="between"/>
      </c:valAx>
      <c:spPr>
        <a:solidFill>
          <a:schemeClr val="bg1"/>
        </a:solidFill>
        <a:ln w="25400">
          <a:noFill/>
        </a:ln>
      </c:spPr>
    </c:plotArea>
    <c:plotVisOnly val="1"/>
    <c:dispBlanksAs val="zero"/>
    <c:showDLblsOverMax val="0"/>
  </c:chart>
  <c:spPr>
    <a:noFill/>
    <a:ln w="9525">
      <a:noFill/>
    </a:ln>
  </c:spPr>
  <c:txPr>
    <a:bodyPr rot="0" vert="horz"/>
    <a:lstStyle/>
    <a:p>
      <a:pPr>
        <a:defRPr lang="en-US" sz="1400" b="1" i="0" u="none" baseline="0">
          <a:solidFill>
            <a:srgbClr val="000000"/>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500000000000002E-2"/>
          <c:y val="8.7999999999999995E-2"/>
          <c:w val="0.90349999999999997"/>
          <c:h val="0.63924999999999998"/>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3169</c:v>
                </c:pt>
                <c:pt idx="5">
                  <c:v>2761</c:v>
                </c:pt>
                <c:pt idx="8">
                  <c:v>2531</c:v>
                </c:pt>
                <c:pt idx="11">
                  <c:v>2432</c:v>
                </c:pt>
                <c:pt idx="14">
                  <c:v>2389</c:v>
                </c:pt>
              </c:numCache>
            </c:numRef>
          </c:val>
          <c:extLst>
            <c:ext xmlns:c16="http://schemas.microsoft.com/office/drawing/2014/chart" uri="{C3380CC4-5D6E-409C-BE32-E72D297353CC}">
              <c16:uniqueId val="{00000000-FAD2-415F-9BB0-A3F7C008C03D}"/>
            </c:ext>
          </c:extLst>
        </c:ser>
        <c:ser>
          <c:idx val="1"/>
          <c:order val="1"/>
          <c:tx>
            <c:strRef>
              <c:f>データシート!$A$43</c:f>
              <c:strCache>
                <c:ptCount val="1"/>
                <c:pt idx="0">
                  <c:v>一時借入金の利子</c:v>
                </c:pt>
              </c:strCache>
            </c:strRef>
          </c:tx>
          <c:spPr>
            <a:solidFill>
              <a:srgbClr val="800080"/>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FAD2-415F-9BB0-A3F7C008C03D}"/>
            </c:ext>
          </c:extLst>
        </c:ser>
        <c:ser>
          <c:idx val="2"/>
          <c:order val="2"/>
          <c:tx>
            <c:strRef>
              <c:f>データシート!$A$44</c:f>
              <c:strCache>
                <c:ptCount val="1"/>
                <c:pt idx="0">
                  <c:v>債務負担行為に基づく支出額</c:v>
                </c:pt>
              </c:strCache>
            </c:strRef>
          </c:tx>
          <c:spPr>
            <a:solidFill>
              <a:srgbClr val="FFFF00"/>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254</c:v>
                </c:pt>
                <c:pt idx="3">
                  <c:v>144</c:v>
                </c:pt>
                <c:pt idx="6">
                  <c:v>96</c:v>
                </c:pt>
                <c:pt idx="9">
                  <c:v>187</c:v>
                </c:pt>
                <c:pt idx="12">
                  <c:v>94</c:v>
                </c:pt>
              </c:numCache>
            </c:numRef>
          </c:val>
          <c:extLst>
            <c:ext xmlns:c16="http://schemas.microsoft.com/office/drawing/2014/chart" uri="{C3380CC4-5D6E-409C-BE32-E72D297353CC}">
              <c16:uniqueId val="{00000002-FAD2-415F-9BB0-A3F7C008C03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32</c:v>
                </c:pt>
                <c:pt idx="3">
                  <c:v>19</c:v>
                </c:pt>
                <c:pt idx="6">
                  <c:v>13</c:v>
                </c:pt>
                <c:pt idx="9">
                  <c:v>85</c:v>
                </c:pt>
                <c:pt idx="12">
                  <c:v>334</c:v>
                </c:pt>
              </c:numCache>
            </c:numRef>
          </c:val>
          <c:extLst>
            <c:ext xmlns:c16="http://schemas.microsoft.com/office/drawing/2014/chart" uri="{C3380CC4-5D6E-409C-BE32-E72D297353CC}">
              <c16:uniqueId val="{00000003-FAD2-415F-9BB0-A3F7C008C03D}"/>
            </c:ext>
          </c:extLst>
        </c:ser>
        <c:ser>
          <c:idx val="4"/>
          <c:order val="4"/>
          <c:tx>
            <c:strRef>
              <c:f>データシート!$A$46</c:f>
              <c:strCache>
                <c:ptCount val="1"/>
                <c:pt idx="0">
                  <c:v>公営企業債の元利償還金に対する繰入金</c:v>
                </c:pt>
              </c:strCache>
            </c:strRef>
          </c:tx>
          <c:spPr>
            <a:solidFill>
              <a:srgbClr val="9999FF"/>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603</c:v>
                </c:pt>
                <c:pt idx="3">
                  <c:v>423</c:v>
                </c:pt>
                <c:pt idx="6">
                  <c:v>265</c:v>
                </c:pt>
                <c:pt idx="9">
                  <c:v>273</c:v>
                </c:pt>
                <c:pt idx="12">
                  <c:v>275</c:v>
                </c:pt>
              </c:numCache>
            </c:numRef>
          </c:val>
          <c:extLst>
            <c:ext xmlns:c16="http://schemas.microsoft.com/office/drawing/2014/chart" uri="{C3380CC4-5D6E-409C-BE32-E72D297353CC}">
              <c16:uniqueId val="{00000004-FAD2-415F-9BB0-A3F7C008C03D}"/>
            </c:ext>
          </c:extLst>
        </c:ser>
        <c:ser>
          <c:idx val="5"/>
          <c:order val="5"/>
          <c:tx>
            <c:strRef>
              <c:f>データシート!$A$47</c:f>
              <c:strCache>
                <c:ptCount val="1"/>
                <c:pt idx="0">
                  <c:v>満期一括償還地方債に係る年度割相当額</c:v>
                </c:pt>
              </c:strCache>
            </c:strRef>
          </c:tx>
          <c:spPr>
            <a:solidFill>
              <a:srgbClr val="008000"/>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AD2-415F-9BB0-A3F7C008C03D}"/>
            </c:ext>
          </c:extLst>
        </c:ser>
        <c:ser>
          <c:idx val="6"/>
          <c:order val="6"/>
          <c:tx>
            <c:strRef>
              <c:f>データシート!$A$48</c:f>
              <c:strCache>
                <c:ptCount val="1"/>
                <c:pt idx="0">
                  <c:v>減債基金積立不足算定額</c:v>
                </c:pt>
              </c:strCache>
            </c:strRef>
          </c:tx>
          <c:spPr>
            <a:solidFill>
              <a:srgbClr val="00FFFF"/>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FAD2-415F-9BB0-A3F7C008C03D}"/>
            </c:ext>
          </c:extLst>
        </c:ser>
        <c:ser>
          <c:idx val="7"/>
          <c:order val="7"/>
          <c:tx>
            <c:strRef>
              <c:f>データシート!$A$49</c:f>
              <c:strCache>
                <c:ptCount val="1"/>
                <c:pt idx="0">
                  <c:v>元利償還金</c:v>
                </c:pt>
              </c:strCache>
            </c:strRef>
          </c:tx>
          <c:spPr>
            <a:solidFill>
              <a:srgbClr val="FF8080"/>
            </a:solidFill>
            <a:ln w="3175" cap="flat" cmpd="sng">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1986</c:v>
                </c:pt>
                <c:pt idx="3">
                  <c:v>1982</c:v>
                </c:pt>
                <c:pt idx="6">
                  <c:v>2172</c:v>
                </c:pt>
                <c:pt idx="9">
                  <c:v>2236</c:v>
                </c:pt>
                <c:pt idx="12">
                  <c:v>2241</c:v>
                </c:pt>
              </c:numCache>
            </c:numRef>
          </c:val>
          <c:extLst>
            <c:ext xmlns:c16="http://schemas.microsoft.com/office/drawing/2014/chart" uri="{C3380CC4-5D6E-409C-BE32-E72D297353CC}">
              <c16:uniqueId val="{00000007-FAD2-415F-9BB0-A3F7C008C03D}"/>
            </c:ext>
          </c:extLst>
        </c:ser>
        <c:dLbls>
          <c:showLegendKey val="0"/>
          <c:showVal val="0"/>
          <c:showCatName val="0"/>
          <c:showSerName val="0"/>
          <c:showPercent val="0"/>
          <c:showBubbleSize val="0"/>
        </c:dLbls>
        <c:gapWidth val="100"/>
        <c:overlap val="100"/>
        <c:axId val="55909147"/>
        <c:axId val="33420276"/>
      </c:barChart>
      <c:lineChart>
        <c:grouping val="standard"/>
        <c:varyColors val="0"/>
        <c:ser>
          <c:idx val="8"/>
          <c:order val="8"/>
          <c:tx>
            <c:strRef>
              <c:f>データシート!$A$50</c:f>
              <c:strCache>
                <c:ptCount val="1"/>
                <c:pt idx="0">
                  <c:v>実質公債費比率の分子</c:v>
                </c:pt>
              </c:strCache>
            </c:strRef>
          </c:tx>
          <c:spPr>
            <a:ln w="38100" cmpd="sng">
              <a:solidFill>
                <a:srgbClr val="FF0000"/>
              </a:solidFill>
              <a:prstDash val="solid"/>
            </a:ln>
          </c:spPr>
          <c:marker>
            <c:symbol val="circle"/>
            <c:size val="15"/>
            <c:spPr>
              <a:solidFill>
                <a:srgbClr val="FF0000"/>
              </a:solidFill>
              <a:ln w="6350" cap="flat" cmpd="sng">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-294</c:v>
                </c:pt>
                <c:pt idx="2">
                  <c:v>#N/A</c:v>
                </c:pt>
                <c:pt idx="3">
                  <c:v>#N/A</c:v>
                </c:pt>
                <c:pt idx="4">
                  <c:v>-193</c:v>
                </c:pt>
                <c:pt idx="5">
                  <c:v>#N/A</c:v>
                </c:pt>
                <c:pt idx="6">
                  <c:v>#N/A</c:v>
                </c:pt>
                <c:pt idx="7">
                  <c:v>15</c:v>
                </c:pt>
                <c:pt idx="8">
                  <c:v>#N/A</c:v>
                </c:pt>
                <c:pt idx="9">
                  <c:v>#N/A</c:v>
                </c:pt>
                <c:pt idx="10">
                  <c:v>349</c:v>
                </c:pt>
                <c:pt idx="11">
                  <c:v>#N/A</c:v>
                </c:pt>
                <c:pt idx="12">
                  <c:v>#N/A</c:v>
                </c:pt>
                <c:pt idx="13">
                  <c:v>555</c:v>
                </c:pt>
                <c:pt idx="14">
                  <c:v>#N/A</c:v>
                </c:pt>
              </c:numCache>
            </c:numRef>
          </c:val>
          <c:smooth val="0"/>
          <c:extLst>
            <c:ext xmlns:c16="http://schemas.microsoft.com/office/drawing/2014/chart" uri="{C3380CC4-5D6E-409C-BE32-E72D297353CC}">
              <c16:uniqueId val="{00000008-FAD2-415F-9BB0-A3F7C008C03D}"/>
            </c:ext>
          </c:extLst>
        </c:ser>
        <c:dLbls>
          <c:showLegendKey val="0"/>
          <c:showVal val="0"/>
          <c:showCatName val="0"/>
          <c:showSerName val="0"/>
          <c:showPercent val="0"/>
          <c:showBubbleSize val="0"/>
        </c:dLbls>
        <c:marker val="1"/>
        <c:smooth val="0"/>
        <c:axId val="55909147"/>
        <c:axId val="33420276"/>
      </c:lineChart>
      <c:catAx>
        <c:axId val="55909147"/>
        <c:scaling>
          <c:orientation val="minMax"/>
        </c:scaling>
        <c:delete val="0"/>
        <c:axPos val="b"/>
        <c:numFmt formatCode="General" sourceLinked="1"/>
        <c:majorTickMark val="none"/>
        <c:minorTickMark val="none"/>
        <c:tickLblPos val="low"/>
        <c:spPr>
          <a:ln w="3175" cap="flat" cmpd="sng">
            <a:solidFill>
              <a:srgbClr val="000000"/>
            </a:solidFill>
            <a:prstDash val="solid"/>
          </a:ln>
        </c:spPr>
        <c:txPr>
          <a:bodyPr rot="0" vert="wordArtVertRtl"/>
          <a:lstStyle/>
          <a:p>
            <a:pPr>
              <a:defRPr lang="en-US" sz="1400" b="1" i="0" u="none" baseline="0">
                <a:solidFill>
                  <a:srgbClr val="000000"/>
                </a:solidFill>
                <a:latin typeface="ＭＳ ゴシック"/>
                <a:ea typeface="ＭＳ ゴシック"/>
                <a:cs typeface="ＭＳ ゴシック"/>
              </a:defRPr>
            </a:pPr>
            <a:endParaRPr lang="ja-JP"/>
          </a:p>
        </c:txPr>
        <c:crossAx val="33420276"/>
        <c:crosses val="autoZero"/>
        <c:auto val="1"/>
        <c:lblAlgn val="ctr"/>
        <c:lblOffset val="100"/>
        <c:tickLblSkip val="1"/>
        <c:noMultiLvlLbl val="0"/>
      </c:catAx>
      <c:valAx>
        <c:axId val="33420276"/>
        <c:scaling>
          <c:orientation val="minMax"/>
        </c:scaling>
        <c:delete val="0"/>
        <c:axPos val="l"/>
        <c:majorGridlines>
          <c:spPr>
            <a:ln w="3175" cap="flat" cmpd="sng">
              <a:solidFill>
                <a:srgbClr val="000000"/>
              </a:solidFill>
              <a:prstDash val="solid"/>
            </a:ln>
          </c:spPr>
        </c:majorGridlines>
        <c:numFmt formatCode="#,##0_ " sourceLinked="0"/>
        <c:majorTickMark val="in"/>
        <c:minorTickMark val="none"/>
        <c:tickLblPos val="nextTo"/>
        <c:spPr>
          <a:ln w="3175" cap="flat" cmpd="sng">
            <a:solidFill>
              <a:srgbClr val="000000"/>
            </a:solidFill>
            <a:prstDash val="solid"/>
          </a:ln>
        </c:spPr>
        <c:txPr>
          <a:bodyPr rot="0" vert="horz"/>
          <a:lstStyle/>
          <a:p>
            <a:pPr>
              <a:defRPr lang="en-US" sz="1400" b="0" i="0" u="none" baseline="0">
                <a:solidFill>
                  <a:srgbClr val="000000"/>
                </a:solidFill>
                <a:latin typeface="ＭＳ ゴシック"/>
                <a:ea typeface="ＭＳ ゴシック"/>
                <a:cs typeface="ＭＳ ゴシック"/>
              </a:defRPr>
            </a:pPr>
            <a:endParaRPr lang="ja-JP"/>
          </a:p>
        </c:txPr>
        <c:crossAx val="55909147"/>
        <c:crosses val="autoZero"/>
        <c:crossBetween val="between"/>
      </c:valAx>
      <c:spPr>
        <a:solidFill>
          <a:srgbClr val="FFFFFF"/>
        </a:solidFill>
        <a:ln w="25400">
          <a:noFill/>
        </a:ln>
      </c:spPr>
    </c:plotArea>
    <c:plotVisOnly val="1"/>
    <c:dispBlanksAs val="zero"/>
    <c:showDLblsOverMax val="0"/>
  </c:chart>
  <c:spPr>
    <a:noFill/>
    <a:ln w="9525">
      <a:noFill/>
    </a:ln>
  </c:spPr>
  <c:txPr>
    <a:bodyPr rot="0" vert="horz"/>
    <a:lstStyle/>
    <a:p>
      <a:pPr>
        <a:defRPr lang="en-US" sz="1400" b="1" i="0" u="none" baseline="0">
          <a:solidFill>
            <a:srgbClr val="000000"/>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500000000000005E-2"/>
          <c:y val="8.6249999999999993E-2"/>
          <c:w val="0.86499999999999999"/>
          <c:h val="0.58925000000000005"/>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13421</c:v>
                </c:pt>
                <c:pt idx="5">
                  <c:v>12010</c:v>
                </c:pt>
                <c:pt idx="8">
                  <c:v>10802</c:v>
                </c:pt>
                <c:pt idx="11">
                  <c:v>9738</c:v>
                </c:pt>
                <c:pt idx="14">
                  <c:v>8899</c:v>
                </c:pt>
              </c:numCache>
            </c:numRef>
          </c:val>
          <c:extLst>
            <c:ext xmlns:c16="http://schemas.microsoft.com/office/drawing/2014/chart" uri="{C3380CC4-5D6E-409C-BE32-E72D297353CC}">
              <c16:uniqueId val="{00000000-6D9E-4340-986C-FF5DD84C1D1F}"/>
            </c:ext>
          </c:extLst>
        </c:ser>
        <c:ser>
          <c:idx val="1"/>
          <c:order val="1"/>
          <c:tx>
            <c:strRef>
              <c:f>データシート!$A$57</c:f>
              <c:strCache>
                <c:ptCount val="1"/>
                <c:pt idx="0">
                  <c:v>充当可能特定歳入</c:v>
                </c:pt>
              </c:strCache>
            </c:strRef>
          </c:tx>
          <c:spPr>
            <a:solidFill>
              <a:srgbClr val="0000FF"/>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10002</c:v>
                </c:pt>
                <c:pt idx="5">
                  <c:v>11528</c:v>
                </c:pt>
                <c:pt idx="8">
                  <c:v>10767</c:v>
                </c:pt>
                <c:pt idx="11">
                  <c:v>10322</c:v>
                </c:pt>
                <c:pt idx="14">
                  <c:v>10141</c:v>
                </c:pt>
              </c:numCache>
            </c:numRef>
          </c:val>
          <c:extLst>
            <c:ext xmlns:c16="http://schemas.microsoft.com/office/drawing/2014/chart" uri="{C3380CC4-5D6E-409C-BE32-E72D297353CC}">
              <c16:uniqueId val="{00000001-6D9E-4340-986C-FF5DD84C1D1F}"/>
            </c:ext>
          </c:extLst>
        </c:ser>
        <c:ser>
          <c:idx val="2"/>
          <c:order val="2"/>
          <c:tx>
            <c:strRef>
              <c:f>データシート!$A$58</c:f>
              <c:strCache>
                <c:ptCount val="1"/>
                <c:pt idx="0">
                  <c:v>充当可能基金</c:v>
                </c:pt>
              </c:strCache>
            </c:strRef>
          </c:tx>
          <c:spPr>
            <a:solidFill>
              <a:srgbClr val="FF00FF"/>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12268</c:v>
                </c:pt>
                <c:pt idx="5">
                  <c:v>11768</c:v>
                </c:pt>
                <c:pt idx="8">
                  <c:v>12557</c:v>
                </c:pt>
                <c:pt idx="11">
                  <c:v>13038</c:v>
                </c:pt>
                <c:pt idx="14">
                  <c:v>14036</c:v>
                </c:pt>
              </c:numCache>
            </c:numRef>
          </c:val>
          <c:extLst>
            <c:ext xmlns:c16="http://schemas.microsoft.com/office/drawing/2014/chart" uri="{C3380CC4-5D6E-409C-BE32-E72D297353CC}">
              <c16:uniqueId val="{00000002-6D9E-4340-986C-FF5DD84C1D1F}"/>
            </c:ext>
          </c:extLst>
        </c:ser>
        <c:ser>
          <c:idx val="3"/>
          <c:order val="3"/>
          <c:tx>
            <c:strRef>
              <c:f>データシート!$A$59</c:f>
              <c:strCache>
                <c:ptCount val="1"/>
                <c:pt idx="0">
                  <c:v>組合等連結実質赤字額負担見込額</c:v>
                </c:pt>
              </c:strCache>
            </c:strRef>
          </c:tx>
          <c:spPr>
            <a:solidFill>
              <a:srgbClr val="00FF0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D9E-4340-986C-FF5DD84C1D1F}"/>
            </c:ext>
          </c:extLst>
        </c:ser>
        <c:ser>
          <c:idx val="4"/>
          <c:order val="4"/>
          <c:tx>
            <c:strRef>
              <c:f>データシート!$A$60</c:f>
              <c:strCache>
                <c:ptCount val="1"/>
                <c:pt idx="0">
                  <c:v>連結実質赤字額</c:v>
                </c:pt>
              </c:strCache>
            </c:strRef>
          </c:tx>
          <c:spPr>
            <a:solidFill>
              <a:srgbClr val="80008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D9E-4340-986C-FF5DD84C1D1F}"/>
            </c:ext>
          </c:extLst>
        </c:ser>
        <c:ser>
          <c:idx val="5"/>
          <c:order val="5"/>
          <c:tx>
            <c:strRef>
              <c:f>データシート!$A$61</c:f>
              <c:strCache>
                <c:ptCount val="1"/>
                <c:pt idx="0">
                  <c:v>設立法人等の負債額等負担見込額</c:v>
                </c:pt>
              </c:strCache>
            </c:strRef>
          </c:tx>
          <c:spPr>
            <a:solidFill>
              <a:srgbClr val="FFFF0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9E-4340-986C-FF5DD84C1D1F}"/>
            </c:ext>
          </c:extLst>
        </c:ser>
        <c:ser>
          <c:idx val="6"/>
          <c:order val="6"/>
          <c:tx>
            <c:strRef>
              <c:f>データシート!$A$62</c:f>
              <c:strCache>
                <c:ptCount val="1"/>
                <c:pt idx="0">
                  <c:v>退職手当負担見込額</c:v>
                </c:pt>
              </c:strCache>
            </c:strRef>
          </c:tx>
          <c:spPr>
            <a:solidFill>
              <a:srgbClr val="FF660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4630</c:v>
                </c:pt>
                <c:pt idx="3">
                  <c:v>4751</c:v>
                </c:pt>
                <c:pt idx="6">
                  <c:v>4768</c:v>
                </c:pt>
                <c:pt idx="9">
                  <c:v>4802</c:v>
                </c:pt>
                <c:pt idx="12">
                  <c:v>4903</c:v>
                </c:pt>
              </c:numCache>
            </c:numRef>
          </c:val>
          <c:extLst>
            <c:ext xmlns:c16="http://schemas.microsoft.com/office/drawing/2014/chart" uri="{C3380CC4-5D6E-409C-BE32-E72D297353CC}">
              <c16:uniqueId val="{00000006-6D9E-4340-986C-FF5DD84C1D1F}"/>
            </c:ext>
          </c:extLst>
        </c:ser>
        <c:ser>
          <c:idx val="7"/>
          <c:order val="7"/>
          <c:tx>
            <c:strRef>
              <c:f>データシート!$A$63</c:f>
              <c:strCache>
                <c:ptCount val="1"/>
                <c:pt idx="0">
                  <c:v>組合等負担等見込額</c:v>
                </c:pt>
              </c:strCache>
            </c:strRef>
          </c:tx>
          <c:spPr>
            <a:solidFill>
              <a:srgbClr val="9999FF"/>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3835</c:v>
                </c:pt>
                <c:pt idx="3">
                  <c:v>3821</c:v>
                </c:pt>
                <c:pt idx="6">
                  <c:v>3812</c:v>
                </c:pt>
                <c:pt idx="9">
                  <c:v>3736</c:v>
                </c:pt>
                <c:pt idx="12">
                  <c:v>3420</c:v>
                </c:pt>
              </c:numCache>
            </c:numRef>
          </c:val>
          <c:extLst>
            <c:ext xmlns:c16="http://schemas.microsoft.com/office/drawing/2014/chart" uri="{C3380CC4-5D6E-409C-BE32-E72D297353CC}">
              <c16:uniqueId val="{00000007-6D9E-4340-986C-FF5DD84C1D1F}"/>
            </c:ext>
          </c:extLst>
        </c:ser>
        <c:ser>
          <c:idx val="8"/>
          <c:order val="8"/>
          <c:tx>
            <c:strRef>
              <c:f>データシート!$A$64</c:f>
              <c:strCache>
                <c:ptCount val="1"/>
                <c:pt idx="0">
                  <c:v>公営企業債等繰入見込額</c:v>
                </c:pt>
              </c:strCache>
            </c:strRef>
          </c:tx>
          <c:spPr>
            <a:solidFill>
              <a:srgbClr val="00800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4138</c:v>
                </c:pt>
                <c:pt idx="3">
                  <c:v>4148</c:v>
                </c:pt>
                <c:pt idx="6">
                  <c:v>2298</c:v>
                </c:pt>
                <c:pt idx="9">
                  <c:v>2162</c:v>
                </c:pt>
                <c:pt idx="12">
                  <c:v>2162</c:v>
                </c:pt>
              </c:numCache>
            </c:numRef>
          </c:val>
          <c:extLst>
            <c:ext xmlns:c16="http://schemas.microsoft.com/office/drawing/2014/chart" uri="{C3380CC4-5D6E-409C-BE32-E72D297353CC}">
              <c16:uniqueId val="{00000008-6D9E-4340-986C-FF5DD84C1D1F}"/>
            </c:ext>
          </c:extLst>
        </c:ser>
        <c:ser>
          <c:idx val="9"/>
          <c:order val="9"/>
          <c:tx>
            <c:strRef>
              <c:f>データシート!$A$65</c:f>
              <c:strCache>
                <c:ptCount val="1"/>
                <c:pt idx="0">
                  <c:v>債務負担行為に基づく支出予定額</c:v>
                </c:pt>
              </c:strCache>
            </c:strRef>
          </c:tx>
          <c:spPr>
            <a:solidFill>
              <a:srgbClr val="00FFFF"/>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2985</c:v>
                </c:pt>
                <c:pt idx="3">
                  <c:v>1935</c:v>
                </c:pt>
                <c:pt idx="6">
                  <c:v>1852</c:v>
                </c:pt>
                <c:pt idx="9">
                  <c:v>1753</c:v>
                </c:pt>
                <c:pt idx="12">
                  <c:v>1775</c:v>
                </c:pt>
              </c:numCache>
            </c:numRef>
          </c:val>
          <c:extLst>
            <c:ext xmlns:c16="http://schemas.microsoft.com/office/drawing/2014/chart" uri="{C3380CC4-5D6E-409C-BE32-E72D297353CC}">
              <c16:uniqueId val="{00000009-6D9E-4340-986C-FF5DD84C1D1F}"/>
            </c:ext>
          </c:extLst>
        </c:ser>
        <c:ser>
          <c:idx val="10"/>
          <c:order val="10"/>
          <c:tx>
            <c:strRef>
              <c:f>データシート!$A$66</c:f>
              <c:strCache>
                <c:ptCount val="1"/>
                <c:pt idx="0">
                  <c:v>一般会計等に係る地方債の現在高</c:v>
                </c:pt>
              </c:strCache>
            </c:strRef>
          </c:tx>
          <c:spPr>
            <a:solidFill>
              <a:srgbClr val="FF8080"/>
            </a:solidFill>
            <a:ln w="3175" cap="flat" cmpd="sng">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20203</c:v>
                </c:pt>
                <c:pt idx="3">
                  <c:v>20269</c:v>
                </c:pt>
                <c:pt idx="6">
                  <c:v>22738</c:v>
                </c:pt>
                <c:pt idx="9">
                  <c:v>22570</c:v>
                </c:pt>
                <c:pt idx="12">
                  <c:v>24710</c:v>
                </c:pt>
              </c:numCache>
            </c:numRef>
          </c:val>
          <c:extLst>
            <c:ext xmlns:c16="http://schemas.microsoft.com/office/drawing/2014/chart" uri="{C3380CC4-5D6E-409C-BE32-E72D297353CC}">
              <c16:uniqueId val="{0000000A-6D9E-4340-986C-FF5DD84C1D1F}"/>
            </c:ext>
          </c:extLst>
        </c:ser>
        <c:dLbls>
          <c:showLegendKey val="0"/>
          <c:showVal val="0"/>
          <c:showCatName val="0"/>
          <c:showSerName val="0"/>
          <c:showPercent val="0"/>
          <c:showBubbleSize val="0"/>
        </c:dLbls>
        <c:gapWidth val="100"/>
        <c:overlap val="100"/>
        <c:axId val="32347029"/>
        <c:axId val="22687807"/>
      </c:barChart>
      <c:lineChart>
        <c:grouping val="standard"/>
        <c:varyColors val="0"/>
        <c:ser>
          <c:idx val="11"/>
          <c:order val="11"/>
          <c:tx>
            <c:strRef>
              <c:f>データシート!$A$67</c:f>
              <c:strCache>
                <c:ptCount val="1"/>
                <c:pt idx="0">
                  <c:v>将来負担比率の分子</c:v>
                </c:pt>
              </c:strCache>
            </c:strRef>
          </c:tx>
          <c:spPr>
            <a:ln w="38100" cmpd="sng">
              <a:solidFill>
                <a:srgbClr val="FF0000"/>
              </a:solidFill>
              <a:prstDash val="solid"/>
            </a:ln>
          </c:spPr>
          <c:marker>
            <c:symbol val="circle"/>
            <c:size val="15"/>
            <c:spPr>
              <a:solidFill>
                <a:srgbClr val="FF0000"/>
              </a:solidFill>
              <a:ln w="38100" cap="flat" cmpd="sng">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100</c:v>
                </c:pt>
                <c:pt idx="2">
                  <c:v>#N/A</c:v>
                </c:pt>
                <c:pt idx="3">
                  <c:v>#N/A</c:v>
                </c:pt>
                <c:pt idx="4">
                  <c:v>0</c:v>
                </c:pt>
                <c:pt idx="5">
                  <c:v>#N/A</c:v>
                </c:pt>
                <c:pt idx="6">
                  <c:v>#N/A</c:v>
                </c:pt>
                <c:pt idx="7">
                  <c:v>1344</c:v>
                </c:pt>
                <c:pt idx="8">
                  <c:v>#N/A</c:v>
                </c:pt>
                <c:pt idx="9">
                  <c:v>#N/A</c:v>
                </c:pt>
                <c:pt idx="10">
                  <c:v>1925</c:v>
                </c:pt>
                <c:pt idx="11">
                  <c:v>#N/A</c:v>
                </c:pt>
                <c:pt idx="12">
                  <c:v>#N/A</c:v>
                </c:pt>
                <c:pt idx="13">
                  <c:v>3894</c:v>
                </c:pt>
                <c:pt idx="14">
                  <c:v>#N/A</c:v>
                </c:pt>
              </c:numCache>
            </c:numRef>
          </c:val>
          <c:smooth val="0"/>
          <c:extLst>
            <c:ext xmlns:c16="http://schemas.microsoft.com/office/drawing/2014/chart" uri="{C3380CC4-5D6E-409C-BE32-E72D297353CC}">
              <c16:uniqueId val="{0000000B-6D9E-4340-986C-FF5DD84C1D1F}"/>
            </c:ext>
          </c:extLst>
        </c:ser>
        <c:dLbls>
          <c:showLegendKey val="0"/>
          <c:showVal val="0"/>
          <c:showCatName val="0"/>
          <c:showSerName val="0"/>
          <c:showPercent val="0"/>
          <c:showBubbleSize val="0"/>
        </c:dLbls>
        <c:marker val="1"/>
        <c:smooth val="0"/>
        <c:axId val="32347029"/>
        <c:axId val="22687807"/>
      </c:lineChart>
      <c:catAx>
        <c:axId val="32347029"/>
        <c:scaling>
          <c:orientation val="minMax"/>
        </c:scaling>
        <c:delete val="0"/>
        <c:axPos val="b"/>
        <c:numFmt formatCode="General" sourceLinked="1"/>
        <c:majorTickMark val="none"/>
        <c:minorTickMark val="none"/>
        <c:tickLblPos val="low"/>
        <c:spPr>
          <a:ln w="3175" cap="flat" cmpd="sng">
            <a:solidFill>
              <a:srgbClr val="000000"/>
            </a:solidFill>
            <a:prstDash val="solid"/>
          </a:ln>
        </c:spPr>
        <c:txPr>
          <a:bodyPr rot="0" vert="wordArtVertRtl"/>
          <a:lstStyle/>
          <a:p>
            <a:pPr>
              <a:defRPr lang="en-US" sz="1400" b="1" i="0" u="none" baseline="0">
                <a:solidFill>
                  <a:srgbClr val="000000"/>
                </a:solidFill>
                <a:latin typeface="ＭＳ ゴシック"/>
                <a:ea typeface="ＭＳ ゴシック"/>
                <a:cs typeface="ＭＳ ゴシック"/>
              </a:defRPr>
            </a:pPr>
            <a:endParaRPr lang="ja-JP"/>
          </a:p>
        </c:txPr>
        <c:crossAx val="22687807"/>
        <c:crosses val="autoZero"/>
        <c:auto val="1"/>
        <c:lblAlgn val="ctr"/>
        <c:lblOffset val="100"/>
        <c:tickLblSkip val="1"/>
        <c:noMultiLvlLbl val="0"/>
      </c:catAx>
      <c:valAx>
        <c:axId val="22687807"/>
        <c:scaling>
          <c:orientation val="minMax"/>
        </c:scaling>
        <c:delete val="0"/>
        <c:axPos val="l"/>
        <c:majorGridlines>
          <c:spPr>
            <a:ln w="3175" cap="flat" cmpd="sng">
              <a:solidFill>
                <a:srgbClr val="000000"/>
              </a:solidFill>
              <a:prstDash val="solid"/>
            </a:ln>
          </c:spPr>
        </c:majorGridlines>
        <c:numFmt formatCode="#,##0_ " sourceLinked="0"/>
        <c:majorTickMark val="in"/>
        <c:minorTickMark val="none"/>
        <c:tickLblPos val="nextTo"/>
        <c:spPr>
          <a:ln w="3175" cap="flat" cmpd="sng">
            <a:solidFill>
              <a:srgbClr val="000000"/>
            </a:solidFill>
            <a:prstDash val="solid"/>
          </a:ln>
        </c:spPr>
        <c:txPr>
          <a:bodyPr rot="0" vert="horz"/>
          <a:lstStyle/>
          <a:p>
            <a:pPr>
              <a:defRPr lang="en-US" sz="1400" b="0" i="0" u="none" baseline="0">
                <a:solidFill>
                  <a:srgbClr val="000000"/>
                </a:solidFill>
                <a:latin typeface="ＭＳ ゴシック"/>
                <a:ea typeface="ＭＳ ゴシック"/>
                <a:cs typeface="ＭＳ ゴシック"/>
              </a:defRPr>
            </a:pPr>
            <a:endParaRPr lang="ja-JP"/>
          </a:p>
        </c:txPr>
        <c:crossAx val="32347029"/>
        <c:crosses val="autoZero"/>
        <c:crossBetween val="between"/>
      </c:valAx>
      <c:spPr>
        <a:solidFill>
          <a:srgbClr val="FFFFFF"/>
        </a:solidFill>
        <a:ln w="25400">
          <a:noFill/>
        </a:ln>
      </c:spPr>
    </c:plotArea>
    <c:plotVisOnly val="1"/>
    <c:dispBlanksAs val="zero"/>
    <c:showDLblsOverMax val="0"/>
  </c:chart>
  <c:spPr>
    <a:noFill/>
    <a:ln w="9525">
      <a:noFill/>
    </a:ln>
  </c:spPr>
  <c:txPr>
    <a:bodyPr rot="0" vert="horz"/>
    <a:lstStyle/>
    <a:p>
      <a:pPr>
        <a:defRPr lang="en-US" sz="1400" b="0" i="0" u="none" baseline="0">
          <a:solidFill>
            <a:srgbClr val="000000"/>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
          <c:y val="7.775E-2"/>
          <c:w val="0.89124999999999999"/>
          <c:h val="0.85850000000000004"/>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4106</c:v>
                </c:pt>
                <c:pt idx="1">
                  <c:v>4136</c:v>
                </c:pt>
                <c:pt idx="2">
                  <c:v>4125</c:v>
                </c:pt>
              </c:numCache>
            </c:numRef>
          </c:val>
          <c:extLst>
            <c:ext xmlns:c16="http://schemas.microsoft.com/office/drawing/2014/chart" uri="{C3380CC4-5D6E-409C-BE32-E72D297353CC}">
              <c16:uniqueId val="{00000000-A6BE-40C0-BC89-35BE99E84DA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c:v>
                </c:pt>
                <c:pt idx="1">
                  <c:v>3</c:v>
                </c:pt>
                <c:pt idx="2">
                  <c:v>3</c:v>
                </c:pt>
              </c:numCache>
            </c:numRef>
          </c:val>
          <c:extLst>
            <c:ext xmlns:c16="http://schemas.microsoft.com/office/drawing/2014/chart" uri="{C3380CC4-5D6E-409C-BE32-E72D297353CC}">
              <c16:uniqueId val="{00000001-A6BE-40C0-BC89-35BE99E84DA1}"/>
            </c:ext>
          </c:extLst>
        </c:ser>
        <c:ser>
          <c:idx val="1"/>
          <c:order val="2"/>
          <c:tx>
            <c:strRef>
              <c:f>データシート!$A$74</c:f>
              <c:strCache>
                <c:ptCount val="1"/>
                <c:pt idx="0">
                  <c:v>その他特定目的基金</c:v>
                </c:pt>
              </c:strCache>
            </c:strRef>
          </c:tx>
          <c:spPr>
            <a:solidFill>
              <a:srgbClr val="2E75B6"/>
            </a:solidFill>
            <a:ln w="6350">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8974</c:v>
                </c:pt>
                <c:pt idx="1">
                  <c:v>9606</c:v>
                </c:pt>
                <c:pt idx="2">
                  <c:v>10660</c:v>
                </c:pt>
              </c:numCache>
            </c:numRef>
          </c:val>
          <c:extLst>
            <c:ext xmlns:c16="http://schemas.microsoft.com/office/drawing/2014/chart" uri="{C3380CC4-5D6E-409C-BE32-E72D297353CC}">
              <c16:uniqueId val="{00000002-A6BE-40C0-BC89-35BE99E84DA1}"/>
            </c:ext>
          </c:extLst>
        </c:ser>
        <c:dLbls>
          <c:showLegendKey val="0"/>
          <c:showVal val="0"/>
          <c:showCatName val="0"/>
          <c:showSerName val="0"/>
          <c:showPercent val="0"/>
          <c:showBubbleSize val="0"/>
        </c:dLbls>
        <c:gapWidth val="120"/>
        <c:overlap val="100"/>
        <c:axId val="2863675"/>
        <c:axId val="25773083"/>
      </c:barChart>
      <c:catAx>
        <c:axId val="2863675"/>
        <c:scaling>
          <c:orientation val="minMax"/>
        </c:scaling>
        <c:delete val="0"/>
        <c:axPos val="b"/>
        <c:numFmt formatCode="General" sourceLinked="1"/>
        <c:majorTickMark val="none"/>
        <c:minorTickMark val="none"/>
        <c:tickLblPos val="low"/>
        <c:spPr>
          <a:ln w="3175" cap="flat" cmpd="sng">
            <a:solidFill>
              <a:srgbClr val="000000"/>
            </a:solidFill>
            <a:prstDash val="solid"/>
          </a:ln>
        </c:spPr>
        <c:txPr>
          <a:bodyPr rot="0" vert="horz"/>
          <a:lstStyle/>
          <a:p>
            <a:pPr>
              <a:defRPr lang="en-US" sz="1600" b="1" i="0" u="none" baseline="0">
                <a:solidFill>
                  <a:srgbClr val="000000"/>
                </a:solidFill>
                <a:latin typeface="ＭＳ ゴシック"/>
                <a:ea typeface="ＭＳ ゴシック"/>
                <a:cs typeface="ＭＳ ゴシック"/>
              </a:defRPr>
            </a:pPr>
            <a:endParaRPr lang="ja-JP"/>
          </a:p>
        </c:txPr>
        <c:crossAx val="25773083"/>
        <c:crosses val="autoZero"/>
        <c:auto val="1"/>
        <c:lblAlgn val="ctr"/>
        <c:lblOffset val="100"/>
        <c:tickLblSkip val="1"/>
        <c:noMultiLvlLbl val="0"/>
      </c:catAx>
      <c:valAx>
        <c:axId val="25773083"/>
        <c:scaling>
          <c:orientation val="minMax"/>
        </c:scaling>
        <c:delete val="0"/>
        <c:axPos val="l"/>
        <c:majorGridlines>
          <c:spPr>
            <a:ln w="3175" cap="flat" cmpd="sng">
              <a:solidFill>
                <a:srgbClr val="000000"/>
              </a:solidFill>
              <a:prstDash val="solid"/>
            </a:ln>
          </c:spPr>
        </c:majorGridlines>
        <c:numFmt formatCode="#,##0;&quot;▲ &quot;#,##0" sourceLinked="0"/>
        <c:majorTickMark val="in"/>
        <c:minorTickMark val="none"/>
        <c:tickLblPos val="nextTo"/>
        <c:spPr>
          <a:ln w="3175" cap="flat" cmpd="sng">
            <a:solidFill>
              <a:srgbClr val="000000"/>
            </a:solidFill>
            <a:prstDash val="solid"/>
          </a:ln>
        </c:spPr>
        <c:txPr>
          <a:bodyPr rot="0" vert="horz"/>
          <a:lstStyle/>
          <a:p>
            <a:pPr>
              <a:defRPr lang="en-US" sz="1600" b="0" i="0" u="none" baseline="0">
                <a:solidFill>
                  <a:srgbClr val="000000"/>
                </a:solidFill>
                <a:latin typeface="ＭＳ ゴシック"/>
                <a:ea typeface="ＭＳ ゴシック"/>
                <a:cs typeface="ＭＳ ゴシック"/>
              </a:defRPr>
            </a:pPr>
            <a:endParaRPr lang="ja-JP"/>
          </a:p>
        </c:txPr>
        <c:crossAx val="2863675"/>
        <c:crosses val="autoZero"/>
        <c:crossBetween val="between"/>
      </c:valAx>
      <c:spPr>
        <a:solidFill>
          <a:srgbClr val="FFFFFF"/>
        </a:solidFill>
        <a:ln w="25400">
          <a:noFill/>
        </a:ln>
      </c:spPr>
    </c:plotArea>
    <c:plotVisOnly val="1"/>
    <c:dispBlanksAs val="zero"/>
    <c:showDLblsOverMax val="0"/>
  </c:chart>
  <c:spPr>
    <a:noFill/>
    <a:ln w="9525">
      <a:noFill/>
    </a:ln>
  </c:spPr>
  <c:txPr>
    <a:bodyPr rot="0" vert="horz"/>
    <a:lstStyle/>
    <a:p>
      <a:pPr>
        <a:defRPr lang="en-US" sz="1400" b="1" i="0" u="none" baseline="0">
          <a:solidFill>
            <a:srgbClr val="000000"/>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{322CF3C4-34C1-4FBE-B99C-55FBA5ECFE12}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6A4-4B92-96A1-6B695B4D1AC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{CA22B2D0-1A33-42D7-BF0A-6AA18192D3CC}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6A4-4B92-96A1-6B695B4D1AC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{F09BEA0D-6BCE-41C4-B2BA-AE50606A5359}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6A4-4B92-96A1-6B695B4D1AC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{6469B01F-3188-4B51-8E13-4262B5D66D7D}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6A4-4B92-96A1-6B695B4D1AC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{12F46379-C9C8-42DC-8E46-DDC80325E389}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6A4-4B92-96A1-6B695B4D1AC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{02365A87-1A80-4023-8360-60E184FE0DA7}</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6A4-4B92-96A1-6B695B4D1AC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{E87963B4-039A-42F9-B7CA-DCA07928D91B}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6A4-4B92-96A1-6B695B4D1AC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{60F13124-4E7A-4AC1-81A6-6CED38A04488}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6A4-4B92-96A1-6B695B4D1AC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{4718862A-4C8B-44EC-BEF2-E14E1E62B8AF}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6A4-4B92-96A1-6B695B4D1AC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60.4</c:v>
                </c:pt>
                <c:pt idx="8">
                  <c:v>59.5</c:v>
                </c:pt>
                <c:pt idx="16">
                  <c:v>61</c:v>
                </c:pt>
                <c:pt idx="24">
                  <c:v>62.3</c:v>
                </c:pt>
                <c:pt idx="32">
                  <c:v>63.4</c:v>
                </c:pt>
              </c:numCache>
            </c:numRef>
          </c:xVal>
          <c:yVal>
            <c:numRef>
              <c:f>公会計指標分析・財政指標組合せ分析表!$BP$51:$DC$51</c:f>
              <c:numCache>
                <c:formatCode>#,##0.0;"▲ "#,##0.0</c:formatCode>
                <c:ptCount val="40"/>
                <c:pt idx="0">
                  <c:v>0.4</c:v>
                </c:pt>
                <c:pt idx="16">
                  <c:v>5.7</c:v>
                </c:pt>
                <c:pt idx="24">
                  <c:v>7.8</c:v>
                </c:pt>
                <c:pt idx="32">
                  <c:v>15.3</c:v>
                </c:pt>
              </c:numCache>
            </c:numRef>
          </c:yVal>
          <c:smooth val="0"/>
          <c:extLst>
            <c:ext xmlns:c16="http://schemas.microsoft.com/office/drawing/2014/chart" uri="{C3380CC4-5D6E-409C-BE32-E72D297353CC}">
              <c16:uniqueId val="{00000009-A6A4-4B92-96A1-6B695B4D1AC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{DDFE65FB-C4F7-4C4C-B92A-0CC8BDEED87D}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6A4-4B92-96A1-6B695B4D1AC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{476D549F-3C8D-498F-A873-39201DF69301}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6A4-4B92-96A1-6B695B4D1AC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{0CD93CD9-DA2E-4EDD-899E-E0304F5B80F1}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6A4-4B92-96A1-6B695B4D1AC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{7974FAFC-E8D1-40C9-BD3E-F81312B2B766}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6A4-4B92-96A1-6B695B4D1AC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{FF53CE6C-1987-4303-AB7F-529098E31545}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6A4-4B92-96A1-6B695B4D1AC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{C621AB00-5CAA-4F78-A1A8-6ED55F310414}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6A4-4B92-96A1-6B695B4D1AC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{9BB713F1-44F8-4A21-88CC-FE76FD12A8B3}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6A4-4B92-96A1-6B695B4D1AC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{6E05C2F0-8828-42A9-A611-3479A53DE898}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6A4-4B92-96A1-6B695B4D1AC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{D8400FDE-6A96-4384-A525-13475FD7383B}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6A4-4B92-96A1-6B695B4D1AC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A6A4-4B92-96A1-6B695B4D1AC6}"/>
            </c:ext>
          </c:extLst>
        </c:ser>
        <c:dLbls>
          <c:showLegendKey val="0"/>
          <c:showVal val="1"/>
          <c:showCatName val="0"/>
          <c:showSerName val="0"/>
          <c:showPercent val="0"/>
          <c:showBubbleSize val="0"/>
        </c:dLbls>
        <c:axId val="46179840"/>
        <c:axId val="46181760"/>
      </c:scatterChart>
      <c:valAx>
        <c:axId val="46179840"/>
        <c:scaling>
          <c:orientation val="maxMin"/>
          <c:max val="66"/>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{1CDD12FD-DC3F-4E43-89E6-392B93D484FA}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E57C-4A9F-999B-777761FC3E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{8ECB8B1B-1614-4665-B8FE-E57153E0BFE8}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57C-4A9F-999B-777761FC3E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{23BEF346-9998-41C7-9BF7-5C2752D3A883}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57C-4A9F-999B-777761FC3E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{32AB9F37-D9EB-416C-9463-54267CD55E8D}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57C-4A9F-999B-777761FC3E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{4C99E658-A3A7-45F9-AC91-4189FF96D093}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57C-4A9F-999B-777761FC3ED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{55BD93C0-7563-41D5-A62B-2792F75BC121}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E57C-4A9F-999B-777761FC3ED2}"/>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{CBECBED6-6375-4E58-B669-C28FA64A05B6}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E57C-4A9F-999B-777761FC3ED2}"/>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{1D3BA5F8-C2A1-40E3-B21F-09BC6BA4F035}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E57C-4A9F-999B-777761FC3ED2}"/>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{650B3271-E01D-4212-9D4D-12854935B628}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E57C-4A9F-999B-777761FC3E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-1.6</c:v>
                </c:pt>
                <c:pt idx="16">
                  <c:v>-0.6</c:v>
                </c:pt>
                <c:pt idx="24">
                  <c:v>0.2</c:v>
                </c:pt>
                <c:pt idx="32">
                  <c:v>1.2</c:v>
                </c:pt>
              </c:numCache>
            </c:numRef>
          </c:xVal>
          <c:yVal>
            <c:numRef>
              <c:f>公会計指標分析・財政指標組合せ分析表!$BP$73:$DC$73</c:f>
              <c:numCache>
                <c:formatCode>#,##0.0;"▲ "#,##0.0</c:formatCode>
                <c:ptCount val="40"/>
                <c:pt idx="0">
                  <c:v>0.4</c:v>
                </c:pt>
                <c:pt idx="16">
                  <c:v>5.7</c:v>
                </c:pt>
                <c:pt idx="24">
                  <c:v>7.8</c:v>
                </c:pt>
                <c:pt idx="32">
                  <c:v>15.3</c:v>
                </c:pt>
              </c:numCache>
            </c:numRef>
          </c:yVal>
          <c:smooth val="0"/>
          <c:extLst>
            <c:ext xmlns:c16="http://schemas.microsoft.com/office/drawing/2014/chart" uri="{C3380CC4-5D6E-409C-BE32-E72D297353CC}">
              <c16:uniqueId val="{00000009-E57C-4A9F-999B-777761FC3ED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{9A3B48F3-FA9D-44CC-BF21-29CF74F912BD}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E57C-4A9F-999B-777761FC3ED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{073E17C8-1A6B-4708-8544-AD9F8A1DDC3B}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57C-4A9F-999B-777761FC3E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{A806B5D9-8762-4ADD-87B8-E1C9BE85A4EE}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57C-4A9F-999B-777761FC3E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{61661D27-6A0B-425C-8900-D5F1D7B42294}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57C-4A9F-999B-777761FC3E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{1483938C-CB88-49E6-A690-088199C80F7D}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57C-4A9F-999B-777761FC3ED2}"/>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{B453D89F-BC00-42CC-AC5F-35345AB7FAD7}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E57C-4A9F-999B-777761FC3ED2}"/>
                </c:ext>
              </c:extLst>
            </c:dLbl>
            <c:dLbl>
              <c:idx val="16"/>
              <c:layout>
                <c:manualLayout>
                  <c:x val="0"/>
                  <c:y val="-3.7693496914529487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{9F8A3DAC-1664-4AF9-BD2C-DF1134BFC1F8}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E57C-4A9F-999B-777761FC3ED2}"/>
                </c:ext>
              </c:extLst>
            </c:dLbl>
            <c:dLbl>
              <c:idx val="24"/>
              <c:layout>
                <c:manualLayout>
                  <c:x val="0"/>
                  <c:y val="3.7767645473307507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{778892E1-D20D-4E77-8EBA-AA4D60C5C7B7}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E57C-4A9F-999B-777761FC3ED2}"/>
                </c:ext>
              </c:extLst>
            </c:dLbl>
            <c:dLbl>
              <c:idx val="32"/>
              <c:layout>
                <c:manualLayout>
                  <c:x val="0"/>
                  <c:y val="-7.3806071208645484E-5"/>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{E8AE1E1B-EE95-46B7-97D1-CC07E91A41E3}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E57C-4A9F-999B-777761FC3E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E57C-4A9F-999B-777761FC3ED2}"/>
            </c:ext>
          </c:extLst>
        </c:ser>
        <c:dLbls>
          <c:showLegendKey val="0"/>
          <c:showVal val="1"/>
          <c:showCatName val="0"/>
          <c:showSerName val="0"/>
          <c:showPercent val="0"/>
          <c:showBubbleSize val="0"/>
        </c:dLbls>
        <c:axId val="84219776"/>
        <c:axId val="84234240"/>
      </c:scatterChart>
      <c:valAx>
        <c:axId val="84219776"/>
        <c:scaling>
          <c:orientation val="maxMin"/>
          <c:max val="6"/>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91325" y="4591050"/>
          <a:ext cx="314325" cy="381000"/>
        </a:xfrm>
        <a:prstGeom prst="bracketPair">
          <a:avLst>
            <a:gd name="adj" fmla="val 16667"/>
          </a:avLst>
        </a:prstGeom>
        <a:noFill/>
        <a:ln w="9525">
          <a:solidFill>
            <a:srgbClr val="000000"/>
          </a:solidFill>
          <a:rou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xdr:nvSpPr>
      <xdr:spPr bwMode="auto">
        <a:xfrm>
          <a:off x="8982075" y="5886450"/>
          <a:ext cx="133350" cy="400050"/>
        </a:xfrm>
        <a:prstGeom prst="leftBrace">
          <a:avLst>
            <a:gd name="adj1" fmla="val 25000"/>
            <a:gd name="adj2" fmla="val 50000"/>
          </a:avLst>
        </a:prstGeom>
        <a:noFill/>
        <a:ln w="9525">
          <a:solidFill>
            <a:srgbClr val="000000"/>
          </a:solidFill>
          <a:rou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fLocksText="0">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a:solidFill>
                <a:srgbClr val="000000"/>
              </a:solidFill>
              <a:latin typeface="ＭＳ ゴシック"/>
              <a:ea typeface="ＭＳ ゴシック"/>
            </a:rPr>
            <a:t>（</a:t>
          </a:r>
          <a:r>
            <a:rPr lang="en-US" altLang="ja-JP" sz="2400" b="1" i="0">
              <a:solidFill>
                <a:srgbClr val="000000"/>
              </a:solidFill>
              <a:latin typeface="ＭＳ ゴシック"/>
              <a:ea typeface="ＭＳ ゴシック"/>
            </a:rPr>
            <a:t>9</a:t>
          </a:r>
          <a:r>
            <a:rPr lang="ja-JP" altLang="en-US" sz="2400" b="1" i="0">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fLocksText="0">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fLocksText="0">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ln>
      </xdr:spPr>
    </xdr:sp>
    <xdr:clientData/>
  </xdr:twoCellAnchor>
  <xdr:twoCellAnchor>
    <xdr:from>
      <xdr:col>15</xdr:col>
      <xdr:colOff>152400</xdr:colOff>
      <xdr:row>43</xdr:row>
      <xdr:rowOff>0</xdr:rowOff>
    </xdr:from>
    <xdr:to>
      <xdr:col>16</xdr:col>
      <xdr:colOff>161925</xdr:colOff>
      <xdr:row>43</xdr:row>
      <xdr:rowOff>323850</xdr:rowOff>
    </xdr:to>
    <xdr:sp macro="" textlink="" fLocksText="0">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ln>
      </xdr:spPr>
      <xdr:txBody>
        <a:bodyPr vertOverflow="clip" wrap="square" lIns="36576" tIns="22860" rIns="0" bIns="0" anchor="t" upright="1"/>
        <a:lstStyle/>
        <a:p>
          <a:pPr algn="l" rtl="0"/>
          <a:r>
            <a:rPr lang="ja-JP" altLang="en-US" sz="1500" b="1" i="0" u="non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fLocksText="0">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ln>
      </xdr:spPr>
      <xdr:txBody>
        <a:bodyPr vertOverflow="clip" wrap="square" lIns="36576" tIns="22860" rIns="0" bIns="0" anchor="t" upright="1"/>
        <a:lstStyle/>
        <a:p>
          <a:pPr algn="l" rtl="1"/>
          <a:r>
            <a:rPr lang="ja-JP" altLang="en-US" sz="1600" b="1" i="0">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5" cy="340042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en-US" sz="1100">
              <a:solidFill>
                <a:schemeClr val="tx1"/>
              </a:solidFill>
              <a:latin typeface="ＭＳ ゴシック" panose="020B0609070205080204" pitchFamily="49" charset="-128"/>
              <a:ea typeface="ＭＳ ゴシック" panose="020B0609070205080204" pitchFamily="49" charset="-128"/>
              <a:cs typeface="+mn-cs"/>
            </a:rPr>
            <a:t>　</a:t>
          </a:r>
          <a:r>
            <a:rPr lang="ja-JP" altLang="ja-JP" sz="1100">
              <a:solidFill>
                <a:schemeClr val="tx1"/>
              </a:solidFill>
              <a:latin typeface="ＭＳ ゴシック" panose="020B0609070205080204" pitchFamily="49" charset="-128"/>
              <a:ea typeface="ＭＳ ゴシック" panose="020B0609070205080204" pitchFamily="49" charset="-128"/>
              <a:cs typeface="+mn-cs"/>
            </a:rPr>
            <a:t>元利償還金等においては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令和２年度までは借入抑制により元利償還金が減少していること</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下水道事業会計の元利償還金が減となっていることに伴う公営企業債の元利償還金に対する繰入金が減少していることなどにより全体的に減となっていた。しかし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令和３年度</a:t>
          </a:r>
          <a:r>
            <a:rPr lang="ja-JP" altLang="en-US" sz="1100">
              <a:solidFill>
                <a:schemeClr val="tx1"/>
              </a:solidFill>
              <a:latin typeface="ＭＳ ゴシック" panose="020B0609070205080204" pitchFamily="49" charset="-128"/>
              <a:ea typeface="ＭＳ ゴシック" panose="020B0609070205080204" pitchFamily="49" charset="-128"/>
              <a:cs typeface="+mn-cs"/>
            </a:rPr>
            <a:t>から令和５年度にかけて、</a:t>
          </a:r>
          <a:r>
            <a:rPr lang="ja-JP" altLang="ja-JP" sz="1100">
              <a:solidFill>
                <a:schemeClr val="tx1"/>
              </a:solidFill>
              <a:latin typeface="ＭＳ ゴシック" panose="020B0609070205080204" pitchFamily="49" charset="-128"/>
              <a:ea typeface="ＭＳ ゴシック" panose="020B0609070205080204" pitchFamily="49" charset="-128"/>
              <a:cs typeface="+mn-cs"/>
            </a:rPr>
            <a:t>新庁舎建設事業に伴う借入れを行ったことなどから</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増額となっ</a:t>
          </a:r>
          <a:r>
            <a:rPr lang="ja-JP" altLang="en-US" sz="1100">
              <a:solidFill>
                <a:schemeClr val="tx1"/>
              </a:solidFill>
              <a:latin typeface="ＭＳ ゴシック" panose="020B0609070205080204" pitchFamily="49" charset="-128"/>
              <a:ea typeface="ＭＳ ゴシック" panose="020B0609070205080204" pitchFamily="49" charset="-128"/>
              <a:cs typeface="+mn-cs"/>
            </a:rPr>
            <a:t>ている</a:t>
          </a:r>
          <a:r>
            <a:rPr lang="ja-JP" altLang="ja-JP" sz="1100">
              <a:solidFill>
                <a:schemeClr val="tx1"/>
              </a:solidFill>
              <a:latin typeface="ＭＳ ゴシック" panose="020B0609070205080204" pitchFamily="49" charset="-128"/>
              <a:ea typeface="ＭＳ ゴシック" panose="020B0609070205080204" pitchFamily="49" charset="-128"/>
              <a:cs typeface="+mn-cs"/>
            </a:rPr>
            <a:t>。</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比率は令和３年度はマイナスであったが</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令和４年度</a:t>
          </a:r>
          <a:r>
            <a:rPr lang="ja-JP" altLang="en-US" sz="1100">
              <a:solidFill>
                <a:schemeClr val="tx1"/>
              </a:solidFill>
              <a:latin typeface="ＭＳ ゴシック" panose="020B0609070205080204" pitchFamily="49" charset="-128"/>
              <a:ea typeface="ＭＳ ゴシック" panose="020B0609070205080204" pitchFamily="49" charset="-128"/>
              <a:cs typeface="+mn-cs"/>
            </a:rPr>
            <a:t>以降は</a:t>
          </a:r>
          <a:r>
            <a:rPr lang="ja-JP" altLang="ja-JP" sz="1100">
              <a:solidFill>
                <a:schemeClr val="tx1"/>
              </a:solidFill>
              <a:latin typeface="ＭＳ ゴシック" panose="020B0609070205080204" pitchFamily="49" charset="-128"/>
              <a:ea typeface="ＭＳ ゴシック" panose="020B0609070205080204" pitchFamily="49" charset="-128"/>
              <a:cs typeface="+mn-cs"/>
            </a:rPr>
            <a:t>プラスに転じており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今後も</a:t>
          </a:r>
          <a:r>
            <a:rPr lang="ja-JP" altLang="en-US" sz="1100">
              <a:solidFill>
                <a:schemeClr val="tx1"/>
              </a:solidFill>
              <a:latin typeface="ＭＳ ゴシック" panose="020B0609070205080204" pitchFamily="49" charset="-128"/>
              <a:ea typeface="ＭＳ ゴシック" panose="020B0609070205080204" pitchFamily="49" charset="-128"/>
              <a:cs typeface="+mn-cs"/>
            </a:rPr>
            <a:t>旧庁舎用地利活用事業など</a:t>
          </a:r>
          <a:r>
            <a:rPr lang="ja-JP" altLang="ja-JP" sz="1100">
              <a:solidFill>
                <a:schemeClr val="tx1"/>
              </a:solidFill>
              <a:latin typeface="ＭＳ ゴシック" panose="020B0609070205080204" pitchFamily="49" charset="-128"/>
              <a:ea typeface="ＭＳ ゴシック" panose="020B0609070205080204" pitchFamily="49" charset="-128"/>
              <a:cs typeface="+mn-cs"/>
            </a:rPr>
            <a:t>多額の借入れを伴う大型事業が予定されていることから，新規借入れについては慎重に行っていく必要がある。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endParaRPr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7700" cy="1571625"/>
        </a:xfrm>
        <a:prstGeom prst="rect">
          <a:avLst/>
        </a:prstGeom>
        <a:solidFill>
          <a:srgbClr val="FFFFFF"/>
        </a:solidFill>
        <a:ln w="19050">
          <a:solidFill>
            <a:srgbClr val="000000"/>
          </a:solidFill>
          <a:miter lim="800000"/>
        </a:ln>
      </xdr:spPr>
    </xdr:sp>
    <xdr:clientData/>
  </xdr:twoCellAnchor>
  <xdr:twoCellAnchor>
    <xdr:from>
      <xdr:col>15</xdr:col>
      <xdr:colOff>176893</xdr:colOff>
      <xdr:row>56</xdr:row>
      <xdr:rowOff>0</xdr:rowOff>
    </xdr:from>
    <xdr:to>
      <xdr:col>16</xdr:col>
      <xdr:colOff>115661</xdr:colOff>
      <xdr:row>56</xdr:row>
      <xdr:rowOff>257175</xdr:rowOff>
    </xdr:to>
    <xdr:sp macro="" textlink="" fLocksText="0">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4975" y="12411075"/>
          <a:ext cx="809625" cy="257175"/>
        </a:xfrm>
        <a:prstGeom prst="rect">
          <a:avLst/>
        </a:prstGeom>
        <a:noFill/>
        <a:ln w="9525">
          <a:noFill/>
          <a:miter lim="800000"/>
        </a:ln>
      </xdr:spPr>
      <xdr:txBody>
        <a:bodyPr vertOverflow="clip" wrap="square" lIns="36576" tIns="22860" rIns="0" bIns="0" anchor="t" upright="1"/>
        <a:lstStyle/>
        <a:p>
          <a:pPr algn="l" rtl="0"/>
          <a:r>
            <a:rPr lang="ja-JP" altLang="en-US" sz="1100" b="1" i="0" u="non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8150" cy="131445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実質公債費比率の算定に用いる満期一括償還地方債の償還財源としての積立はしていない。</a:t>
          </a:r>
          <a:endParaRPr lang="ja-JP" altLang="ja-JP" sz="10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49250" y="7600950"/>
          <a:ext cx="2428875" cy="6762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t"/>
        <a:lstStyle/>
        <a:p>
          <a:pPr marL="0" marR="0" indent="0" defTabSz="914400" eaLnBrk="1" fontAlgn="auto" latinLnBrk="0" hangingPunct="1">
            <a:lnSpc>
              <a:spcPct val="100000"/>
            </a:lnSpc>
            <a:spcBef>
              <a:spcPts val="0"/>
            </a:spcBef>
            <a:spcAft>
              <a:spcPts val="0"/>
            </a:spcAft>
            <a:buClrTx/>
            <a:buSzTx/>
            <a:buFontTx/>
            <a:buNone/>
          </a:pPr>
          <a:r>
            <a:rPr lang="ja-JP" altLang="en-US" sz="1600" b="1" baseline="0">
              <a:solidFill>
                <a:schemeClr val="tx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ln>
      </xdr:spPr>
    </xdr:sp>
    <xdr:clientData/>
  </xdr:twoCellAnchor>
  <xdr:twoCellAnchor>
    <xdr:from>
      <xdr:col>0</xdr:col>
      <xdr:colOff>138544</xdr:colOff>
      <xdr:row>0</xdr:row>
      <xdr:rowOff>138544</xdr:rowOff>
    </xdr:from>
    <xdr:to>
      <xdr:col>10</xdr:col>
      <xdr:colOff>398317</xdr:colOff>
      <xdr:row>4</xdr:row>
      <xdr:rowOff>21646</xdr:rowOff>
    </xdr:to>
    <xdr:sp macro="" textlink="" fLocksText="0">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42875" y="142875"/>
          <a:ext cx="9229725"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a:solidFill>
                <a:srgbClr val="000000"/>
              </a:solidFill>
              <a:latin typeface="ＭＳ ゴシック"/>
              <a:ea typeface="ＭＳ ゴシック"/>
            </a:rPr>
            <a:t>（</a:t>
          </a:r>
          <a:r>
            <a:rPr lang="en-US" altLang="ja-JP" sz="2400" b="1" i="0">
              <a:solidFill>
                <a:srgbClr val="000000"/>
              </a:solidFill>
              <a:latin typeface="ＭＳ ゴシック"/>
              <a:ea typeface="ＭＳ ゴシック"/>
            </a:rPr>
            <a:t>10</a:t>
          </a:r>
          <a:r>
            <a:rPr lang="ja-JP" altLang="en-US" sz="2400" b="1" i="0">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fLocksText="0">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fLocksText="0">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ln>
      </xdr:spPr>
      <xdr:txBody>
        <a:bodyPr vertOverflow="clip" wrap="square" lIns="36576" tIns="22860" rIns="0" bIns="0" anchor="t" upright="1"/>
        <a:lstStyle/>
        <a:p>
          <a:pPr algn="l" rtl="1"/>
          <a:r>
            <a:rPr lang="ja-JP" altLang="en-US" sz="1600" b="1" i="0">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50" cy="445770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前年度に引き続き新庁舎建設事業に伴い多額の借入れを行い、</a:t>
          </a:r>
          <a:r>
            <a:rPr lang="ja-JP" altLang="ja-JP" sz="1100">
              <a:solidFill>
                <a:schemeClr val="tx1"/>
              </a:solidFill>
              <a:latin typeface="ＭＳ ゴシック" panose="020B0609070205080204" pitchFamily="49" charset="-128"/>
              <a:ea typeface="ＭＳ ゴシック" panose="020B0609070205080204" pitchFamily="49" charset="-128"/>
              <a:cs typeface="+mn-cs"/>
            </a:rPr>
            <a:t>将来負担額が約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1,947</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百万円の</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となったことから将来負担比率は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15.3</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％となり，前年度比で</a:t>
          </a:r>
          <a:r>
            <a:rPr lang="en-US" altLang="ja-JP" sz="1100">
              <a:solidFill>
                <a:schemeClr val="tx1"/>
              </a:solidFill>
              <a:latin typeface="ＭＳ ゴシック" panose="020B0609070205080204" pitchFamily="49" charset="-128"/>
              <a:ea typeface="ＭＳ ゴシック" panose="020B0609070205080204" pitchFamily="49" charset="-128"/>
              <a:cs typeface="+mn-cs"/>
            </a:rPr>
            <a:t>7.5</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ポイント増となった。</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今後も</a:t>
          </a:r>
          <a:r>
            <a:rPr lang="ja-JP" altLang="en-US" sz="1100">
              <a:solidFill>
                <a:schemeClr val="tx1"/>
              </a:solidFill>
              <a:latin typeface="ＭＳ ゴシック" panose="020B0609070205080204" pitchFamily="49" charset="-128"/>
              <a:ea typeface="ＭＳ ゴシック" panose="020B0609070205080204" pitchFamily="49" charset="-128"/>
              <a:cs typeface="+mn-cs"/>
            </a:rPr>
            <a:t>旧庁舎用地利活用事業</a:t>
          </a:r>
          <a:r>
            <a:rPr lang="ja-JP" altLang="ja-JP" sz="1100">
              <a:solidFill>
                <a:schemeClr val="tx1"/>
              </a:solidFill>
              <a:latin typeface="ＭＳ ゴシック" panose="020B0609070205080204" pitchFamily="49" charset="-128"/>
              <a:ea typeface="ＭＳ ゴシック" panose="020B0609070205080204" pitchFamily="49" charset="-128"/>
              <a:cs typeface="+mn-cs"/>
            </a:rPr>
            <a:t>に加え</a:t>
          </a:r>
          <a:r>
            <a:rPr lang="ja-JP" altLang="en-US" sz="1100">
              <a:solidFill>
                <a:schemeClr val="tx1"/>
              </a:solidFill>
              <a:latin typeface="ＭＳ ゴシック" panose="020B0609070205080204" pitchFamily="49" charset="-128"/>
              <a:ea typeface="ＭＳ ゴシック" panose="020B0609070205080204" pitchFamily="49" charset="-128"/>
              <a:cs typeface="+mn-cs"/>
            </a:rPr>
            <a:t>、（仮称）リサイクルセンター建設事業など、</a:t>
          </a:r>
          <a:r>
            <a:rPr lang="ja-JP" altLang="ja-JP" sz="1100">
              <a:solidFill>
                <a:schemeClr val="tx1"/>
              </a:solidFill>
              <a:latin typeface="ＭＳ ゴシック" panose="020B0609070205080204" pitchFamily="49" charset="-128"/>
              <a:ea typeface="ＭＳ ゴシック" panose="020B0609070205080204" pitchFamily="49" charset="-128"/>
              <a:cs typeface="+mn-cs"/>
            </a:rPr>
            <a:t>多額の借入れを必要とする大型事業が予定されているため</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借入れの抑制など</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比率上昇を抑える取り組みを行っていく。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9100"/>
        </a:xfrm>
        <a:prstGeom prst="rect">
          <a:avLst/>
        </a:prstGeom>
        <a:pattFill prst="pct70">
          <a:fgClr>
            <a:srgbClr val="843C0C"/>
          </a:fgClr>
          <a:bgClr>
            <a:schemeClr val="bg1"/>
          </a:bgClr>
        </a:pattFill>
        <a:ln w="6350">
          <a:solidFill>
            <a:srgbClr val="000000"/>
          </a:solidFill>
          <a:miter lim="800000"/>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ln>
      </xdr:spPr>
    </xdr:sp>
    <xdr:clientData/>
  </xdr:twoCellAnchor>
  <xdr:twoCellAnchor>
    <xdr:from>
      <xdr:col>0</xdr:col>
      <xdr:colOff>123825</xdr:colOff>
      <xdr:row>0</xdr:row>
      <xdr:rowOff>123825</xdr:rowOff>
    </xdr:from>
    <xdr:to>
      <xdr:col>8</xdr:col>
      <xdr:colOff>138546</xdr:colOff>
      <xdr:row>3</xdr:row>
      <xdr:rowOff>133350</xdr:rowOff>
    </xdr:to>
    <xdr:sp macro="" textlink="" fLocksText="0">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9775" cy="638175"/>
        </a:xfrm>
        <a:prstGeom prst="rect">
          <a:avLst/>
        </a:prstGeom>
        <a:noFill/>
        <a:ln w="9525">
          <a:noFill/>
          <a:miter lim="800000"/>
        </a:ln>
      </xdr:spPr>
      <xdr:txBody>
        <a:bodyPr vertOverflow="clip" wrap="square" lIns="54864" tIns="32004" rIns="0" bIns="32004" anchor="ctr" upright="1"/>
        <a:lstStyle/>
        <a:p>
          <a:pPr algn="l" rtl="0">
            <a:defRPr sz="1000"/>
          </a:pPr>
          <a:r>
            <a:rPr lang="ja-JP" altLang="en-US" sz="2800" b="1" i="0" u="none" baseline="0">
              <a:solidFill>
                <a:srgbClr val="000000"/>
              </a:solidFill>
              <a:latin typeface="ＭＳ ゴシック"/>
              <a:ea typeface="ＭＳ ゴシック"/>
            </a:rPr>
            <a:t>（</a:t>
          </a:r>
          <a:r>
            <a:rPr lang="en-US" altLang="ja-JP" sz="2800" b="1" i="0" u="none" baseline="0">
              <a:solidFill>
                <a:srgbClr val="000000"/>
              </a:solidFill>
              <a:latin typeface="ＭＳ ゴシック"/>
              <a:ea typeface="ＭＳ ゴシック"/>
            </a:rPr>
            <a:t>11</a:t>
          </a:r>
          <a:r>
            <a:rPr lang="ja-JP" altLang="en-US" sz="2800" b="1" i="0" u="non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ln>
      </xdr:spPr>
    </xdr:sp>
    <xdr:clientData/>
  </xdr:twoCellAnchor>
  <xdr:twoCellAnchor>
    <xdr:from>
      <xdr:col>8</xdr:col>
      <xdr:colOff>340178</xdr:colOff>
      <xdr:row>0</xdr:row>
      <xdr:rowOff>165045</xdr:rowOff>
    </xdr:from>
    <xdr:to>
      <xdr:col>10</xdr:col>
      <xdr:colOff>367392</xdr:colOff>
      <xdr:row>2</xdr:row>
      <xdr:rowOff>165045</xdr:rowOff>
    </xdr:to>
    <xdr:sp macro="" textlink="" fLocksText="0">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3625" y="161925"/>
          <a:ext cx="3990975" cy="419100"/>
        </a:xfrm>
        <a:prstGeom prst="rect">
          <a:avLst/>
        </a:prstGeom>
        <a:noFill/>
        <a:ln w="25400">
          <a:solidFill>
            <a:srgbClr val="000000"/>
          </a:solidFill>
          <a:miter lim="800000"/>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fLocksText="0">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5100" y="161925"/>
          <a:ext cx="7448550" cy="419100"/>
        </a:xfrm>
        <a:prstGeom prst="rect">
          <a:avLst/>
        </a:prstGeom>
        <a:noFill/>
        <a:ln w="25400">
          <a:solidFill>
            <a:srgbClr val="000000"/>
          </a:solidFill>
          <a:miter lim="800000"/>
        </a:ln>
      </xdr:spPr>
      <xdr:txBody>
        <a:bodyPr anchor="ctr"/>
        <a:lstStyle/>
        <a:p>
          <a:pPr algn="ctr"/>
          <a:r>
            <a:rPr lang="ja-JP" altLang="en-US" sz="1800" b="1">
              <a:latin typeface="ＭＳ ゴシック" pitchFamily="49" charset="-128"/>
              <a:ea typeface="ＭＳ ゴシック" pitchFamily="49" charset="-128"/>
            </a:rPr>
            <a:t>東京都国分寺市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2500"/>
          <a:ext cx="2352675" cy="485775"/>
        </a:xfrm>
        <a:prstGeom prst="rect">
          <a:avLst/>
        </a:prstGeom>
        <a:noFill/>
        <a:ln w="9525">
          <a:noFill/>
          <a:miter lim="800000"/>
        </a:ln>
      </xdr:spPr>
      <xdr:txBody>
        <a:bodyPr vertOverflow="clip" wrap="square" lIns="36576" tIns="22860" rIns="0" bIns="0" anchor="t" upright="1"/>
        <a:lstStyle/>
        <a:p>
          <a:pPr algn="l" rtl="1"/>
          <a:r>
            <a:rPr lang="ja-JP" altLang="en-US" sz="1600" b="1" i="0">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3625" y="809625"/>
          <a:ext cx="11630025" cy="4324350"/>
        </a:xfrm>
        <a:prstGeom prst="rect">
          <a:avLst/>
        </a:prstGeom>
        <a:noFill/>
        <a:ln w="19050">
          <a:solidFill>
            <a:srgbClr val="000000"/>
          </a:solidFill>
          <a:miter lim="800000"/>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3625" y="1295400"/>
          <a:ext cx="11620500" cy="38385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（増減理由）</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年度間の財源調整として積立て及び取崩しを行った結果</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財政調整基金は全体として</a:t>
          </a:r>
          <a:r>
            <a:rPr lang="ja-JP" altLang="en-US" sz="1100">
              <a:solidFill>
                <a:schemeClr val="tx1"/>
              </a:solidFill>
              <a:latin typeface="ＭＳ ゴシック" panose="020B0609070205080204" pitchFamily="49" charset="-128"/>
              <a:ea typeface="ＭＳ ゴシック" panose="020B0609070205080204" pitchFamily="49" charset="-128"/>
              <a:cs typeface="+mn-cs"/>
            </a:rPr>
            <a:t>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11</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百万円の</a:t>
          </a:r>
          <a:r>
            <a:rPr lang="ja-JP" altLang="en-US" sz="1100">
              <a:solidFill>
                <a:schemeClr val="tx1"/>
              </a:solidFill>
              <a:latin typeface="ＭＳ ゴシック" panose="020B0609070205080204" pitchFamily="49" charset="-128"/>
              <a:ea typeface="ＭＳ ゴシック" panose="020B0609070205080204" pitchFamily="49" charset="-128"/>
              <a:cs typeface="+mn-cs"/>
            </a:rPr>
            <a:t>減</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決算剰余金等を公共施設整備基金に積増しを行ったことなどから</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基金全体としては約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1,043</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百万円の増となった。</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（今後の方針）</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令和元年</a:t>
          </a:r>
          <a:r>
            <a:rPr lang="en-US" altLang="ja-JP" sz="1100">
              <a:solidFill>
                <a:schemeClr val="tx1"/>
              </a:solidFill>
              <a:latin typeface="ＭＳ ゴシック" panose="020B0609070205080204" pitchFamily="49" charset="-128"/>
              <a:ea typeface="ＭＳ ゴシック" panose="020B0609070205080204" pitchFamily="49" charset="-128"/>
              <a:cs typeface="+mn-cs"/>
            </a:rPr>
            <a:t>12</a:t>
          </a:r>
          <a:r>
            <a:rPr lang="ja-JP" altLang="ja-JP" sz="1100">
              <a:solidFill>
                <a:schemeClr val="tx1"/>
              </a:solidFill>
              <a:latin typeface="ＭＳ ゴシック" panose="020B0609070205080204" pitchFamily="49" charset="-128"/>
              <a:ea typeface="ＭＳ ゴシック" panose="020B0609070205080204" pitchFamily="49" charset="-128"/>
              <a:cs typeface="+mn-cs"/>
            </a:rPr>
            <a:t>月に「新庁舎建設に伴う財政運営方針」の中で</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新たに目標値を設定しており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財政調整基金は残高</a:t>
          </a:r>
          <a:r>
            <a:rPr lang="en-US" altLang="ja-JP" sz="1100">
              <a:solidFill>
                <a:schemeClr val="tx1"/>
              </a:solidFill>
              <a:latin typeface="ＭＳ ゴシック" panose="020B0609070205080204" pitchFamily="49" charset="-128"/>
              <a:ea typeface="ＭＳ ゴシック" panose="020B0609070205080204" pitchFamily="49" charset="-128"/>
              <a:cs typeface="+mn-cs"/>
            </a:rPr>
            <a:t>30</a:t>
          </a:r>
          <a:r>
            <a:rPr lang="ja-JP" altLang="ja-JP" sz="1100">
              <a:solidFill>
                <a:schemeClr val="tx1"/>
              </a:solidFill>
              <a:latin typeface="ＭＳ ゴシック" panose="020B0609070205080204" pitchFamily="49" charset="-128"/>
              <a:ea typeface="ＭＳ ゴシック" panose="020B0609070205080204" pitchFamily="49" charset="-128"/>
              <a:cs typeface="+mn-cs"/>
            </a:rPr>
            <a:t>億円を堅持</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公共施設整備基金は残高</a:t>
          </a:r>
          <a:r>
            <a:rPr lang="en-US" altLang="ja-JP" sz="1100">
              <a:solidFill>
                <a:schemeClr val="tx1"/>
              </a:solidFill>
              <a:latin typeface="ＭＳ ゴシック" panose="020B0609070205080204" pitchFamily="49" charset="-128"/>
              <a:ea typeface="ＭＳ ゴシック" panose="020B0609070205080204" pitchFamily="49" charset="-128"/>
              <a:cs typeface="+mn-cs"/>
            </a:rPr>
            <a:t>20</a:t>
          </a:r>
          <a:r>
            <a:rPr lang="ja-JP" altLang="ja-JP" sz="1100">
              <a:solidFill>
                <a:schemeClr val="tx1"/>
              </a:solidFill>
              <a:latin typeface="ＭＳ ゴシック" panose="020B0609070205080204" pitchFamily="49" charset="-128"/>
              <a:ea typeface="ＭＳ ゴシック" panose="020B0609070205080204" pitchFamily="49" charset="-128"/>
              <a:cs typeface="+mn-cs"/>
            </a:rPr>
            <a:t>億円を維持することとしている。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庁舎建設資金積立基金については、令和６年９月に新庁舎が竣工したことにより、令和６年度末での廃止を予定している。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今後は財源の確保に取り組み</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経常経費の見直しを行い</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基金の取崩しに依存しない収支均衡型の財政体質を維持する。また</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決算剰余金等の計画的な積立を行い</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基金の適正な管理と運用を図る。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en-US" sz="1300">
              <a:solidFill>
                <a:schemeClr val="tx1"/>
              </a:solidFill>
              <a:latin typeface="ＭＳ ゴシック" panose="020B0609070205080204" pitchFamily="49" charset="-128"/>
              <a:ea typeface="ＭＳ ゴシック" panose="020B0609070205080204" pitchFamily="49" charset="-128"/>
              <a:cs typeface="+mn-cs"/>
            </a:rPr>
            <a:t>　</a:t>
          </a:r>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fLocksText="0">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39825" y="914400"/>
          <a:ext cx="1257300" cy="352425"/>
        </a:xfrm>
        <a:prstGeom prst="rect">
          <a:avLst/>
        </a:prstGeom>
        <a:noFill/>
        <a:ln w="9525">
          <a:solidFill>
            <a:schemeClr val="tx1"/>
          </a:solidFill>
          <a:miter lim="800000"/>
        </a:ln>
      </xdr:spPr>
      <xdr:txBody>
        <a:bodyPr vertOverflow="clip" wrap="square" lIns="36576" tIns="22860" rIns="0" bIns="0" anchor="ctr" upright="1"/>
        <a:lstStyle/>
        <a:p>
          <a:pPr algn="ctr" rtl="0"/>
          <a:r>
            <a:rPr lang="ja-JP" altLang="en-US" sz="1500" b="1" i="0" u="non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3625" y="12458700"/>
          <a:ext cx="11630025" cy="5429250"/>
        </a:xfrm>
        <a:prstGeom prst="rect">
          <a:avLst/>
        </a:prstGeom>
        <a:noFill/>
        <a:ln w="19050">
          <a:solidFill>
            <a:srgbClr val="000000"/>
          </a:solidFill>
          <a:miter lim="800000"/>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3625" y="12925425"/>
          <a:ext cx="11620500" cy="49625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（基金の使途）</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庁舎建設資金積立基金：庁舎の建設資金</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公共施設整備基金：公共施設の整備資金</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職員退職手当基金：職員退職手当の資金</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緑と水と公園整備基金：緑地</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湧水等及び公園の整備等の事業に必要な資金</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国際交流平和基金：国際交流事業を通し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世界各国の人々との相互理解を深め</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世界平和を希求する事業に充当する資金</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（増減理由）</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庁舎建設資金積立基金：庁舎建設にあたり後年度負担の軽減を図るために決算剰余金等の積立て及び取崩しを行い</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残高は約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4,060</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前年度と比較して約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13</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増加</a:t>
          </a:r>
          <a:r>
            <a:rPr lang="ja-JP" altLang="ja-JP" sz="1100">
              <a:solidFill>
                <a:schemeClr val="tx1"/>
              </a:solidFill>
              <a:latin typeface="ＭＳ ゴシック" panose="020B0609070205080204" pitchFamily="49" charset="-128"/>
              <a:ea typeface="ＭＳ ゴシック" panose="020B0609070205080204" pitchFamily="49" charset="-128"/>
              <a:cs typeface="+mn-cs"/>
            </a:rPr>
            <a:t>した。</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公共施設整備基金：決算剰余金等の積立てを行ったこと等により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残高は約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6,088</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前年度と比較して約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921</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百万円増加した。</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職員退職手当基金：毎年度</a:t>
          </a:r>
          <a:r>
            <a:rPr lang="ja-JP" altLang="en-US" sz="1100">
              <a:solidFill>
                <a:schemeClr val="tx1"/>
              </a:solidFill>
              <a:latin typeface="ＭＳ ゴシック" panose="020B0609070205080204" pitchFamily="49" charset="-128"/>
              <a:ea typeface="ＭＳ ゴシック" panose="020B0609070205080204" pitchFamily="49" charset="-128"/>
              <a:cs typeface="+mn-cs"/>
            </a:rPr>
            <a:t>、退職手当に充当するための資金の積立て及び取崩しを行っており</a:t>
          </a:r>
          <a:r>
            <a:rPr lang="ja-JP" altLang="ja-JP" sz="1100">
              <a:solidFill>
                <a:schemeClr val="tx1"/>
              </a:solidFill>
              <a:latin typeface="ＭＳ ゴシック" panose="020B0609070205080204" pitchFamily="49" charset="-128"/>
              <a:ea typeface="ＭＳ ゴシック" panose="020B0609070205080204" pitchFamily="49" charset="-128"/>
              <a:cs typeface="+mn-cs"/>
            </a:rPr>
            <a:t>増減している。残高は前年度と比較して約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114</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の</a:t>
          </a:r>
          <a:r>
            <a:rPr lang="ja-JP" altLang="en-US" sz="1100">
              <a:solidFill>
                <a:schemeClr val="tx1"/>
              </a:solidFill>
              <a:latin typeface="ＭＳ ゴシック" panose="020B0609070205080204" pitchFamily="49" charset="-128"/>
              <a:ea typeface="ＭＳ ゴシック" panose="020B0609070205080204" pitchFamily="49" charset="-128"/>
              <a:cs typeface="+mn-cs"/>
            </a:rPr>
            <a:t>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255</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百万円となった。</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緑と水と公園整備基金：寄附金等の積立てを行っており増加傾向にある。残高は前年度と比較して約</a:t>
          </a:r>
          <a:r>
            <a:rPr lang="ja-JP" altLang="en-US" sz="1100">
              <a:solidFill>
                <a:schemeClr val="tx1"/>
              </a:solidFill>
              <a:latin typeface="ＭＳ ゴシック" panose="020B0609070205080204" pitchFamily="49" charset="-128"/>
              <a:ea typeface="ＭＳ ゴシック" panose="020B0609070205080204" pitchFamily="49" charset="-128"/>
              <a:cs typeface="+mn-cs"/>
            </a:rPr>
            <a:t>７</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百万円増の</a:t>
          </a:r>
          <a:r>
            <a:rPr lang="ja-JP" altLang="en-US" sz="1100">
              <a:solidFill>
                <a:schemeClr val="tx1"/>
              </a:solidFill>
              <a:latin typeface="ＭＳ ゴシック" panose="020B0609070205080204" pitchFamily="49" charset="-128"/>
              <a:ea typeface="ＭＳ ゴシック" panose="020B0609070205080204" pitchFamily="49" charset="-128"/>
              <a:cs typeface="+mn-cs"/>
            </a:rPr>
            <a:t>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191</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百万円となった。</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国際交流平和基金：近年</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積立てや取崩しを行っておらず</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残高は約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58</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百万円程度で推移している。</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（今後の方針）</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en-US" sz="1100">
              <a:solidFill>
                <a:schemeClr val="tx1"/>
              </a:solidFill>
              <a:latin typeface="ＭＳ ゴシック" panose="020B0609070205080204" pitchFamily="49" charset="-128"/>
              <a:ea typeface="ＭＳ ゴシック" panose="020B0609070205080204" pitchFamily="49" charset="-128"/>
              <a:cs typeface="+mn-cs"/>
            </a:rPr>
            <a:t>　</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令和元年</a:t>
          </a:r>
          <a:r>
            <a:rPr lang="en-US" altLang="ja-JP" sz="1100">
              <a:solidFill>
                <a:schemeClr val="tx1"/>
              </a:solidFill>
              <a:latin typeface="ＭＳ ゴシック" panose="020B0609070205080204" pitchFamily="49" charset="-128"/>
              <a:ea typeface="ＭＳ ゴシック" panose="020B0609070205080204" pitchFamily="49" charset="-128"/>
              <a:cs typeface="+mn-cs"/>
            </a:rPr>
            <a:t>12</a:t>
          </a:r>
          <a:r>
            <a:rPr lang="ja-JP" altLang="ja-JP" sz="1100">
              <a:solidFill>
                <a:schemeClr val="tx1"/>
              </a:solidFill>
              <a:latin typeface="ＭＳ ゴシック" panose="020B0609070205080204" pitchFamily="49" charset="-128"/>
              <a:ea typeface="ＭＳ ゴシック" panose="020B0609070205080204" pitchFamily="49" charset="-128"/>
              <a:cs typeface="+mn-cs"/>
            </a:rPr>
            <a:t>月に「新庁舎建設に伴う財政運営方針」の中で、新たに目標値を設定しており、財政調整基金は残高</a:t>
          </a:r>
          <a:r>
            <a:rPr lang="en-US" altLang="ja-JP" sz="1100">
              <a:solidFill>
                <a:schemeClr val="tx1"/>
              </a:solidFill>
              <a:latin typeface="ＭＳ ゴシック" panose="020B0609070205080204" pitchFamily="49" charset="-128"/>
              <a:ea typeface="ＭＳ ゴシック" panose="020B0609070205080204" pitchFamily="49" charset="-128"/>
              <a:cs typeface="+mn-cs"/>
            </a:rPr>
            <a:t>30</a:t>
          </a:r>
          <a:r>
            <a:rPr lang="ja-JP" altLang="ja-JP" sz="1100">
              <a:solidFill>
                <a:schemeClr val="tx1"/>
              </a:solidFill>
              <a:latin typeface="ＭＳ ゴシック" panose="020B0609070205080204" pitchFamily="49" charset="-128"/>
              <a:ea typeface="ＭＳ ゴシック" panose="020B0609070205080204" pitchFamily="49" charset="-128"/>
              <a:cs typeface="+mn-cs"/>
            </a:rPr>
            <a:t>億円を堅持、公共施設整備基金は残高</a:t>
          </a:r>
          <a:r>
            <a:rPr lang="en-US" altLang="ja-JP" sz="1100">
              <a:solidFill>
                <a:schemeClr val="tx1"/>
              </a:solidFill>
              <a:latin typeface="ＭＳ ゴシック" panose="020B0609070205080204" pitchFamily="49" charset="-128"/>
              <a:ea typeface="ＭＳ ゴシック" panose="020B0609070205080204" pitchFamily="49" charset="-128"/>
              <a:cs typeface="+mn-cs"/>
            </a:rPr>
            <a:t>20</a:t>
          </a:r>
          <a:r>
            <a:rPr lang="ja-JP" altLang="ja-JP" sz="1100">
              <a:solidFill>
                <a:schemeClr val="tx1"/>
              </a:solidFill>
              <a:latin typeface="ＭＳ ゴシック" panose="020B0609070205080204" pitchFamily="49" charset="-128"/>
              <a:ea typeface="ＭＳ ゴシック" panose="020B0609070205080204" pitchFamily="49" charset="-128"/>
              <a:cs typeface="+mn-cs"/>
            </a:rPr>
            <a:t>億円を維持することとしている。庁舎建設資金積立基金については、令和６年９月に新庁舎が竣工したことにより、令和６年度末での廃止を予定している。</a:t>
          </a:r>
          <a:endParaRPr lang="ja-JP" altLang="ja-JP">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今後は財源の確保に取り組み、経常経費の見直しを行い、基金の取崩しに依存しない収支均衡型の財政体質を維持する。また、決算剰余金等の計画的な積立を行い、基金の適正な管理と運用を図る。</a:t>
          </a:r>
          <a:endParaRPr lang="ja-JP" altLang="ja-JP">
            <a:solidFill>
              <a:srgbClr val="000000"/>
            </a:solidFill>
            <a:latin typeface="ＭＳ ゴシック" panose="020B0609070205080204" pitchFamily="49" charset="-128"/>
            <a:ea typeface="ＭＳ ゴシック" panose="020B0609070205080204" pitchFamily="49" charset="-128"/>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fLocksText="0">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39825" y="12563475"/>
          <a:ext cx="2514600" cy="333375"/>
        </a:xfrm>
        <a:prstGeom prst="rect">
          <a:avLst/>
        </a:prstGeom>
        <a:noFill/>
        <a:ln w="9525">
          <a:solidFill>
            <a:schemeClr val="tx1"/>
          </a:solidFill>
          <a:miter lim="800000"/>
        </a:ln>
      </xdr:spPr>
      <xdr:txBody>
        <a:bodyPr vertOverflow="clip" wrap="square" lIns="36576" tIns="22860" rIns="0" bIns="0" anchor="ctr" upright="1"/>
        <a:lstStyle/>
        <a:p>
          <a:pPr algn="ctr" rtl="0"/>
          <a:r>
            <a:rPr lang="ja-JP" altLang="en-US" sz="1500" b="1" i="0" u="non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3625" y="5276850"/>
          <a:ext cx="11630025" cy="3457575"/>
        </a:xfrm>
        <a:prstGeom prst="rect">
          <a:avLst/>
        </a:prstGeom>
        <a:noFill/>
        <a:ln w="19050">
          <a:solidFill>
            <a:srgbClr val="000000"/>
          </a:solidFill>
          <a:miter lim="800000"/>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3625" y="5753100"/>
          <a:ext cx="11620500" cy="29622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（増減理由）</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年度間の財源の調整により残高は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4,125</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前年度と比較して</a:t>
          </a:r>
          <a:r>
            <a:rPr lang="ja-JP" altLang="en-US" sz="1100">
              <a:solidFill>
                <a:schemeClr val="tx1"/>
              </a:solidFill>
              <a:latin typeface="ＭＳ ゴシック" panose="020B0609070205080204" pitchFamily="49" charset="-128"/>
              <a:ea typeface="ＭＳ ゴシック" panose="020B0609070205080204" pitchFamily="49" charset="-128"/>
              <a:cs typeface="+mn-cs"/>
            </a:rPr>
            <a:t>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11</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a:t>
          </a:r>
          <a:r>
            <a:rPr lang="ja-JP" altLang="en-US" sz="1100">
              <a:solidFill>
                <a:schemeClr val="tx1"/>
              </a:solidFill>
              <a:latin typeface="ＭＳ ゴシック" panose="020B0609070205080204" pitchFamily="49" charset="-128"/>
              <a:ea typeface="ＭＳ ゴシック" panose="020B0609070205080204" pitchFamily="49" charset="-128"/>
              <a:cs typeface="+mn-cs"/>
            </a:rPr>
            <a:t>減少</a:t>
          </a:r>
          <a:r>
            <a:rPr lang="ja-JP" altLang="ja-JP" sz="1100">
              <a:solidFill>
                <a:schemeClr val="tx1"/>
              </a:solidFill>
              <a:latin typeface="ＭＳ ゴシック" panose="020B0609070205080204" pitchFamily="49" charset="-128"/>
              <a:ea typeface="ＭＳ ゴシック" panose="020B0609070205080204" pitchFamily="49" charset="-128"/>
              <a:cs typeface="+mn-cs"/>
            </a:rPr>
            <a:t>した。</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（今後の方針）</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令和元年</a:t>
          </a:r>
          <a:r>
            <a:rPr lang="en-US" altLang="ja-JP" sz="1100">
              <a:solidFill>
                <a:schemeClr val="tx1"/>
              </a:solidFill>
              <a:latin typeface="ＭＳ ゴシック" panose="020B0609070205080204" pitchFamily="49" charset="-128"/>
              <a:ea typeface="ＭＳ ゴシック" panose="020B0609070205080204" pitchFamily="49" charset="-128"/>
              <a:cs typeface="+mn-cs"/>
            </a:rPr>
            <a:t>12</a:t>
          </a:r>
          <a:r>
            <a:rPr lang="ja-JP" altLang="ja-JP" sz="1100">
              <a:solidFill>
                <a:schemeClr val="tx1"/>
              </a:solidFill>
              <a:latin typeface="ＭＳ ゴシック" panose="020B0609070205080204" pitchFamily="49" charset="-128"/>
              <a:ea typeface="ＭＳ ゴシック" panose="020B0609070205080204" pitchFamily="49" charset="-128"/>
              <a:cs typeface="+mn-cs"/>
            </a:rPr>
            <a:t>月に「新庁舎建設に伴う財政運営方針」の中で</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新たに目標額を設定しており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財政調整基金の残高は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30</a:t>
          </a:r>
          <a:r>
            <a:rPr lang="ja-JP" altLang="ja-JP" sz="1100">
              <a:solidFill>
                <a:schemeClr val="tx1"/>
              </a:solidFill>
              <a:latin typeface="ＭＳ ゴシック" panose="020B0609070205080204" pitchFamily="49" charset="-128"/>
              <a:ea typeface="ＭＳ ゴシック" panose="020B0609070205080204" pitchFamily="49" charset="-128"/>
              <a:cs typeface="+mn-cs"/>
            </a:rPr>
            <a:t>億円を堅持することとしている。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fLocksText="0">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39825" y="5372100"/>
          <a:ext cx="2047875" cy="342900"/>
        </a:xfrm>
        <a:prstGeom prst="rect">
          <a:avLst/>
        </a:prstGeom>
        <a:noFill/>
        <a:ln w="9525">
          <a:solidFill>
            <a:schemeClr val="tx1"/>
          </a:solidFill>
          <a:miter lim="800000"/>
        </a:ln>
      </xdr:spPr>
      <xdr:txBody>
        <a:bodyPr vertOverflow="clip" wrap="square" lIns="36576" tIns="22860" rIns="0" bIns="0" anchor="ctr" upright="1"/>
        <a:lstStyle/>
        <a:p>
          <a:pPr algn="ctr" rtl="0"/>
          <a:r>
            <a:rPr lang="ja-JP" altLang="en-US" sz="1500" b="1" i="0" u="non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3625" y="8877300"/>
          <a:ext cx="11630025" cy="3448050"/>
        </a:xfrm>
        <a:prstGeom prst="rect">
          <a:avLst/>
        </a:prstGeom>
        <a:noFill/>
        <a:ln w="19050">
          <a:solidFill>
            <a:srgbClr val="000000"/>
          </a:solidFill>
          <a:miter lim="800000"/>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3625" y="9353550"/>
          <a:ext cx="11620500" cy="29432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（増減理由）</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減債基金は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近年</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運用利子の積立て以外の積立てや取崩しを行っておらず</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残高は約３百万円程度で推移している。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（今後の方針）</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償還が進ん</a:t>
          </a:r>
          <a:r>
            <a:rPr lang="ja-JP" altLang="en-US" sz="1100">
              <a:solidFill>
                <a:schemeClr val="tx1"/>
              </a:solidFill>
              <a:latin typeface="ＭＳ ゴシック" panose="020B0609070205080204" pitchFamily="49" charset="-128"/>
              <a:ea typeface="ＭＳ ゴシック" panose="020B0609070205080204" pitchFamily="49" charset="-128"/>
              <a:cs typeface="+mn-cs"/>
            </a:rPr>
            <a:t>でいるものの、令和５年度に新庁舎建設事業に係る多額の借入れを行ったことから、</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年度は未償還額が</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増加</a:t>
          </a:r>
          <a:r>
            <a:rPr lang="ja-JP" altLang="ja-JP" sz="1100">
              <a:solidFill>
                <a:schemeClr val="tx1"/>
              </a:solidFill>
              <a:latin typeface="ＭＳ ゴシック" panose="020B0609070205080204" pitchFamily="49" charset="-128"/>
              <a:ea typeface="ＭＳ ゴシック" panose="020B0609070205080204" pitchFamily="49" charset="-128"/>
              <a:cs typeface="+mn-cs"/>
            </a:rPr>
            <a:t>した</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今後も</a:t>
          </a:r>
          <a:r>
            <a:rPr lang="ja-JP" altLang="en-US" sz="1100">
              <a:solidFill>
                <a:schemeClr val="tx1"/>
              </a:solidFill>
              <a:latin typeface="ＭＳ ゴシック" panose="020B0609070205080204" pitchFamily="49" charset="-128"/>
              <a:ea typeface="ＭＳ ゴシック" panose="020B0609070205080204" pitchFamily="49" charset="-128"/>
              <a:cs typeface="+mn-cs"/>
            </a:rPr>
            <a:t>旧庁舎用地利活用事業や（仮称）リサイクルセンター建設事業など、</a:t>
          </a:r>
          <a:r>
            <a:rPr lang="ja-JP" altLang="ja-JP" sz="1100">
              <a:solidFill>
                <a:schemeClr val="tx1"/>
              </a:solidFill>
              <a:latin typeface="ＭＳ ゴシック" panose="020B0609070205080204" pitchFamily="49" charset="-128"/>
              <a:ea typeface="ＭＳ ゴシック" panose="020B0609070205080204" pitchFamily="49" charset="-128"/>
              <a:cs typeface="+mn-cs"/>
            </a:rPr>
            <a:t>多額の借入れを必要とする大型事業が予定されているため</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基金の適正な管理と運用を図っていく。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a:p>
          <a:endParaRPr lang="en-US" altLang="ja-JP" sz="1300">
            <a:solidFill>
              <a:schemeClr val="tx1"/>
            </a:solidFill>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fLocksText="0">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39825" y="8972550"/>
          <a:ext cx="1257300" cy="342900"/>
        </a:xfrm>
        <a:prstGeom prst="rect">
          <a:avLst/>
        </a:prstGeom>
        <a:noFill/>
        <a:ln w="9525">
          <a:solidFill>
            <a:schemeClr val="tx1"/>
          </a:solidFill>
          <a:miter lim="800000"/>
        </a:ln>
      </xdr:spPr>
      <xdr:txBody>
        <a:bodyPr vertOverflow="clip" wrap="square" lIns="36576" tIns="22860" rIns="0" bIns="0" anchor="ctr" upright="1"/>
        <a:lstStyle/>
        <a:p>
          <a:pPr algn="ctr" rtl="0"/>
          <a:r>
            <a:rPr lang="ja-JP" altLang="en-US" sz="1500" b="1" i="0" u="non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B55DE6E-8F8E-4D09-AAF1-7225E6E18A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92A07B4-2129-4BBF-82D2-0B9F421E8F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39607209-C429-4657-AF8D-3A587719CE98}"/>
            </a:ext>
          </a:extLst>
        </xdr:cNvPr>
        <xdr:cNvSpPr/>
      </xdr:nvSpPr>
      <xdr:spPr>
        <a:xfrm>
          <a:off x="13134975" y="8972550"/>
          <a:ext cx="1371600" cy="333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a:extLst>
            <a:ext uri="{FF2B5EF4-FFF2-40B4-BE49-F238E27FC236}">
              <a16:creationId xmlns:a16="http://schemas.microsoft.com/office/drawing/2014/main" id="{1E1A3D4B-E953-45B6-A82B-65F4A8F0B7A4}"/>
            </a:ext>
          </a:extLst>
        </xdr:cNvPr>
        <xdr:cNvSpPr/>
      </xdr:nvSpPr>
      <xdr:spPr>
        <a:xfrm>
          <a:off x="13134975" y="12592050"/>
          <a:ext cx="1371600" cy="3238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DF57F5F6-CB5A-48A0-8522-2D58534F87F5}"/>
            </a:ext>
          </a:extLst>
        </xdr:cNvPr>
        <xdr:cNvSpPr/>
      </xdr:nvSpPr>
      <xdr:spPr>
        <a:xfrm>
          <a:off x="352425" y="66675"/>
          <a:ext cx="11407775"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F38D7D2D-DD9D-4546-A345-50B47CDFF440}"/>
            </a:ext>
          </a:extLst>
        </xdr:cNvPr>
        <xdr:cNvSpPr/>
      </xdr:nvSpPr>
      <xdr:spPr>
        <a:xfrm>
          <a:off x="15351125" y="190500"/>
          <a:ext cx="355282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C432CF3D-6D2D-46A0-83DD-46D6A7C1E8A1}"/>
            </a:ext>
          </a:extLst>
        </xdr:cNvPr>
        <xdr:cNvSpPr/>
      </xdr:nvSpPr>
      <xdr:spPr>
        <a:xfrm>
          <a:off x="15360650" y="219075"/>
          <a:ext cx="35242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D5D1B6D-12FF-4753-835D-EA265170D5F9}"/>
            </a:ext>
          </a:extLst>
        </xdr:cNvPr>
        <xdr:cNvSpPr/>
      </xdr:nvSpPr>
      <xdr:spPr>
        <a:xfrm>
          <a:off x="15389225" y="238125"/>
          <a:ext cx="34671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C41CC8AE-2EB6-4747-ABEB-9E73B76EEC4E}"/>
            </a:ext>
          </a:extLst>
        </xdr:cNvPr>
        <xdr:cNvSpPr/>
      </xdr:nvSpPr>
      <xdr:spPr>
        <a:xfrm>
          <a:off x="12827000" y="190500"/>
          <a:ext cx="2390775"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6EBC41B3-6A62-413A-A890-081771BAC3DB}"/>
            </a:ext>
          </a:extLst>
        </xdr:cNvPr>
        <xdr:cNvSpPr/>
      </xdr:nvSpPr>
      <xdr:spPr>
        <a:xfrm>
          <a:off x="12855575" y="219075"/>
          <a:ext cx="2343150" cy="5016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F89B6324-8B18-4D3C-A72C-AC51079330D6}"/>
            </a:ext>
          </a:extLst>
        </xdr:cNvPr>
        <xdr:cNvSpPr/>
      </xdr:nvSpPr>
      <xdr:spPr>
        <a:xfrm>
          <a:off x="12874625" y="238125"/>
          <a:ext cx="2314575" cy="4635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3B89D996-A61C-4489-8D05-9E7228FB518A}"/>
            </a:ext>
          </a:extLst>
        </xdr:cNvPr>
        <xdr:cNvSpPr/>
      </xdr:nvSpPr>
      <xdr:spPr>
        <a:xfrm>
          <a:off x="447675" y="892175"/>
          <a:ext cx="9083675"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695CAEB5-48D3-45A5-94CD-CB18AE52EC1A}"/>
            </a:ext>
          </a:extLst>
        </xdr:cNvPr>
        <xdr:cNvSpPr/>
      </xdr:nvSpPr>
      <xdr:spPr>
        <a:xfrm>
          <a:off x="568325" y="920750"/>
          <a:ext cx="1247775"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4273199E-6DF5-4D6B-9987-D29820618F67}"/>
            </a:ext>
          </a:extLst>
        </xdr:cNvPr>
        <xdr:cNvSpPr/>
      </xdr:nvSpPr>
      <xdr:spPr>
        <a:xfrm>
          <a:off x="1768475" y="920750"/>
          <a:ext cx="120015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EA8E1513-C81A-45AE-892F-484970BE705A}"/>
            </a:ext>
          </a:extLst>
        </xdr:cNvPr>
        <xdr:cNvSpPr/>
      </xdr:nvSpPr>
      <xdr:spPr>
        <a:xfrm>
          <a:off x="2968625" y="920750"/>
          <a:ext cx="1371600" cy="1638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850C7404-BF43-470F-A42A-8B3111987E04}"/>
            </a:ext>
          </a:extLst>
        </xdr:cNvPr>
        <xdr:cNvSpPr/>
      </xdr:nvSpPr>
      <xdr:spPr>
        <a:xfrm>
          <a:off x="4340225" y="939800"/>
          <a:ext cx="18288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BFC098C0-F8FD-4CD9-B6C2-4B7837053ADB}"/>
            </a:ext>
          </a:extLst>
        </xdr:cNvPr>
        <xdr:cNvSpPr/>
      </xdr:nvSpPr>
      <xdr:spPr>
        <a:xfrm>
          <a:off x="6169025" y="939800"/>
          <a:ext cx="1133475"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711EAA2-C866-4967-8768-5D2EDD901F86}"/>
            </a:ext>
          </a:extLst>
        </xdr:cNvPr>
        <xdr:cNvSpPr/>
      </xdr:nvSpPr>
      <xdr:spPr>
        <a:xfrm>
          <a:off x="7369175" y="949325"/>
          <a:ext cx="571500" cy="9048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1369D5C8-2B45-4A53-98C0-D9F54A4F6CDC}"/>
            </a:ext>
          </a:extLst>
        </xdr:cNvPr>
        <xdr:cNvSpPr/>
      </xdr:nvSpPr>
      <xdr:spPr>
        <a:xfrm>
          <a:off x="4340225" y="1682750"/>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B55707CF-2710-48CC-BC27-87C4C1253B07}"/>
            </a:ext>
          </a:extLst>
        </xdr:cNvPr>
        <xdr:cNvSpPr/>
      </xdr:nvSpPr>
      <xdr:spPr>
        <a:xfrm>
          <a:off x="6226175" y="1682750"/>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9E0810C7-87BA-4335-8D81-7697ED7C895B}"/>
            </a:ext>
          </a:extLst>
        </xdr:cNvPr>
        <xdr:cNvSpPr/>
      </xdr:nvSpPr>
      <xdr:spPr>
        <a:xfrm>
          <a:off x="9988550" y="892175"/>
          <a:ext cx="1371600" cy="12192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7E674FEE-9737-4F2D-ADB9-81CC2EFC5711}"/>
            </a:ext>
          </a:extLst>
        </xdr:cNvPr>
        <xdr:cNvSpPr/>
      </xdr:nvSpPr>
      <xdr:spPr>
        <a:xfrm>
          <a:off x="10217150" y="949325"/>
          <a:ext cx="120015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21150EB1-79AE-4E60-BBBD-D46819F67AB5}"/>
            </a:ext>
          </a:extLst>
        </xdr:cNvPr>
        <xdr:cNvSpPr/>
      </xdr:nvSpPr>
      <xdr:spPr>
        <a:xfrm>
          <a:off x="10217150" y="1216025"/>
          <a:ext cx="1200150" cy="495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41DC6BD6-DA2D-49D5-9DC9-1DA16DC7E907}"/>
            </a:ext>
          </a:extLst>
        </xdr:cNvPr>
        <xdr:cNvSpPr/>
      </xdr:nvSpPr>
      <xdr:spPr>
        <a:xfrm>
          <a:off x="10217150" y="1539875"/>
          <a:ext cx="1323975" cy="619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E0C0C651-152C-4154-9674-C1FF04E0424A}"/>
            </a:ext>
          </a:extLst>
        </xdr:cNvPr>
        <xdr:cNvCxnSpPr/>
      </xdr:nvCxnSpPr>
      <xdr:spPr>
        <a:xfrm flipH="1">
          <a:off x="10055225" y="104457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762B8688-0B6A-4060-8CB6-AF14ED560236}"/>
            </a:ext>
          </a:extLst>
        </xdr:cNvPr>
        <xdr:cNvSpPr/>
      </xdr:nvSpPr>
      <xdr:spPr>
        <a:xfrm>
          <a:off x="10106025" y="1006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5E459574-5D7D-4FD8-8916-F29F4BA8C541}"/>
            </a:ext>
          </a:extLst>
        </xdr:cNvPr>
        <xdr:cNvSpPr/>
      </xdr:nvSpPr>
      <xdr:spPr>
        <a:xfrm>
          <a:off x="10106025" y="13112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3AF00B5F-D8F7-4034-8BA0-8E219CA8E937}"/>
            </a:ext>
          </a:extLst>
        </xdr:cNvPr>
        <xdr:cNvCxnSpPr/>
      </xdr:nvCxnSpPr>
      <xdr:spPr>
        <a:xfrm>
          <a:off x="10153650" y="15398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EC5896D5-B1AE-42B7-8ECD-4D7D8AFBA871}"/>
            </a:ext>
          </a:extLst>
        </xdr:cNvPr>
        <xdr:cNvCxnSpPr/>
      </xdr:nvCxnSpPr>
      <xdr:spPr>
        <a:xfrm>
          <a:off x="10074275" y="153987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EFAF3BCE-6FF1-4516-852C-39DCAECC38EC}"/>
            </a:ext>
          </a:extLst>
        </xdr:cNvPr>
        <xdr:cNvCxnSpPr/>
      </xdr:nvCxnSpPr>
      <xdr:spPr>
        <a:xfrm flipV="1">
          <a:off x="10153650" y="17716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DB96AAB1-1C90-41AC-B7A4-CC599B261EED}"/>
            </a:ext>
          </a:extLst>
        </xdr:cNvPr>
        <xdr:cNvCxnSpPr/>
      </xdr:nvCxnSpPr>
      <xdr:spPr>
        <a:xfrm>
          <a:off x="10074275" y="19018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355C4B74-A80A-4550-B7C5-00C4872C6465}"/>
            </a:ext>
          </a:extLst>
        </xdr:cNvPr>
        <xdr:cNvSpPr txBox="1"/>
      </xdr:nvSpPr>
      <xdr:spPr>
        <a:xfrm>
          <a:off x="419100" y="26828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26DCC65-9698-4C7E-AFFA-E13AD65CF81C}"/>
            </a:ext>
          </a:extLst>
        </xdr:cNvPr>
        <xdr:cNvSpPr txBox="1"/>
      </xdr:nvSpPr>
      <xdr:spPr>
        <a:xfrm>
          <a:off x="419100" y="29114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51CC06CE-BF8E-4150-B84F-D144F3AF2009}"/>
            </a:ext>
          </a:extLst>
        </xdr:cNvPr>
        <xdr:cNvSpPr txBox="1"/>
      </xdr:nvSpPr>
      <xdr:spPr>
        <a:xfrm>
          <a:off x="419100" y="31400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B56C0337-5E21-4F36-942D-7BAF4868A872}"/>
            </a:ext>
          </a:extLst>
        </xdr:cNvPr>
        <xdr:cNvSpPr txBox="1"/>
      </xdr:nvSpPr>
      <xdr:spPr>
        <a:xfrm>
          <a:off x="419100" y="33686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598E4AD8-F197-4A45-BD38-6F29718C58F9}"/>
            </a:ext>
          </a:extLst>
        </xdr:cNvPr>
        <xdr:cNvSpPr txBox="1"/>
      </xdr:nvSpPr>
      <xdr:spPr>
        <a:xfrm>
          <a:off x="419100" y="359727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A66BE215-5CDA-46F3-8199-226FBC0E6C3F}"/>
            </a:ext>
          </a:extLst>
        </xdr:cNvPr>
        <xdr:cNvSpPr/>
      </xdr:nvSpPr>
      <xdr:spPr>
        <a:xfrm>
          <a:off x="1158875" y="4092575"/>
          <a:ext cx="381952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B90CAE8B-B0F9-400C-9238-6DBB1F9012BD}"/>
            </a:ext>
          </a:extLst>
        </xdr:cNvPr>
        <xdr:cNvSpPr/>
      </xdr:nvSpPr>
      <xdr:spPr>
        <a:xfrm>
          <a:off x="1811514" y="4465892"/>
          <a:ext cx="1558571"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29925838-F7EA-4056-A4E5-C8D9BB747B66}"/>
            </a:ext>
          </a:extLst>
        </xdr:cNvPr>
        <xdr:cNvSpPr/>
      </xdr:nvSpPr>
      <xdr:spPr>
        <a:xfrm>
          <a:off x="3468364" y="4449221"/>
          <a:ext cx="759471"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BC573873-73FF-4854-B524-EF20EC7F691C}"/>
            </a:ext>
          </a:extLst>
        </xdr:cNvPr>
        <xdr:cNvSpPr/>
      </xdr:nvSpPr>
      <xdr:spPr>
        <a:xfrm>
          <a:off x="49307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D9676553-3792-4E5C-A7EF-2ECD463997D9}"/>
            </a:ext>
          </a:extLst>
        </xdr:cNvPr>
        <xdr:cNvSpPr/>
      </xdr:nvSpPr>
      <xdr:spPr>
        <a:xfrm>
          <a:off x="49307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ACE2D85A-0731-4534-B75D-44F27CCFA17E}"/>
            </a:ext>
          </a:extLst>
        </xdr:cNvPr>
        <xdr:cNvSpPr/>
      </xdr:nvSpPr>
      <xdr:spPr>
        <a:xfrm>
          <a:off x="63023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E28DDBEE-6554-42F5-B2D2-5BBE55C69C12}"/>
            </a:ext>
          </a:extLst>
        </xdr:cNvPr>
        <xdr:cNvSpPr/>
      </xdr:nvSpPr>
      <xdr:spPr>
        <a:xfrm>
          <a:off x="63023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5006E2E-B891-4E2C-B706-7A40AB660F3E}"/>
            </a:ext>
          </a:extLst>
        </xdr:cNvPr>
        <xdr:cNvSpPr/>
      </xdr:nvSpPr>
      <xdr:spPr>
        <a:xfrm>
          <a:off x="77978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3EEA1D2E-B256-4C22-9E3F-9E20BEBB1185}"/>
            </a:ext>
          </a:extLst>
        </xdr:cNvPr>
        <xdr:cNvSpPr/>
      </xdr:nvSpPr>
      <xdr:spPr>
        <a:xfrm>
          <a:off x="77978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BE0FF22-4FB3-4CBD-A62F-160E36C83D64}"/>
            </a:ext>
          </a:extLst>
        </xdr:cNvPr>
        <xdr:cNvSpPr/>
      </xdr:nvSpPr>
      <xdr:spPr>
        <a:xfrm>
          <a:off x="1158875" y="4768850"/>
          <a:ext cx="381952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3E3A7AE5-DD63-4072-A925-356B56A6126E}"/>
            </a:ext>
          </a:extLst>
        </xdr:cNvPr>
        <xdr:cNvSpPr/>
      </xdr:nvSpPr>
      <xdr:spPr>
        <a:xfrm>
          <a:off x="5226050"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1A5B5194-8D28-48C4-9AAB-8E5B19E2DD93}"/>
            </a:ext>
          </a:extLst>
        </xdr:cNvPr>
        <xdr:cNvSpPr/>
      </xdr:nvSpPr>
      <xdr:spPr>
        <a:xfrm>
          <a:off x="5226050"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7318473-DF1B-45BA-BA0A-A558AC43ADD7}"/>
            </a:ext>
          </a:extLst>
        </xdr:cNvPr>
        <xdr:cNvSpPr txBox="1"/>
      </xdr:nvSpPr>
      <xdr:spPr>
        <a:xfrm>
          <a:off x="5283200"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年度の有形固定資産減価償却率は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63.4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％と類似団体平均を下回っており、資産種別にみると事業用資産が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64.0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％、インフラ資産が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％となっている。前年度と比較すると</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増加しており、資産の老朽化に対応するために、長期的な視点から施設の更新・長寿命化などを行う必要がある。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84869648-43FF-4BC7-8EE3-FE6D418924BF}"/>
            </a:ext>
          </a:extLst>
        </xdr:cNvPr>
        <xdr:cNvSpPr txBox="1"/>
      </xdr:nvSpPr>
      <xdr:spPr>
        <a:xfrm>
          <a:off x="11303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7D6619FE-89E1-4DD6-A0DE-1949AD8DB464}"/>
            </a:ext>
          </a:extLst>
        </xdr:cNvPr>
        <xdr:cNvCxnSpPr/>
      </xdr:nvCxnSpPr>
      <xdr:spPr>
        <a:xfrm>
          <a:off x="1158875" y="680720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765C26A7-A60D-4F70-9A71-01C25015D317}"/>
            </a:ext>
          </a:extLst>
        </xdr:cNvPr>
        <xdr:cNvSpPr txBox="1"/>
      </xdr:nvSpPr>
      <xdr:spPr>
        <a:xfrm>
          <a:off x="789956" y="6722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8F67E9FD-687A-4492-8412-1F2FEAAD4F4D}"/>
            </a:ext>
          </a:extLst>
        </xdr:cNvPr>
        <xdr:cNvCxnSpPr/>
      </xdr:nvCxnSpPr>
      <xdr:spPr>
        <a:xfrm>
          <a:off x="1158875" y="6475942"/>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B8444316-5A3D-4578-A299-E8FA49318399}"/>
            </a:ext>
          </a:extLst>
        </xdr:cNvPr>
        <xdr:cNvSpPr txBox="1"/>
      </xdr:nvSpPr>
      <xdr:spPr>
        <a:xfrm>
          <a:off x="789956" y="63821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660D71CD-DA11-4367-B311-9791616F17BA}"/>
            </a:ext>
          </a:extLst>
        </xdr:cNvPr>
        <xdr:cNvCxnSpPr/>
      </xdr:nvCxnSpPr>
      <xdr:spPr>
        <a:xfrm>
          <a:off x="1158875" y="6135158"/>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7A56BDEE-D67F-4DF7-BAFA-77A166431449}"/>
            </a:ext>
          </a:extLst>
        </xdr:cNvPr>
        <xdr:cNvSpPr txBox="1"/>
      </xdr:nvSpPr>
      <xdr:spPr>
        <a:xfrm>
          <a:off x="789956" y="60413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E08710E3-0285-4216-9FCB-1876325A0786}"/>
            </a:ext>
          </a:extLst>
        </xdr:cNvPr>
        <xdr:cNvCxnSpPr/>
      </xdr:nvCxnSpPr>
      <xdr:spPr>
        <a:xfrm>
          <a:off x="1158875" y="57975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90B3DB8A-B576-4E04-8E5B-77E9C8B379F1}"/>
            </a:ext>
          </a:extLst>
        </xdr:cNvPr>
        <xdr:cNvSpPr txBox="1"/>
      </xdr:nvSpPr>
      <xdr:spPr>
        <a:xfrm>
          <a:off x="789956" y="57037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C4B441ED-4FE6-48FB-B288-1F0B772BB9C6}"/>
            </a:ext>
          </a:extLst>
        </xdr:cNvPr>
        <xdr:cNvCxnSpPr/>
      </xdr:nvCxnSpPr>
      <xdr:spPr>
        <a:xfrm>
          <a:off x="1158875" y="5456767"/>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A5A3B368-E1B0-4563-8242-E70AF44A65C4}"/>
            </a:ext>
          </a:extLst>
        </xdr:cNvPr>
        <xdr:cNvSpPr txBox="1"/>
      </xdr:nvSpPr>
      <xdr:spPr>
        <a:xfrm>
          <a:off x="789956" y="53629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D1956A00-8F4F-4D97-8AD7-44882C6A8B42}"/>
            </a:ext>
          </a:extLst>
        </xdr:cNvPr>
        <xdr:cNvCxnSpPr/>
      </xdr:nvCxnSpPr>
      <xdr:spPr>
        <a:xfrm>
          <a:off x="1158875" y="5115983"/>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E8B64F31-965E-45B0-8A68-2C755137D54E}"/>
            </a:ext>
          </a:extLst>
        </xdr:cNvPr>
        <xdr:cNvSpPr txBox="1"/>
      </xdr:nvSpPr>
      <xdr:spPr>
        <a:xfrm>
          <a:off x="789956" y="5031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1290135F-24F0-4465-86D5-B8EFD80328CB}"/>
            </a:ext>
          </a:extLst>
        </xdr:cNvPr>
        <xdr:cNvCxnSpPr/>
      </xdr:nvCxnSpPr>
      <xdr:spPr>
        <a:xfrm>
          <a:off x="1158875" y="4768850"/>
          <a:ext cx="38195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5ED2B0EC-6A90-4198-8BAC-23B74DC73E9B}"/>
            </a:ext>
          </a:extLst>
        </xdr:cNvPr>
        <xdr:cNvSpPr txBox="1"/>
      </xdr:nvSpPr>
      <xdr:spPr>
        <a:xfrm>
          <a:off x="789956" y="4684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CAE5B6B1-E7BB-4BB7-A9CC-55BC9BDD9071}"/>
            </a:ext>
          </a:extLst>
        </xdr:cNvPr>
        <xdr:cNvSpPr/>
      </xdr:nvSpPr>
      <xdr:spPr>
        <a:xfrm>
          <a:off x="1158875" y="4768850"/>
          <a:ext cx="381952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67" name="直線コネクタ 66">
          <a:extLst>
            <a:ext uri="{FF2B5EF4-FFF2-40B4-BE49-F238E27FC236}">
              <a16:creationId xmlns:a16="http://schemas.microsoft.com/office/drawing/2014/main" id="{86E0C7F4-7384-4A1B-97C1-C30B5175B5F7}"/>
            </a:ext>
          </a:extLst>
        </xdr:cNvPr>
        <xdr:cNvCxnSpPr/>
      </xdr:nvCxnSpPr>
      <xdr:spPr>
        <a:xfrm flipV="1">
          <a:off x="4306570" y="5340773"/>
          <a:ext cx="1270" cy="1161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8" name="有形固定資産減価償却率最小値テキスト">
          <a:extLst>
            <a:ext uri="{FF2B5EF4-FFF2-40B4-BE49-F238E27FC236}">
              <a16:creationId xmlns:a16="http://schemas.microsoft.com/office/drawing/2014/main" id="{B2C3DB78-AD14-4883-A61F-FFE6DC53F512}"/>
            </a:ext>
          </a:extLst>
        </xdr:cNvPr>
        <xdr:cNvSpPr txBox="1"/>
      </xdr:nvSpPr>
      <xdr:spPr>
        <a:xfrm>
          <a:off x="4359275" y="650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9" name="直線コネクタ 68">
          <a:extLst>
            <a:ext uri="{FF2B5EF4-FFF2-40B4-BE49-F238E27FC236}">
              <a16:creationId xmlns:a16="http://schemas.microsoft.com/office/drawing/2014/main" id="{F31C782D-F78B-48ED-915E-8C02B699E104}"/>
            </a:ext>
          </a:extLst>
        </xdr:cNvPr>
        <xdr:cNvCxnSpPr/>
      </xdr:nvCxnSpPr>
      <xdr:spPr>
        <a:xfrm>
          <a:off x="4216400" y="65024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0" name="有形固定資産減価償却率最大値テキスト">
          <a:extLst>
            <a:ext uri="{FF2B5EF4-FFF2-40B4-BE49-F238E27FC236}">
              <a16:creationId xmlns:a16="http://schemas.microsoft.com/office/drawing/2014/main" id="{6083D996-A4F7-4F67-8047-C814163E5E1F}"/>
            </a:ext>
          </a:extLst>
        </xdr:cNvPr>
        <xdr:cNvSpPr txBox="1"/>
      </xdr:nvSpPr>
      <xdr:spPr>
        <a:xfrm>
          <a:off x="4359275" y="512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1" name="直線コネクタ 70">
          <a:extLst>
            <a:ext uri="{FF2B5EF4-FFF2-40B4-BE49-F238E27FC236}">
              <a16:creationId xmlns:a16="http://schemas.microsoft.com/office/drawing/2014/main" id="{0240091D-C8A0-423E-B53F-86107C5D9188}"/>
            </a:ext>
          </a:extLst>
        </xdr:cNvPr>
        <xdr:cNvCxnSpPr/>
      </xdr:nvCxnSpPr>
      <xdr:spPr>
        <a:xfrm>
          <a:off x="4216400" y="5340773"/>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72" name="有形固定資産減価償却率平均値テキスト">
          <a:extLst>
            <a:ext uri="{FF2B5EF4-FFF2-40B4-BE49-F238E27FC236}">
              <a16:creationId xmlns:a16="http://schemas.microsoft.com/office/drawing/2014/main" id="{3F31A6CC-89FE-4204-A10E-3D2826852ECC}"/>
            </a:ext>
          </a:extLst>
        </xdr:cNvPr>
        <xdr:cNvSpPr txBox="1"/>
      </xdr:nvSpPr>
      <xdr:spPr>
        <a:xfrm>
          <a:off x="4359275" y="59139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3" name="フローチャート: 判断 72">
          <a:extLst>
            <a:ext uri="{FF2B5EF4-FFF2-40B4-BE49-F238E27FC236}">
              <a16:creationId xmlns:a16="http://schemas.microsoft.com/office/drawing/2014/main" id="{3A26BCC7-025C-495B-9368-2E1CB8CACFFD}"/>
            </a:ext>
          </a:extLst>
        </xdr:cNvPr>
        <xdr:cNvSpPr/>
      </xdr:nvSpPr>
      <xdr:spPr>
        <a:xfrm>
          <a:off x="4254500" y="59355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4" name="フローチャート: 判断 73">
          <a:extLst>
            <a:ext uri="{FF2B5EF4-FFF2-40B4-BE49-F238E27FC236}">
              <a16:creationId xmlns:a16="http://schemas.microsoft.com/office/drawing/2014/main" id="{E88A4ED5-258E-47CF-B2A7-D31F8E8D6220}"/>
            </a:ext>
          </a:extLst>
        </xdr:cNvPr>
        <xdr:cNvSpPr/>
      </xdr:nvSpPr>
      <xdr:spPr>
        <a:xfrm>
          <a:off x="3616325" y="5877983"/>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5" name="フローチャート: 判断 74">
          <a:extLst>
            <a:ext uri="{FF2B5EF4-FFF2-40B4-BE49-F238E27FC236}">
              <a16:creationId xmlns:a16="http://schemas.microsoft.com/office/drawing/2014/main" id="{695523FB-08B1-445A-AAD6-255375E57C17}"/>
            </a:ext>
          </a:extLst>
        </xdr:cNvPr>
        <xdr:cNvSpPr/>
      </xdr:nvSpPr>
      <xdr:spPr>
        <a:xfrm>
          <a:off x="2930525" y="584602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76" name="フローチャート: 判断 75">
          <a:extLst>
            <a:ext uri="{FF2B5EF4-FFF2-40B4-BE49-F238E27FC236}">
              <a16:creationId xmlns:a16="http://schemas.microsoft.com/office/drawing/2014/main" id="{B3F76A01-D05B-498A-A883-3C416EE9E53F}"/>
            </a:ext>
          </a:extLst>
        </xdr:cNvPr>
        <xdr:cNvSpPr/>
      </xdr:nvSpPr>
      <xdr:spPr>
        <a:xfrm>
          <a:off x="2244725" y="584877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77" name="フローチャート: 判断 76">
          <a:extLst>
            <a:ext uri="{FF2B5EF4-FFF2-40B4-BE49-F238E27FC236}">
              <a16:creationId xmlns:a16="http://schemas.microsoft.com/office/drawing/2014/main" id="{68F0C52A-EF92-44C5-AAE5-2EC33477BF09}"/>
            </a:ext>
          </a:extLst>
        </xdr:cNvPr>
        <xdr:cNvSpPr/>
      </xdr:nvSpPr>
      <xdr:spPr>
        <a:xfrm>
          <a:off x="1558925" y="5836708"/>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7DDB9B22-7143-4326-8113-AC50E594B844}"/>
            </a:ext>
          </a:extLst>
        </xdr:cNvPr>
        <xdr:cNvSpPr txBox="1"/>
      </xdr:nvSpPr>
      <xdr:spPr>
        <a:xfrm>
          <a:off x="4149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E005936C-DD40-43B0-A6FC-0EE16096768B}"/>
            </a:ext>
          </a:extLst>
        </xdr:cNvPr>
        <xdr:cNvSpPr txBox="1"/>
      </xdr:nvSpPr>
      <xdr:spPr>
        <a:xfrm>
          <a:off x="35115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B7242000-CF7E-4F1F-81A2-79083BDC6DF6}"/>
            </a:ext>
          </a:extLst>
        </xdr:cNvPr>
        <xdr:cNvSpPr txBox="1"/>
      </xdr:nvSpPr>
      <xdr:spPr>
        <a:xfrm>
          <a:off x="28257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4A529B2D-5CF1-46B6-BC95-4BE425040850}"/>
            </a:ext>
          </a:extLst>
        </xdr:cNvPr>
        <xdr:cNvSpPr txBox="1"/>
      </xdr:nvSpPr>
      <xdr:spPr>
        <a:xfrm>
          <a:off x="21399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68EEE99B-FB56-4CBE-84A7-B2B17AE9A95F}"/>
            </a:ext>
          </a:extLst>
        </xdr:cNvPr>
        <xdr:cNvSpPr txBox="1"/>
      </xdr:nvSpPr>
      <xdr:spPr>
        <a:xfrm>
          <a:off x="145415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17568</xdr:rowOff>
    </xdr:from>
    <xdr:to>
      <xdr:col>23</xdr:col>
      <xdr:colOff>136525</xdr:colOff>
      <xdr:row>31</xdr:row>
      <xdr:rowOff>119168</xdr:rowOff>
    </xdr:to>
    <xdr:sp macro="" textlink="">
      <xdr:nvSpPr>
        <xdr:cNvPr id="83" name="楕円 82">
          <a:extLst>
            <a:ext uri="{FF2B5EF4-FFF2-40B4-BE49-F238E27FC236}">
              <a16:creationId xmlns:a16="http://schemas.microsoft.com/office/drawing/2014/main" id="{099E6EDB-36E3-4E82-B9FC-D4CD1CBA13E2}"/>
            </a:ext>
          </a:extLst>
        </xdr:cNvPr>
        <xdr:cNvSpPr/>
      </xdr:nvSpPr>
      <xdr:spPr>
        <a:xfrm>
          <a:off x="4254500" y="5856393"/>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40445</xdr:rowOff>
    </xdr:from>
    <xdr:ext cx="405111" cy="259045"/>
    <xdr:sp macro="" textlink="">
      <xdr:nvSpPr>
        <xdr:cNvPr id="84" name="有形固定資産減価償却率該当値テキスト">
          <a:extLst>
            <a:ext uri="{FF2B5EF4-FFF2-40B4-BE49-F238E27FC236}">
              <a16:creationId xmlns:a16="http://schemas.microsoft.com/office/drawing/2014/main" id="{4F5BD788-9DAD-4DA2-8064-CD3937C74FF6}"/>
            </a:ext>
          </a:extLst>
        </xdr:cNvPr>
        <xdr:cNvSpPr txBox="1"/>
      </xdr:nvSpPr>
      <xdr:spPr>
        <a:xfrm>
          <a:off x="4359275" y="5717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149437</xdr:rowOff>
    </xdr:from>
    <xdr:to>
      <xdr:col>19</xdr:col>
      <xdr:colOff>187325</xdr:colOff>
      <xdr:row>31</xdr:row>
      <xdr:rowOff>79587</xdr:rowOff>
    </xdr:to>
    <xdr:sp macro="" textlink="">
      <xdr:nvSpPr>
        <xdr:cNvPr id="85" name="楕円 84">
          <a:extLst>
            <a:ext uri="{FF2B5EF4-FFF2-40B4-BE49-F238E27FC236}">
              <a16:creationId xmlns:a16="http://schemas.microsoft.com/office/drawing/2014/main" id="{63ADDCC7-E068-4404-A864-A3E0330D9097}"/>
            </a:ext>
          </a:extLst>
        </xdr:cNvPr>
        <xdr:cNvSpPr/>
      </xdr:nvSpPr>
      <xdr:spPr>
        <a:xfrm>
          <a:off x="3616325" y="582633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28787</xdr:rowOff>
    </xdr:from>
    <xdr:to>
      <xdr:col>23</xdr:col>
      <xdr:colOff>85725</xdr:colOff>
      <xdr:row>31</xdr:row>
      <xdr:rowOff>68368</xdr:rowOff>
    </xdr:to>
    <xdr:cxnSp macro="">
      <xdr:nvCxnSpPr>
        <xdr:cNvPr id="86" name="直線コネクタ 85">
          <a:extLst>
            <a:ext uri="{FF2B5EF4-FFF2-40B4-BE49-F238E27FC236}">
              <a16:creationId xmlns:a16="http://schemas.microsoft.com/office/drawing/2014/main" id="{93275EBD-A9D1-4BA2-9403-CA3B1A1F5CF7}"/>
            </a:ext>
          </a:extLst>
        </xdr:cNvPr>
        <xdr:cNvCxnSpPr/>
      </xdr:nvCxnSpPr>
      <xdr:spPr>
        <a:xfrm>
          <a:off x="3673475" y="5864437"/>
          <a:ext cx="628650" cy="39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102658</xdr:rowOff>
    </xdr:from>
    <xdr:to>
      <xdr:col>15</xdr:col>
      <xdr:colOff>187325</xdr:colOff>
      <xdr:row>31</xdr:row>
      <xdr:rowOff>32808</xdr:rowOff>
    </xdr:to>
    <xdr:sp macro="" textlink="">
      <xdr:nvSpPr>
        <xdr:cNvPr id="87" name="楕円 86">
          <a:extLst>
            <a:ext uri="{FF2B5EF4-FFF2-40B4-BE49-F238E27FC236}">
              <a16:creationId xmlns:a16="http://schemas.microsoft.com/office/drawing/2014/main" id="{1E5A47E9-52DD-487F-BABF-918B576BC229}"/>
            </a:ext>
          </a:extLst>
        </xdr:cNvPr>
        <xdr:cNvSpPr/>
      </xdr:nvSpPr>
      <xdr:spPr>
        <a:xfrm>
          <a:off x="2930525" y="5782733"/>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153458</xdr:rowOff>
    </xdr:from>
    <xdr:to>
      <xdr:col>19</xdr:col>
      <xdr:colOff>136525</xdr:colOff>
      <xdr:row>31</xdr:row>
      <xdr:rowOff>28787</xdr:rowOff>
    </xdr:to>
    <xdr:cxnSp macro="">
      <xdr:nvCxnSpPr>
        <xdr:cNvPr id="88" name="直線コネクタ 87">
          <a:extLst>
            <a:ext uri="{FF2B5EF4-FFF2-40B4-BE49-F238E27FC236}">
              <a16:creationId xmlns:a16="http://schemas.microsoft.com/office/drawing/2014/main" id="{A1453BAC-350C-4888-8D15-3777252B6CB5}"/>
            </a:ext>
          </a:extLst>
        </xdr:cNvPr>
        <xdr:cNvCxnSpPr/>
      </xdr:nvCxnSpPr>
      <xdr:spPr>
        <a:xfrm>
          <a:off x="2987675" y="5830358"/>
          <a:ext cx="685800" cy="3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48683</xdr:rowOff>
    </xdr:from>
    <xdr:to>
      <xdr:col>11</xdr:col>
      <xdr:colOff>187325</xdr:colOff>
      <xdr:row>30</xdr:row>
      <xdr:rowOff>150283</xdr:rowOff>
    </xdr:to>
    <xdr:sp macro="" textlink="">
      <xdr:nvSpPr>
        <xdr:cNvPr id="89" name="楕円 88">
          <a:extLst>
            <a:ext uri="{FF2B5EF4-FFF2-40B4-BE49-F238E27FC236}">
              <a16:creationId xmlns:a16="http://schemas.microsoft.com/office/drawing/2014/main" id="{1A790882-EC12-4464-9E20-592BB13E995F}"/>
            </a:ext>
          </a:extLst>
        </xdr:cNvPr>
        <xdr:cNvSpPr/>
      </xdr:nvSpPr>
      <xdr:spPr>
        <a:xfrm>
          <a:off x="2244725" y="5722408"/>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99483</xdr:rowOff>
    </xdr:from>
    <xdr:to>
      <xdr:col>15</xdr:col>
      <xdr:colOff>136525</xdr:colOff>
      <xdr:row>30</xdr:row>
      <xdr:rowOff>153458</xdr:rowOff>
    </xdr:to>
    <xdr:cxnSp macro="">
      <xdr:nvCxnSpPr>
        <xdr:cNvPr id="90" name="直線コネクタ 89">
          <a:extLst>
            <a:ext uri="{FF2B5EF4-FFF2-40B4-BE49-F238E27FC236}">
              <a16:creationId xmlns:a16="http://schemas.microsoft.com/office/drawing/2014/main" id="{C157DE7B-E695-43E5-8218-8F03AAC39921}"/>
            </a:ext>
          </a:extLst>
        </xdr:cNvPr>
        <xdr:cNvCxnSpPr/>
      </xdr:nvCxnSpPr>
      <xdr:spPr>
        <a:xfrm>
          <a:off x="2301875" y="5779558"/>
          <a:ext cx="6858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81068</xdr:rowOff>
    </xdr:from>
    <xdr:to>
      <xdr:col>7</xdr:col>
      <xdr:colOff>187325</xdr:colOff>
      <xdr:row>31</xdr:row>
      <xdr:rowOff>11218</xdr:rowOff>
    </xdr:to>
    <xdr:sp macro="" textlink="">
      <xdr:nvSpPr>
        <xdr:cNvPr id="91" name="楕円 90">
          <a:extLst>
            <a:ext uri="{FF2B5EF4-FFF2-40B4-BE49-F238E27FC236}">
              <a16:creationId xmlns:a16="http://schemas.microsoft.com/office/drawing/2014/main" id="{139424F2-4A22-4979-83CA-4DE94570EA6B}"/>
            </a:ext>
          </a:extLst>
        </xdr:cNvPr>
        <xdr:cNvSpPr/>
      </xdr:nvSpPr>
      <xdr:spPr>
        <a:xfrm>
          <a:off x="1558925" y="5761143"/>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99483</xdr:rowOff>
    </xdr:from>
    <xdr:to>
      <xdr:col>11</xdr:col>
      <xdr:colOff>136525</xdr:colOff>
      <xdr:row>30</xdr:row>
      <xdr:rowOff>131868</xdr:rowOff>
    </xdr:to>
    <xdr:cxnSp macro="">
      <xdr:nvCxnSpPr>
        <xdr:cNvPr id="92" name="直線コネクタ 91">
          <a:extLst>
            <a:ext uri="{FF2B5EF4-FFF2-40B4-BE49-F238E27FC236}">
              <a16:creationId xmlns:a16="http://schemas.microsoft.com/office/drawing/2014/main" id="{3E5C30B8-255B-48F8-9567-8634883177C3}"/>
            </a:ext>
          </a:extLst>
        </xdr:cNvPr>
        <xdr:cNvCxnSpPr/>
      </xdr:nvCxnSpPr>
      <xdr:spPr>
        <a:xfrm flipV="1">
          <a:off x="1616075" y="5779558"/>
          <a:ext cx="685800" cy="29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93" name="n_1aveValue有形固定資産減価償却率">
          <a:extLst>
            <a:ext uri="{FF2B5EF4-FFF2-40B4-BE49-F238E27FC236}">
              <a16:creationId xmlns:a16="http://schemas.microsoft.com/office/drawing/2014/main" id="{C7B9F7AE-370F-40E4-91FE-EEDAD1465EB5}"/>
            </a:ext>
          </a:extLst>
        </xdr:cNvPr>
        <xdr:cNvSpPr txBox="1"/>
      </xdr:nvSpPr>
      <xdr:spPr>
        <a:xfrm>
          <a:off x="3474094" y="5970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94" name="n_2aveValue有形固定資産減価償却率">
          <a:extLst>
            <a:ext uri="{FF2B5EF4-FFF2-40B4-BE49-F238E27FC236}">
              <a16:creationId xmlns:a16="http://schemas.microsoft.com/office/drawing/2014/main" id="{2873434B-A11A-4405-A480-B6A38BD61C77}"/>
            </a:ext>
          </a:extLst>
        </xdr:cNvPr>
        <xdr:cNvSpPr txBox="1"/>
      </xdr:nvSpPr>
      <xdr:spPr>
        <a:xfrm>
          <a:off x="2797819" y="594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95" name="n_3aveValue有形固定資産減価償却率">
          <a:extLst>
            <a:ext uri="{FF2B5EF4-FFF2-40B4-BE49-F238E27FC236}">
              <a16:creationId xmlns:a16="http://schemas.microsoft.com/office/drawing/2014/main" id="{7582A665-70E5-40EF-B560-08792B6454DA}"/>
            </a:ext>
          </a:extLst>
        </xdr:cNvPr>
        <xdr:cNvSpPr txBox="1"/>
      </xdr:nvSpPr>
      <xdr:spPr>
        <a:xfrm>
          <a:off x="2112019" y="5941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96" name="n_4aveValue有形固定資産減価償却率">
          <a:extLst>
            <a:ext uri="{FF2B5EF4-FFF2-40B4-BE49-F238E27FC236}">
              <a16:creationId xmlns:a16="http://schemas.microsoft.com/office/drawing/2014/main" id="{878190EC-ED95-4770-8699-A5FDE7E5425C}"/>
            </a:ext>
          </a:extLst>
        </xdr:cNvPr>
        <xdr:cNvSpPr txBox="1"/>
      </xdr:nvSpPr>
      <xdr:spPr>
        <a:xfrm>
          <a:off x="1426219" y="591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96114</xdr:rowOff>
    </xdr:from>
    <xdr:ext cx="405111" cy="259045"/>
    <xdr:sp macro="" textlink="">
      <xdr:nvSpPr>
        <xdr:cNvPr id="97" name="n_1mainValue有形固定資産減価償却率">
          <a:extLst>
            <a:ext uri="{FF2B5EF4-FFF2-40B4-BE49-F238E27FC236}">
              <a16:creationId xmlns:a16="http://schemas.microsoft.com/office/drawing/2014/main" id="{F614BADF-E6C7-47C1-9D73-828F7CF63250}"/>
            </a:ext>
          </a:extLst>
        </xdr:cNvPr>
        <xdr:cNvSpPr txBox="1"/>
      </xdr:nvSpPr>
      <xdr:spPr>
        <a:xfrm>
          <a:off x="3474094" y="5611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98" name="n_2mainValue有形固定資産減価償却率">
          <a:extLst>
            <a:ext uri="{FF2B5EF4-FFF2-40B4-BE49-F238E27FC236}">
              <a16:creationId xmlns:a16="http://schemas.microsoft.com/office/drawing/2014/main" id="{361BCA9E-5699-4458-AA4D-7F2A774A6EA1}"/>
            </a:ext>
          </a:extLst>
        </xdr:cNvPr>
        <xdr:cNvSpPr txBox="1"/>
      </xdr:nvSpPr>
      <xdr:spPr>
        <a:xfrm>
          <a:off x="2797819" y="5561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166810</xdr:rowOff>
    </xdr:from>
    <xdr:ext cx="405111" cy="259045"/>
    <xdr:sp macro="" textlink="">
      <xdr:nvSpPr>
        <xdr:cNvPr id="99" name="n_3mainValue有形固定資産減価償却率">
          <a:extLst>
            <a:ext uri="{FF2B5EF4-FFF2-40B4-BE49-F238E27FC236}">
              <a16:creationId xmlns:a16="http://schemas.microsoft.com/office/drawing/2014/main" id="{9BD63C0A-4C4D-4163-B036-399B95600362}"/>
            </a:ext>
          </a:extLst>
        </xdr:cNvPr>
        <xdr:cNvSpPr txBox="1"/>
      </xdr:nvSpPr>
      <xdr:spPr>
        <a:xfrm>
          <a:off x="2112019" y="551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100" name="n_4mainValue有形固定資産減価償却率">
          <a:extLst>
            <a:ext uri="{FF2B5EF4-FFF2-40B4-BE49-F238E27FC236}">
              <a16:creationId xmlns:a16="http://schemas.microsoft.com/office/drawing/2014/main" id="{24A83070-F0E6-470A-9C12-DA210B47D0EA}"/>
            </a:ext>
          </a:extLst>
        </xdr:cNvPr>
        <xdr:cNvSpPr txBox="1"/>
      </xdr:nvSpPr>
      <xdr:spPr>
        <a:xfrm>
          <a:off x="1426219" y="554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EFC9770D-D7CF-41B9-8F63-27607E1700C5}"/>
            </a:ext>
          </a:extLst>
        </xdr:cNvPr>
        <xdr:cNvSpPr/>
      </xdr:nvSpPr>
      <xdr:spPr>
        <a:xfrm>
          <a:off x="10198100" y="4092575"/>
          <a:ext cx="3800475" cy="3143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84BD99C8-C6C3-447A-97F9-C3B9FB40AAEA}"/>
            </a:ext>
          </a:extLst>
        </xdr:cNvPr>
        <xdr:cNvSpPr/>
      </xdr:nvSpPr>
      <xdr:spPr>
        <a:xfrm>
          <a:off x="11154043" y="4465892"/>
          <a:ext cx="942439" cy="2503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08E1427-78EE-4B7B-9ED5-71F823A52A62}"/>
            </a:ext>
          </a:extLst>
        </xdr:cNvPr>
        <xdr:cNvSpPr/>
      </xdr:nvSpPr>
      <xdr:spPr>
        <a:xfrm>
          <a:off x="12446540" y="4449221"/>
          <a:ext cx="862519" cy="2836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[ 330.4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1D004AA4-F151-4EE4-AE7F-EB1AB287E2EA}"/>
            </a:ext>
          </a:extLst>
        </xdr:cNvPr>
        <xdr:cNvSpPr/>
      </xdr:nvSpPr>
      <xdr:spPr>
        <a:xfrm>
          <a:off x="139700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4737DBB4-E2F2-4689-9834-E7D958851320}"/>
            </a:ext>
          </a:extLst>
        </xdr:cNvPr>
        <xdr:cNvSpPr/>
      </xdr:nvSpPr>
      <xdr:spPr>
        <a:xfrm>
          <a:off x="139700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F3C76CBE-5295-4B97-A857-8079643DE507}"/>
            </a:ext>
          </a:extLst>
        </xdr:cNvPr>
        <xdr:cNvSpPr/>
      </xdr:nvSpPr>
      <xdr:spPr>
        <a:xfrm>
          <a:off x="15341600"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35982AA9-84EF-40D9-BC07-C25E44877842}"/>
            </a:ext>
          </a:extLst>
        </xdr:cNvPr>
        <xdr:cNvSpPr/>
      </xdr:nvSpPr>
      <xdr:spPr>
        <a:xfrm>
          <a:off x="15341600"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1B8E2ED1-78D7-468B-AA18-5F0B93CD5AF0}"/>
            </a:ext>
          </a:extLst>
        </xdr:cNvPr>
        <xdr:cNvSpPr/>
      </xdr:nvSpPr>
      <xdr:spPr>
        <a:xfrm>
          <a:off x="16817975" y="4219575"/>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9A9F65EC-9FC2-4286-9A7C-99430CC1088A}"/>
            </a:ext>
          </a:extLst>
        </xdr:cNvPr>
        <xdr:cNvSpPr/>
      </xdr:nvSpPr>
      <xdr:spPr>
        <a:xfrm>
          <a:off x="16817975" y="44069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CA063BA3-222E-4E23-B4E8-690DEE709D91}"/>
            </a:ext>
          </a:extLst>
        </xdr:cNvPr>
        <xdr:cNvSpPr/>
      </xdr:nvSpPr>
      <xdr:spPr>
        <a:xfrm>
          <a:off x="10198100" y="4768850"/>
          <a:ext cx="3800475" cy="20383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225FB22A-4436-44EC-8156-6FA820D6B623}"/>
            </a:ext>
          </a:extLst>
        </xdr:cNvPr>
        <xdr:cNvSpPr/>
      </xdr:nvSpPr>
      <xdr:spPr>
        <a:xfrm>
          <a:off x="14246225" y="4768850"/>
          <a:ext cx="4286250" cy="20383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FC9F2013-ADD8-48FC-B50E-CE8A4E87565C}"/>
            </a:ext>
          </a:extLst>
        </xdr:cNvPr>
        <xdr:cNvSpPr/>
      </xdr:nvSpPr>
      <xdr:spPr>
        <a:xfrm>
          <a:off x="14246225" y="4835525"/>
          <a:ext cx="41148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43F150FA-C71F-4932-85FA-4DAE7C82A913}"/>
            </a:ext>
          </a:extLst>
        </xdr:cNvPr>
        <xdr:cNvSpPr txBox="1"/>
      </xdr:nvSpPr>
      <xdr:spPr>
        <a:xfrm>
          <a:off x="14322425" y="5045075"/>
          <a:ext cx="4105275" cy="168592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年度の債務償還比率は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330.4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％と類似団体平均を下回っており、前年度と比較して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43.3</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ポイント増加</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ている。類似団体平均を下回っている要因としては、新たな地方債の発行を必要最低限に抑制してきたことが挙げられる。今後は新庁舎建設事業をはじめとした各施設の改修事業など、比較的大規模な事業が控えているが、将来世代への負担を増加させないように引き続き留意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89ED6A94-6152-4871-B233-F29634468F61}"/>
            </a:ext>
          </a:extLst>
        </xdr:cNvPr>
        <xdr:cNvSpPr txBox="1"/>
      </xdr:nvSpPr>
      <xdr:spPr>
        <a:xfrm>
          <a:off x="10160000" y="45878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43B57089-A994-411F-8E58-9782E29C374B}"/>
            </a:ext>
          </a:extLst>
        </xdr:cNvPr>
        <xdr:cNvCxnSpPr/>
      </xdr:nvCxnSpPr>
      <xdr:spPr>
        <a:xfrm>
          <a:off x="10198100" y="680720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AAC17A29-A351-40D3-8B46-64F97041E1F8}"/>
            </a:ext>
          </a:extLst>
        </xdr:cNvPr>
        <xdr:cNvSpPr txBox="1"/>
      </xdr:nvSpPr>
      <xdr:spPr>
        <a:xfrm>
          <a:off x="9708926" y="67229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2567CB5B-2BA0-4036-B183-B920FD451A74}"/>
            </a:ext>
          </a:extLst>
        </xdr:cNvPr>
        <xdr:cNvCxnSpPr/>
      </xdr:nvCxnSpPr>
      <xdr:spPr>
        <a:xfrm>
          <a:off x="10198100" y="6514647"/>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3B43151E-DA45-41F6-94B7-E24274FB6B1A}"/>
            </a:ext>
          </a:extLst>
        </xdr:cNvPr>
        <xdr:cNvSpPr txBox="1"/>
      </xdr:nvSpPr>
      <xdr:spPr>
        <a:xfrm>
          <a:off x="9708926" y="64303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D6AEAD4F-842E-4AC7-93D8-6F2643009E1C}"/>
            </a:ext>
          </a:extLst>
        </xdr:cNvPr>
        <xdr:cNvCxnSpPr/>
      </xdr:nvCxnSpPr>
      <xdr:spPr>
        <a:xfrm>
          <a:off x="10198100" y="623161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0" name="テキスト ボックス 119">
          <a:extLst>
            <a:ext uri="{FF2B5EF4-FFF2-40B4-BE49-F238E27FC236}">
              <a16:creationId xmlns:a16="http://schemas.microsoft.com/office/drawing/2014/main" id="{07172404-77FF-4705-B79D-D97F7A284B0D}"/>
            </a:ext>
          </a:extLst>
        </xdr:cNvPr>
        <xdr:cNvSpPr txBox="1"/>
      </xdr:nvSpPr>
      <xdr:spPr>
        <a:xfrm>
          <a:off x="9762011" y="614099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E3ED9E62-78DD-4999-B115-DBBC6BCFF49A}"/>
            </a:ext>
          </a:extLst>
        </xdr:cNvPr>
        <xdr:cNvCxnSpPr/>
      </xdr:nvCxnSpPr>
      <xdr:spPr>
        <a:xfrm>
          <a:off x="10198100" y="5942239"/>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3923A473-D5F5-405C-BA0E-AA3C0FF75806}"/>
            </a:ext>
          </a:extLst>
        </xdr:cNvPr>
        <xdr:cNvSpPr txBox="1"/>
      </xdr:nvSpPr>
      <xdr:spPr>
        <a:xfrm>
          <a:off x="9762011" y="584843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253000C0-3DA0-4BCF-A6FC-F1E4B4F77451}"/>
            </a:ext>
          </a:extLst>
        </xdr:cNvPr>
        <xdr:cNvCxnSpPr/>
      </xdr:nvCxnSpPr>
      <xdr:spPr>
        <a:xfrm>
          <a:off x="10198100" y="5649686"/>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58E49D3D-2E5E-437F-B705-4B46D1C5336B}"/>
            </a:ext>
          </a:extLst>
        </xdr:cNvPr>
        <xdr:cNvSpPr txBox="1"/>
      </xdr:nvSpPr>
      <xdr:spPr>
        <a:xfrm>
          <a:off x="9762011" y="55558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1D1C8DBB-CAB4-4985-A31D-F9AD567FE6D7}"/>
            </a:ext>
          </a:extLst>
        </xdr:cNvPr>
        <xdr:cNvCxnSpPr/>
      </xdr:nvCxnSpPr>
      <xdr:spPr>
        <a:xfrm>
          <a:off x="10198100" y="5350782"/>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CCE15D1B-56F4-453D-BCFA-6A962DA78FA0}"/>
            </a:ext>
          </a:extLst>
        </xdr:cNvPr>
        <xdr:cNvSpPr txBox="1"/>
      </xdr:nvSpPr>
      <xdr:spPr>
        <a:xfrm>
          <a:off x="9762011" y="52665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3EF9EF16-D660-4549-841B-D9AE28EF3846}"/>
            </a:ext>
          </a:extLst>
        </xdr:cNvPr>
        <xdr:cNvCxnSpPr/>
      </xdr:nvCxnSpPr>
      <xdr:spPr>
        <a:xfrm>
          <a:off x="10198100" y="5058228"/>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457CB7B2-E644-4EDC-A496-8C0D8F91E102}"/>
            </a:ext>
          </a:extLst>
        </xdr:cNvPr>
        <xdr:cNvSpPr txBox="1"/>
      </xdr:nvSpPr>
      <xdr:spPr>
        <a:xfrm>
          <a:off x="9867778" y="497395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8F0EC980-6FC0-425D-BD92-579FF9455EFE}"/>
            </a:ext>
          </a:extLst>
        </xdr:cNvPr>
        <xdr:cNvCxnSpPr/>
      </xdr:nvCxnSpPr>
      <xdr:spPr>
        <a:xfrm>
          <a:off x="10198100" y="4768850"/>
          <a:ext cx="38004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8083FB73-FDB0-4734-A414-75D07E1449B6}"/>
            </a:ext>
          </a:extLst>
        </xdr:cNvPr>
        <xdr:cNvSpPr/>
      </xdr:nvSpPr>
      <xdr:spPr>
        <a:xfrm>
          <a:off x="10198100" y="4768850"/>
          <a:ext cx="3800475" cy="20383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1" name="直線コネクタ 130">
          <a:extLst>
            <a:ext uri="{FF2B5EF4-FFF2-40B4-BE49-F238E27FC236}">
              <a16:creationId xmlns:a16="http://schemas.microsoft.com/office/drawing/2014/main" id="{56D944B9-C375-4DC1-8421-12D4430F51CB}"/>
            </a:ext>
          </a:extLst>
        </xdr:cNvPr>
        <xdr:cNvCxnSpPr/>
      </xdr:nvCxnSpPr>
      <xdr:spPr>
        <a:xfrm flipV="1">
          <a:off x="13326745" y="5058228"/>
          <a:ext cx="1269" cy="1335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32" name="債務償還比率最小値テキスト">
          <a:extLst>
            <a:ext uri="{FF2B5EF4-FFF2-40B4-BE49-F238E27FC236}">
              <a16:creationId xmlns:a16="http://schemas.microsoft.com/office/drawing/2014/main" id="{AEF80745-F4DD-4DF5-A486-8A2BA634283F}"/>
            </a:ext>
          </a:extLst>
        </xdr:cNvPr>
        <xdr:cNvSpPr txBox="1"/>
      </xdr:nvSpPr>
      <xdr:spPr>
        <a:xfrm>
          <a:off x="13379450" y="6390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33" name="直線コネクタ 132">
          <a:extLst>
            <a:ext uri="{FF2B5EF4-FFF2-40B4-BE49-F238E27FC236}">
              <a16:creationId xmlns:a16="http://schemas.microsoft.com/office/drawing/2014/main" id="{8BD7C254-59E8-4BF1-8483-3248DC40ECF5}"/>
            </a:ext>
          </a:extLst>
        </xdr:cNvPr>
        <xdr:cNvCxnSpPr/>
      </xdr:nvCxnSpPr>
      <xdr:spPr>
        <a:xfrm>
          <a:off x="13255625" y="639327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C06A9D52-43F1-4F20-8271-C9231A1F7E40}"/>
            </a:ext>
          </a:extLst>
        </xdr:cNvPr>
        <xdr:cNvSpPr txBox="1"/>
      </xdr:nvSpPr>
      <xdr:spPr>
        <a:xfrm>
          <a:off x="13379450" y="485568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1C888B69-C926-4043-8480-017318395D5A}"/>
            </a:ext>
          </a:extLst>
        </xdr:cNvPr>
        <xdr:cNvCxnSpPr/>
      </xdr:nvCxnSpPr>
      <xdr:spPr>
        <a:xfrm>
          <a:off x="13255625" y="505822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36" name="債務償還比率平均値テキスト">
          <a:extLst>
            <a:ext uri="{FF2B5EF4-FFF2-40B4-BE49-F238E27FC236}">
              <a16:creationId xmlns:a16="http://schemas.microsoft.com/office/drawing/2014/main" id="{7A5BAEA1-32ED-49B1-8FA0-ED99FBC7E3CA}"/>
            </a:ext>
          </a:extLst>
        </xdr:cNvPr>
        <xdr:cNvSpPr txBox="1"/>
      </xdr:nvSpPr>
      <xdr:spPr>
        <a:xfrm>
          <a:off x="13379450" y="56765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37" name="フローチャート: 判断 136">
          <a:extLst>
            <a:ext uri="{FF2B5EF4-FFF2-40B4-BE49-F238E27FC236}">
              <a16:creationId xmlns:a16="http://schemas.microsoft.com/office/drawing/2014/main" id="{C4858BB7-9D16-470A-B0ED-48F4D2B39917}"/>
            </a:ext>
          </a:extLst>
        </xdr:cNvPr>
        <xdr:cNvSpPr/>
      </xdr:nvSpPr>
      <xdr:spPr>
        <a:xfrm>
          <a:off x="13293725" y="568858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38" name="フローチャート: 判断 137">
          <a:extLst>
            <a:ext uri="{FF2B5EF4-FFF2-40B4-BE49-F238E27FC236}">
              <a16:creationId xmlns:a16="http://schemas.microsoft.com/office/drawing/2014/main" id="{F8818539-F203-4E88-B9AF-B322A514AD95}"/>
            </a:ext>
          </a:extLst>
        </xdr:cNvPr>
        <xdr:cNvSpPr/>
      </xdr:nvSpPr>
      <xdr:spPr>
        <a:xfrm>
          <a:off x="12646025" y="5686734"/>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39" name="フローチャート: 判断 138">
          <a:extLst>
            <a:ext uri="{FF2B5EF4-FFF2-40B4-BE49-F238E27FC236}">
              <a16:creationId xmlns:a16="http://schemas.microsoft.com/office/drawing/2014/main" id="{FD1E2AEA-97A4-4AF3-913E-4702AA3B25D4}"/>
            </a:ext>
          </a:extLst>
        </xdr:cNvPr>
        <xdr:cNvSpPr/>
      </xdr:nvSpPr>
      <xdr:spPr>
        <a:xfrm>
          <a:off x="11960225" y="564058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0" name="フローチャート: 判断 139">
          <a:extLst>
            <a:ext uri="{FF2B5EF4-FFF2-40B4-BE49-F238E27FC236}">
              <a16:creationId xmlns:a16="http://schemas.microsoft.com/office/drawing/2014/main" id="{3CD5E290-42BF-4BF9-9B52-92FBAEC78E81}"/>
            </a:ext>
          </a:extLst>
        </xdr:cNvPr>
        <xdr:cNvSpPr/>
      </xdr:nvSpPr>
      <xdr:spPr>
        <a:xfrm>
          <a:off x="11274425" y="587046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1" name="フローチャート: 判断 140">
          <a:extLst>
            <a:ext uri="{FF2B5EF4-FFF2-40B4-BE49-F238E27FC236}">
              <a16:creationId xmlns:a16="http://schemas.microsoft.com/office/drawing/2014/main" id="{9A5853F0-EE95-4B34-822E-8156549E2A91}"/>
            </a:ext>
          </a:extLst>
        </xdr:cNvPr>
        <xdr:cNvSpPr/>
      </xdr:nvSpPr>
      <xdr:spPr>
        <a:xfrm>
          <a:off x="10588625" y="5896438"/>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2003EA7-8418-483A-B542-67C5B5330CBA}"/>
            </a:ext>
          </a:extLst>
        </xdr:cNvPr>
        <xdr:cNvSpPr txBox="1"/>
      </xdr:nvSpPr>
      <xdr:spPr>
        <a:xfrm>
          <a:off x="13169900"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22883126-DE54-4792-9027-C6E9BA47E735}"/>
            </a:ext>
          </a:extLst>
        </xdr:cNvPr>
        <xdr:cNvSpPr txBox="1"/>
      </xdr:nvSpPr>
      <xdr:spPr>
        <a:xfrm>
          <a:off x="125317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A3EB78BE-4D5E-4B79-833C-7642551F38B7}"/>
            </a:ext>
          </a:extLst>
        </xdr:cNvPr>
        <xdr:cNvSpPr txBox="1"/>
      </xdr:nvSpPr>
      <xdr:spPr>
        <a:xfrm>
          <a:off x="118459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4639DF97-44D3-4093-9A75-F16567FA834E}"/>
            </a:ext>
          </a:extLst>
        </xdr:cNvPr>
        <xdr:cNvSpPr txBox="1"/>
      </xdr:nvSpPr>
      <xdr:spPr>
        <a:xfrm>
          <a:off x="111601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A760C069-565C-4CC8-BAAE-F0FEB03F6D32}"/>
            </a:ext>
          </a:extLst>
        </xdr:cNvPr>
        <xdr:cNvSpPr txBox="1"/>
      </xdr:nvSpPr>
      <xdr:spPr>
        <a:xfrm>
          <a:off x="10474325" y="68562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148027</xdr:rowOff>
    </xdr:from>
    <xdr:to>
      <xdr:col>76</xdr:col>
      <xdr:colOff>73025</xdr:colOff>
      <xdr:row>29</xdr:row>
      <xdr:rowOff>78177</xdr:rowOff>
    </xdr:to>
    <xdr:sp macro="" textlink="">
      <xdr:nvSpPr>
        <xdr:cNvPr id="147" name="楕円 146">
          <a:extLst>
            <a:ext uri="{FF2B5EF4-FFF2-40B4-BE49-F238E27FC236}">
              <a16:creationId xmlns:a16="http://schemas.microsoft.com/office/drawing/2014/main" id="{9227C8F8-92FB-47A4-A4D4-866E32018F49}"/>
            </a:ext>
          </a:extLst>
        </xdr:cNvPr>
        <xdr:cNvSpPr/>
      </xdr:nvSpPr>
      <xdr:spPr>
        <a:xfrm>
          <a:off x="13293725" y="549790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170904</xdr:rowOff>
    </xdr:from>
    <xdr:ext cx="469744" cy="259045"/>
    <xdr:sp macro="" textlink="">
      <xdr:nvSpPr>
        <xdr:cNvPr id="148" name="債務償還比率該当値テキスト">
          <a:extLst>
            <a:ext uri="{FF2B5EF4-FFF2-40B4-BE49-F238E27FC236}">
              <a16:creationId xmlns:a16="http://schemas.microsoft.com/office/drawing/2014/main" id="{37130A9D-3220-4BCA-A4E9-576ECEB0BFE9}"/>
            </a:ext>
          </a:extLst>
        </xdr:cNvPr>
        <xdr:cNvSpPr txBox="1"/>
      </xdr:nvSpPr>
      <xdr:spPr>
        <a:xfrm>
          <a:off x="13379450" y="5352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81253</xdr:rowOff>
    </xdr:from>
    <xdr:to>
      <xdr:col>72</xdr:col>
      <xdr:colOff>123825</xdr:colOff>
      <xdr:row>29</xdr:row>
      <xdr:rowOff>11403</xdr:rowOff>
    </xdr:to>
    <xdr:sp macro="" textlink="">
      <xdr:nvSpPr>
        <xdr:cNvPr id="149" name="楕円 148">
          <a:extLst>
            <a:ext uri="{FF2B5EF4-FFF2-40B4-BE49-F238E27FC236}">
              <a16:creationId xmlns:a16="http://schemas.microsoft.com/office/drawing/2014/main" id="{13B484BE-8809-48D5-A6E1-DB51E2D37FE2}"/>
            </a:ext>
          </a:extLst>
        </xdr:cNvPr>
        <xdr:cNvSpPr/>
      </xdr:nvSpPr>
      <xdr:spPr>
        <a:xfrm>
          <a:off x="12646025" y="5437478"/>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132053</xdr:rowOff>
    </xdr:from>
    <xdr:to>
      <xdr:col>76</xdr:col>
      <xdr:colOff>22225</xdr:colOff>
      <xdr:row>29</xdr:row>
      <xdr:rowOff>27377</xdr:rowOff>
    </xdr:to>
    <xdr:cxnSp macro="">
      <xdr:nvCxnSpPr>
        <xdr:cNvPr id="150" name="直線コネクタ 149">
          <a:extLst>
            <a:ext uri="{FF2B5EF4-FFF2-40B4-BE49-F238E27FC236}">
              <a16:creationId xmlns:a16="http://schemas.microsoft.com/office/drawing/2014/main" id="{428EAAF8-F289-4535-865D-1711CB7E7357}"/>
            </a:ext>
          </a:extLst>
        </xdr:cNvPr>
        <xdr:cNvCxnSpPr/>
      </xdr:nvCxnSpPr>
      <xdr:spPr>
        <a:xfrm>
          <a:off x="12693650" y="5485103"/>
          <a:ext cx="638175" cy="6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125512</xdr:rowOff>
    </xdr:from>
    <xdr:to>
      <xdr:col>68</xdr:col>
      <xdr:colOff>123825</xdr:colOff>
      <xdr:row>29</xdr:row>
      <xdr:rowOff>55662</xdr:rowOff>
    </xdr:to>
    <xdr:sp macro="" textlink="">
      <xdr:nvSpPr>
        <xdr:cNvPr id="151" name="楕円 150">
          <a:extLst>
            <a:ext uri="{FF2B5EF4-FFF2-40B4-BE49-F238E27FC236}">
              <a16:creationId xmlns:a16="http://schemas.microsoft.com/office/drawing/2014/main" id="{439B0ECA-B11F-4D4B-8DAF-D73398EC1C7D}"/>
            </a:ext>
          </a:extLst>
        </xdr:cNvPr>
        <xdr:cNvSpPr/>
      </xdr:nvSpPr>
      <xdr:spPr>
        <a:xfrm>
          <a:off x="11960225" y="547538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132053</xdr:rowOff>
    </xdr:from>
    <xdr:to>
      <xdr:col>72</xdr:col>
      <xdr:colOff>73025</xdr:colOff>
      <xdr:row>29</xdr:row>
      <xdr:rowOff>4862</xdr:rowOff>
    </xdr:to>
    <xdr:cxnSp macro="">
      <xdr:nvCxnSpPr>
        <xdr:cNvPr id="152" name="直線コネクタ 151">
          <a:extLst>
            <a:ext uri="{FF2B5EF4-FFF2-40B4-BE49-F238E27FC236}">
              <a16:creationId xmlns:a16="http://schemas.microsoft.com/office/drawing/2014/main" id="{2A2EE7C2-AF79-4995-9344-0903C210736D}"/>
            </a:ext>
          </a:extLst>
        </xdr:cNvPr>
        <xdr:cNvCxnSpPr/>
      </xdr:nvCxnSpPr>
      <xdr:spPr>
        <a:xfrm flipV="1">
          <a:off x="12007850" y="5485103"/>
          <a:ext cx="685800" cy="37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79094</xdr:rowOff>
    </xdr:from>
    <xdr:to>
      <xdr:col>64</xdr:col>
      <xdr:colOff>123825</xdr:colOff>
      <xdr:row>29</xdr:row>
      <xdr:rowOff>9244</xdr:rowOff>
    </xdr:to>
    <xdr:sp macro="" textlink="">
      <xdr:nvSpPr>
        <xdr:cNvPr id="153" name="楕円 152">
          <a:extLst>
            <a:ext uri="{FF2B5EF4-FFF2-40B4-BE49-F238E27FC236}">
              <a16:creationId xmlns:a16="http://schemas.microsoft.com/office/drawing/2014/main" id="{E4AD2F3C-75DD-4C1C-A785-83154B13373E}"/>
            </a:ext>
          </a:extLst>
        </xdr:cNvPr>
        <xdr:cNvSpPr/>
      </xdr:nvSpPr>
      <xdr:spPr>
        <a:xfrm>
          <a:off x="11274425" y="543214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129894</xdr:rowOff>
    </xdr:from>
    <xdr:to>
      <xdr:col>68</xdr:col>
      <xdr:colOff>73025</xdr:colOff>
      <xdr:row>29</xdr:row>
      <xdr:rowOff>4862</xdr:rowOff>
    </xdr:to>
    <xdr:cxnSp macro="">
      <xdr:nvCxnSpPr>
        <xdr:cNvPr id="154" name="直線コネクタ 153">
          <a:extLst>
            <a:ext uri="{FF2B5EF4-FFF2-40B4-BE49-F238E27FC236}">
              <a16:creationId xmlns:a16="http://schemas.microsoft.com/office/drawing/2014/main" id="{A4038FF7-0CB1-46B6-9B97-AB8574033793}"/>
            </a:ext>
          </a:extLst>
        </xdr:cNvPr>
        <xdr:cNvCxnSpPr/>
      </xdr:nvCxnSpPr>
      <xdr:spPr>
        <a:xfrm>
          <a:off x="11322050" y="5479769"/>
          <a:ext cx="685800" cy="4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151420</xdr:rowOff>
    </xdr:from>
    <xdr:to>
      <xdr:col>60</xdr:col>
      <xdr:colOff>123825</xdr:colOff>
      <xdr:row>29</xdr:row>
      <xdr:rowOff>81570</xdr:rowOff>
    </xdr:to>
    <xdr:sp macro="" textlink="">
      <xdr:nvSpPr>
        <xdr:cNvPr id="155" name="楕円 154">
          <a:extLst>
            <a:ext uri="{FF2B5EF4-FFF2-40B4-BE49-F238E27FC236}">
              <a16:creationId xmlns:a16="http://schemas.microsoft.com/office/drawing/2014/main" id="{8483CF28-5084-4EA3-A893-15F63362DAF1}"/>
            </a:ext>
          </a:extLst>
        </xdr:cNvPr>
        <xdr:cNvSpPr/>
      </xdr:nvSpPr>
      <xdr:spPr>
        <a:xfrm>
          <a:off x="10588625" y="550447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129894</xdr:rowOff>
    </xdr:from>
    <xdr:to>
      <xdr:col>64</xdr:col>
      <xdr:colOff>73025</xdr:colOff>
      <xdr:row>29</xdr:row>
      <xdr:rowOff>30770</xdr:rowOff>
    </xdr:to>
    <xdr:cxnSp macro="">
      <xdr:nvCxnSpPr>
        <xdr:cNvPr id="156" name="直線コネクタ 155">
          <a:extLst>
            <a:ext uri="{FF2B5EF4-FFF2-40B4-BE49-F238E27FC236}">
              <a16:creationId xmlns:a16="http://schemas.microsoft.com/office/drawing/2014/main" id="{D410AB1B-9927-4F15-AFFC-2FCEAC264AB5}"/>
            </a:ext>
          </a:extLst>
        </xdr:cNvPr>
        <xdr:cNvCxnSpPr/>
      </xdr:nvCxnSpPr>
      <xdr:spPr>
        <a:xfrm flipV="1">
          <a:off x="10636250" y="5479769"/>
          <a:ext cx="685800" cy="62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57" name="n_1aveValue債務償還比率">
          <a:extLst>
            <a:ext uri="{FF2B5EF4-FFF2-40B4-BE49-F238E27FC236}">
              <a16:creationId xmlns:a16="http://schemas.microsoft.com/office/drawing/2014/main" id="{BE2C250A-5A67-4F9E-90F7-B59CB9423DCC}"/>
            </a:ext>
          </a:extLst>
        </xdr:cNvPr>
        <xdr:cNvSpPr txBox="1"/>
      </xdr:nvSpPr>
      <xdr:spPr>
        <a:xfrm>
          <a:off x="12465127" y="5779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58" name="n_2aveValue債務償還比率">
          <a:extLst>
            <a:ext uri="{FF2B5EF4-FFF2-40B4-BE49-F238E27FC236}">
              <a16:creationId xmlns:a16="http://schemas.microsoft.com/office/drawing/2014/main" id="{DADFC58E-29B0-47F3-8061-0A9E063622C9}"/>
            </a:ext>
          </a:extLst>
        </xdr:cNvPr>
        <xdr:cNvSpPr txBox="1"/>
      </xdr:nvSpPr>
      <xdr:spPr>
        <a:xfrm>
          <a:off x="11788852" y="5723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121193</xdr:rowOff>
    </xdr:from>
    <xdr:ext cx="469744" cy="259045"/>
    <xdr:sp macro="" textlink="">
      <xdr:nvSpPr>
        <xdr:cNvPr id="159" name="n_3aveValue債務償還比率">
          <a:extLst>
            <a:ext uri="{FF2B5EF4-FFF2-40B4-BE49-F238E27FC236}">
              <a16:creationId xmlns:a16="http://schemas.microsoft.com/office/drawing/2014/main" id="{0873BE5C-67B0-404F-9580-11873F76B8E0}"/>
            </a:ext>
          </a:extLst>
        </xdr:cNvPr>
        <xdr:cNvSpPr txBox="1"/>
      </xdr:nvSpPr>
      <xdr:spPr>
        <a:xfrm>
          <a:off x="11103052" y="5963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150340</xdr:rowOff>
    </xdr:from>
    <xdr:ext cx="469744" cy="259045"/>
    <xdr:sp macro="" textlink="">
      <xdr:nvSpPr>
        <xdr:cNvPr id="160" name="n_4aveValue債務償還比率">
          <a:extLst>
            <a:ext uri="{FF2B5EF4-FFF2-40B4-BE49-F238E27FC236}">
              <a16:creationId xmlns:a16="http://schemas.microsoft.com/office/drawing/2014/main" id="{DBC2D869-B945-42A7-BB77-FBB42C794758}"/>
            </a:ext>
          </a:extLst>
        </xdr:cNvPr>
        <xdr:cNvSpPr txBox="1"/>
      </xdr:nvSpPr>
      <xdr:spPr>
        <a:xfrm>
          <a:off x="10417252" y="598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27930</xdr:rowOff>
    </xdr:from>
    <xdr:ext cx="469744" cy="259045"/>
    <xdr:sp macro="" textlink="">
      <xdr:nvSpPr>
        <xdr:cNvPr id="161" name="n_1mainValue債務償還比率">
          <a:extLst>
            <a:ext uri="{FF2B5EF4-FFF2-40B4-BE49-F238E27FC236}">
              <a16:creationId xmlns:a16="http://schemas.microsoft.com/office/drawing/2014/main" id="{A1932A71-56AD-4350-8C9E-C01488949D40}"/>
            </a:ext>
          </a:extLst>
        </xdr:cNvPr>
        <xdr:cNvSpPr txBox="1"/>
      </xdr:nvSpPr>
      <xdr:spPr>
        <a:xfrm>
          <a:off x="12465127" y="5222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72189</xdr:rowOff>
    </xdr:from>
    <xdr:ext cx="469744" cy="259045"/>
    <xdr:sp macro="" textlink="">
      <xdr:nvSpPr>
        <xdr:cNvPr id="162" name="n_2mainValue債務償還比率">
          <a:extLst>
            <a:ext uri="{FF2B5EF4-FFF2-40B4-BE49-F238E27FC236}">
              <a16:creationId xmlns:a16="http://schemas.microsoft.com/office/drawing/2014/main" id="{658A3748-C209-402E-A164-9080BA716EE7}"/>
            </a:ext>
          </a:extLst>
        </xdr:cNvPr>
        <xdr:cNvSpPr txBox="1"/>
      </xdr:nvSpPr>
      <xdr:spPr>
        <a:xfrm>
          <a:off x="11788852" y="526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25771</xdr:rowOff>
    </xdr:from>
    <xdr:ext cx="469744" cy="259045"/>
    <xdr:sp macro="" textlink="">
      <xdr:nvSpPr>
        <xdr:cNvPr id="163" name="n_3mainValue債務償還比率">
          <a:extLst>
            <a:ext uri="{FF2B5EF4-FFF2-40B4-BE49-F238E27FC236}">
              <a16:creationId xmlns:a16="http://schemas.microsoft.com/office/drawing/2014/main" id="{7A8FEEF6-375A-4C82-8216-8B02F7E107BD}"/>
            </a:ext>
          </a:extLst>
        </xdr:cNvPr>
        <xdr:cNvSpPr txBox="1"/>
      </xdr:nvSpPr>
      <xdr:spPr>
        <a:xfrm>
          <a:off x="11103052" y="5220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98097</xdr:rowOff>
    </xdr:from>
    <xdr:ext cx="469744" cy="259045"/>
    <xdr:sp macro="" textlink="">
      <xdr:nvSpPr>
        <xdr:cNvPr id="164" name="n_4mainValue債務償還比率">
          <a:extLst>
            <a:ext uri="{FF2B5EF4-FFF2-40B4-BE49-F238E27FC236}">
              <a16:creationId xmlns:a16="http://schemas.microsoft.com/office/drawing/2014/main" id="{B9DE230D-7466-488F-A020-DBC2AB4F3711}"/>
            </a:ext>
          </a:extLst>
        </xdr:cNvPr>
        <xdr:cNvSpPr txBox="1"/>
      </xdr:nvSpPr>
      <xdr:spPr>
        <a:xfrm>
          <a:off x="10417252" y="5289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3789B3A1-9FBC-4230-A8B8-973084D5282A}"/>
            </a:ext>
          </a:extLst>
        </xdr:cNvPr>
        <xdr:cNvSpPr/>
      </xdr:nvSpPr>
      <xdr:spPr>
        <a:xfrm>
          <a:off x="1158875" y="7658100"/>
          <a:ext cx="5314950" cy="3333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0D1D3859-01F2-4CFE-9BEE-ABC93357B63D}"/>
            </a:ext>
          </a:extLst>
        </xdr:cNvPr>
        <xdr:cNvSpPr/>
      </xdr:nvSpPr>
      <xdr:spPr>
        <a:xfrm>
          <a:off x="1158875" y="11274425"/>
          <a:ext cx="5314950" cy="323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8C01B796-D52E-4C42-A4DF-75D4C7681F50}"/>
            </a:ext>
          </a:extLst>
        </xdr:cNvPr>
        <xdr:cNvSpPr txBox="1"/>
      </xdr:nvSpPr>
      <xdr:spPr>
        <a:xfrm>
          <a:off x="835025" y="79057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3CDAE13D-AA8C-40C2-A1D0-7C71FCB895A5}"/>
            </a:ext>
          </a:extLst>
        </xdr:cNvPr>
        <xdr:cNvSpPr txBox="1"/>
      </xdr:nvSpPr>
      <xdr:spPr>
        <a:xfrm>
          <a:off x="6302375" y="10439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839FC637-AC9F-46D2-92AA-7B0BB0F4AE6E}"/>
            </a:ext>
          </a:extLst>
        </xdr:cNvPr>
        <xdr:cNvSpPr txBox="1"/>
      </xdr:nvSpPr>
      <xdr:spPr>
        <a:xfrm>
          <a:off x="835025" y="114839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C6D80FB4-EE3C-439E-9E8F-AB088C2FD2C0}"/>
            </a:ext>
          </a:extLst>
        </xdr:cNvPr>
        <xdr:cNvSpPr txBox="1"/>
      </xdr:nvSpPr>
      <xdr:spPr>
        <a:xfrm>
          <a:off x="6302375" y="14093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64A333B-E449-4E8E-8F84-F01905165661}"/>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F82E343-CC68-4926-9EDD-8E7E5013C427}"/>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547B907-6078-4F7C-BD77-AD74CA66B7A1}"/>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2FDB22C-EEF6-4916-80A1-007E57140989}"/>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3E3752F-F307-4886-8D74-4DD76223BC36}"/>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11A1323-6DB3-4E2A-9ED7-A8341E57352F}"/>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A539F0B-DD51-467E-9B7D-2E7424639D18}"/>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A3DE66F-6C93-4A3D-80B0-2672AC4AA64B}"/>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06EE309-ADD6-47CD-9B28-6AAA75D4A1DE}"/>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E298ED3-FE80-4F67-9E49-ABE832E74DDD}"/>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10CBA52-8E94-4292-B01B-87C37CFDDAAE}"/>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77B0FC3-3F98-42FF-B309-60C05C348818}"/>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929FD9A-A3EF-427B-852B-1BB023C1E461}"/>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CA21E33-E922-49B4-B408-5B4F1FB51161}"/>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9B9D5AE-757D-4DA6-851F-9DD3D53C22DB}"/>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319AD488-CCFB-4711-9D44-FDC883C8ACDF}"/>
            </a:ext>
          </a:extLst>
        </xdr:cNvPr>
        <xdr:cNvSpPr/>
      </xdr:nvSpPr>
      <xdr:spPr>
        <a:xfrm>
          <a:off x="6467475" y="1628775"/>
          <a:ext cx="33051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C502ED9-B1EB-4206-8B17-5ED000029BE5}"/>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7F499AA-457C-41EB-A91F-00AD384AA6BD}"/>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3CAAE59C-F2A4-46B3-A7A2-0B4DB53063F0}"/>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597B355-FFF1-4F59-80A8-9D8707753B2B}"/>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ED5DAC1-73B7-458A-B4F3-D3C83CE0F4D5}"/>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CC07FD0-94CF-4AFA-BC64-9778F1318016}"/>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8340463-0D7E-4CE7-B447-8EE5DA10509D}"/>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2B1C977-F81F-4EBE-B53A-D5579712955D}"/>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9641CB4-2B64-4AB1-9130-8607FC7781A6}"/>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EEEC47C-E06F-46FE-AED3-BCC1D0A00C80}"/>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B044979-6284-49F4-A8A4-6DA97612CFC1}"/>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C33D7A8-4BA9-43D6-A1E9-C0BB4979B89F}"/>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4A494C3-5370-4B48-9B28-DFAFDBFADD2F}"/>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F2EA829-FB6C-4B1C-B181-736DC969AEAA}"/>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69D04B8E-EC17-404C-82FC-30065CA96984}"/>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00010FD-9627-443A-8812-CFC860CD2BB2}"/>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C21D9A3-698B-42FF-9E17-75143BBC7DA0}"/>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60F28C7-A273-4D9A-AA6E-666CD658C1F0}"/>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75F1966-3F65-437A-AA82-CB5E8E5E6DC2}"/>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C63DA8D-313F-4B9C-9162-8F29D53BC00E}"/>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CC52317-9F9D-4239-96F4-F115E4AE9948}"/>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FCF3C1A-F908-48DA-AC8A-1D000C31DBB4}"/>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4166E60-A8CA-4623-8663-767F817445B3}"/>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B092980-5607-4139-B117-197951AB78C8}"/>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A53F133-EE9C-4929-88D0-8BBA0DE54B23}"/>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7703902-D879-4429-BEF5-41756FC86550}"/>
            </a:ext>
          </a:extLst>
        </xdr:cNvPr>
        <xdr:cNvSpPr txBox="1"/>
      </xdr:nvSpPr>
      <xdr:spPr>
        <a:xfrm>
          <a:off x="2789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8F64C1D0-DF66-48D8-A1DB-F1E355E26E2E}"/>
            </a:ext>
          </a:extLst>
        </xdr:cNvPr>
        <xdr:cNvCxnSpPr/>
      </xdr:nvCxnSpPr>
      <xdr:spPr>
        <a:xfrm>
          <a:off x="685800" y="678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43C93582-4792-4FB6-B397-9C5370B07C45}"/>
            </a:ext>
          </a:extLst>
        </xdr:cNvPr>
        <xdr:cNvSpPr txBox="1"/>
      </xdr:nvSpPr>
      <xdr:spPr>
        <a:xfrm>
          <a:off x="278946" y="664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677A31BB-E6BE-42C5-A753-BB4167C33C26}"/>
            </a:ext>
          </a:extLst>
        </xdr:cNvPr>
        <xdr:cNvCxnSpPr/>
      </xdr:nvCxnSpPr>
      <xdr:spPr>
        <a:xfrm>
          <a:off x="685800" y="634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F6381E25-2EE2-43D6-A227-13ADD5FD3830}"/>
            </a:ext>
          </a:extLst>
        </xdr:cNvPr>
        <xdr:cNvSpPr txBox="1"/>
      </xdr:nvSpPr>
      <xdr:spPr>
        <a:xfrm>
          <a:off x="339891" y="62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A1EDD439-3526-4E64-8F7C-59EF47B69EE1}"/>
            </a:ext>
          </a:extLst>
        </xdr:cNvPr>
        <xdr:cNvCxnSpPr/>
      </xdr:nvCxnSpPr>
      <xdr:spPr>
        <a:xfrm>
          <a:off x="685800" y="591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3EE5E3B1-5D2D-425E-B7B2-0923333F118A}"/>
            </a:ext>
          </a:extLst>
        </xdr:cNvPr>
        <xdr:cNvSpPr txBox="1"/>
      </xdr:nvSpPr>
      <xdr:spPr>
        <a:xfrm>
          <a:off x="339891" y="577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A26CEC4-61CE-4537-8E4C-468B90BE6D73}"/>
            </a:ext>
          </a:extLst>
        </xdr:cNvPr>
        <xdr:cNvCxnSpPr/>
      </xdr:nvCxnSpPr>
      <xdr:spPr>
        <a:xfrm>
          <a:off x="685800" y="548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F2D6576C-C3F4-4F54-85F5-E77DF7625C8E}"/>
            </a:ext>
          </a:extLst>
        </xdr:cNvPr>
        <xdr:cNvSpPr txBox="1"/>
      </xdr:nvSpPr>
      <xdr:spPr>
        <a:xfrm>
          <a:off x="339891" y="53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B5B28F98-D146-4DF3-A869-393E1964531F}"/>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B112F8A0-AB88-4221-916F-70899BC4B1E4}"/>
            </a:ext>
          </a:extLst>
        </xdr:cNvPr>
        <xdr:cNvSpPr txBox="1"/>
      </xdr:nvSpPr>
      <xdr:spPr>
        <a:xfrm>
          <a:off x="339891" y="4912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54D7047A-7046-4A4C-87C8-E14718E5E3D2}"/>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869EE0E7-EBD9-40FC-8DA6-0874BBA7F024}"/>
            </a:ext>
          </a:extLst>
        </xdr:cNvPr>
        <xdr:cNvCxnSpPr/>
      </xdr:nvCxnSpPr>
      <xdr:spPr>
        <a:xfrm flipV="1">
          <a:off x="4180840" y="5536311"/>
          <a:ext cx="0" cy="1157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0E69763F-D535-4A02-ABE6-C95E5F912884}"/>
            </a:ext>
          </a:extLst>
        </xdr:cNvPr>
        <xdr:cNvSpPr txBox="1"/>
      </xdr:nvSpPr>
      <xdr:spPr>
        <a:xfrm>
          <a:off x="4219575" y="669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099D5475-23B0-4F59-AB80-AE2A05CE0845}"/>
            </a:ext>
          </a:extLst>
        </xdr:cNvPr>
        <xdr:cNvCxnSpPr/>
      </xdr:nvCxnSpPr>
      <xdr:spPr>
        <a:xfrm>
          <a:off x="4105275" y="669353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399F2505-4646-478B-B12B-6A5AE4648A48}"/>
            </a:ext>
          </a:extLst>
        </xdr:cNvPr>
        <xdr:cNvSpPr txBox="1"/>
      </xdr:nvSpPr>
      <xdr:spPr>
        <a:xfrm>
          <a:off x="4219575" y="533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87035ED6-B8FB-4C0B-AD15-473C9052135D}"/>
            </a:ext>
          </a:extLst>
        </xdr:cNvPr>
        <xdr:cNvCxnSpPr/>
      </xdr:nvCxnSpPr>
      <xdr:spPr>
        <a:xfrm>
          <a:off x="4105275" y="553631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0DC3691B-8564-42B5-8A9E-C0E8B53A0D34}"/>
            </a:ext>
          </a:extLst>
        </xdr:cNvPr>
        <xdr:cNvSpPr txBox="1"/>
      </xdr:nvSpPr>
      <xdr:spPr>
        <a:xfrm>
          <a:off x="4219575" y="60699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250C3B48-C9E1-4AAA-9FEC-48ADF166E2F3}"/>
            </a:ext>
          </a:extLst>
        </xdr:cNvPr>
        <xdr:cNvSpPr/>
      </xdr:nvSpPr>
      <xdr:spPr>
        <a:xfrm>
          <a:off x="4124325" y="609473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A5F92B45-8FBB-4F2D-A41F-C536ACDF0530}"/>
            </a:ext>
          </a:extLst>
        </xdr:cNvPr>
        <xdr:cNvSpPr/>
      </xdr:nvSpPr>
      <xdr:spPr>
        <a:xfrm>
          <a:off x="3381375" y="6045327"/>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D23E39F0-F24E-49DB-8EFF-59A560CAB140}"/>
            </a:ext>
          </a:extLst>
        </xdr:cNvPr>
        <xdr:cNvSpPr/>
      </xdr:nvSpPr>
      <xdr:spPr>
        <a:xfrm>
          <a:off x="2571750" y="600049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A89CF50F-6D24-4134-B810-C6747012C155}"/>
            </a:ext>
          </a:extLst>
        </xdr:cNvPr>
        <xdr:cNvSpPr/>
      </xdr:nvSpPr>
      <xdr:spPr>
        <a:xfrm>
          <a:off x="1781175" y="5997702"/>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408ABCC7-3919-41E0-9DBC-367145E0A389}"/>
            </a:ext>
          </a:extLst>
        </xdr:cNvPr>
        <xdr:cNvSpPr/>
      </xdr:nvSpPr>
      <xdr:spPr>
        <a:xfrm>
          <a:off x="981075" y="5983986"/>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D5F5973F-46F3-4EE9-8B8F-694D43920310}"/>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46FFDA3A-B8DC-47D2-A82C-73A1E1B315C6}"/>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89BA47C3-09FA-4F8B-883C-B32737477722}"/>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B0D2F0A-8E9A-42D8-9B44-FCCC7083360B}"/>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51DFB46-675B-4342-BE99-BE05A138ADA2}"/>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169418</xdr:rowOff>
    </xdr:from>
    <xdr:to>
      <xdr:col>24</xdr:col>
      <xdr:colOff>114300</xdr:colOff>
      <xdr:row>37</xdr:row>
      <xdr:rowOff>99568</xdr:rowOff>
    </xdr:to>
    <xdr:sp macro="" textlink="">
      <xdr:nvSpPr>
        <xdr:cNvPr id="71" name="楕円 70">
          <a:extLst>
            <a:ext uri="{FF2B5EF4-FFF2-40B4-BE49-F238E27FC236}">
              <a16:creationId xmlns:a16="http://schemas.microsoft.com/office/drawing/2014/main" id="{03297A0B-4585-4700-BB6C-FAE0C1E03A91}"/>
            </a:ext>
          </a:extLst>
        </xdr:cNvPr>
        <xdr:cNvSpPr/>
      </xdr:nvSpPr>
      <xdr:spPr>
        <a:xfrm>
          <a:off x="4124325" y="5998718"/>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20845</xdr:rowOff>
    </xdr:from>
    <xdr:ext cx="405111" cy="259045"/>
    <xdr:sp macro="" textlink="">
      <xdr:nvSpPr>
        <xdr:cNvPr id="72" name="【道路】&#10;有形固定資産減価償却率該当値テキスト">
          <a:extLst>
            <a:ext uri="{FF2B5EF4-FFF2-40B4-BE49-F238E27FC236}">
              <a16:creationId xmlns:a16="http://schemas.microsoft.com/office/drawing/2014/main" id="{99EC0D78-0890-494E-ACF1-A9C0A872E171}"/>
            </a:ext>
          </a:extLst>
        </xdr:cNvPr>
        <xdr:cNvSpPr txBox="1"/>
      </xdr:nvSpPr>
      <xdr:spPr>
        <a:xfrm>
          <a:off x="4219575" y="5859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123698</xdr:rowOff>
    </xdr:from>
    <xdr:to>
      <xdr:col>20</xdr:col>
      <xdr:colOff>38100</xdr:colOff>
      <xdr:row>37</xdr:row>
      <xdr:rowOff>53848</xdr:rowOff>
    </xdr:to>
    <xdr:sp macro="" textlink="">
      <xdr:nvSpPr>
        <xdr:cNvPr id="73" name="楕円 72">
          <a:extLst>
            <a:ext uri="{FF2B5EF4-FFF2-40B4-BE49-F238E27FC236}">
              <a16:creationId xmlns:a16="http://schemas.microsoft.com/office/drawing/2014/main" id="{87F4B8AB-FF77-464E-BCDD-68F23732F7AC}"/>
            </a:ext>
          </a:extLst>
        </xdr:cNvPr>
        <xdr:cNvSpPr/>
      </xdr:nvSpPr>
      <xdr:spPr>
        <a:xfrm>
          <a:off x="3381375" y="5965698"/>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3048</xdr:rowOff>
    </xdr:from>
    <xdr:to>
      <xdr:col>24</xdr:col>
      <xdr:colOff>63500</xdr:colOff>
      <xdr:row>37</xdr:row>
      <xdr:rowOff>48768</xdr:rowOff>
    </xdr:to>
    <xdr:cxnSp macro="">
      <xdr:nvCxnSpPr>
        <xdr:cNvPr id="74" name="直線コネクタ 73">
          <a:extLst>
            <a:ext uri="{FF2B5EF4-FFF2-40B4-BE49-F238E27FC236}">
              <a16:creationId xmlns:a16="http://schemas.microsoft.com/office/drawing/2014/main" id="{0D72093E-B62A-4DD1-90AE-F3DC84B223AD}"/>
            </a:ext>
          </a:extLst>
        </xdr:cNvPr>
        <xdr:cNvCxnSpPr/>
      </xdr:nvCxnSpPr>
      <xdr:spPr>
        <a:xfrm>
          <a:off x="3429000" y="6003798"/>
          <a:ext cx="752475"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91694</xdr:rowOff>
    </xdr:from>
    <xdr:to>
      <xdr:col>15</xdr:col>
      <xdr:colOff>101600</xdr:colOff>
      <xdr:row>37</xdr:row>
      <xdr:rowOff>21844</xdr:rowOff>
    </xdr:to>
    <xdr:sp macro="" textlink="">
      <xdr:nvSpPr>
        <xdr:cNvPr id="75" name="楕円 74">
          <a:extLst>
            <a:ext uri="{FF2B5EF4-FFF2-40B4-BE49-F238E27FC236}">
              <a16:creationId xmlns:a16="http://schemas.microsoft.com/office/drawing/2014/main" id="{B6DA717D-820A-4886-9540-C67E13EBCA90}"/>
            </a:ext>
          </a:extLst>
        </xdr:cNvPr>
        <xdr:cNvSpPr/>
      </xdr:nvSpPr>
      <xdr:spPr>
        <a:xfrm>
          <a:off x="2571750" y="5927344"/>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142494</xdr:rowOff>
    </xdr:from>
    <xdr:to>
      <xdr:col>19</xdr:col>
      <xdr:colOff>177800</xdr:colOff>
      <xdr:row>37</xdr:row>
      <xdr:rowOff>3048</xdr:rowOff>
    </xdr:to>
    <xdr:cxnSp macro="">
      <xdr:nvCxnSpPr>
        <xdr:cNvPr id="76" name="直線コネクタ 75">
          <a:extLst>
            <a:ext uri="{FF2B5EF4-FFF2-40B4-BE49-F238E27FC236}">
              <a16:creationId xmlns:a16="http://schemas.microsoft.com/office/drawing/2014/main" id="{EBAB6E40-8A27-4455-9F00-1CB8C459D60F}"/>
            </a:ext>
          </a:extLst>
        </xdr:cNvPr>
        <xdr:cNvCxnSpPr/>
      </xdr:nvCxnSpPr>
      <xdr:spPr>
        <a:xfrm>
          <a:off x="2619375" y="5984494"/>
          <a:ext cx="809625"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43688</xdr:rowOff>
    </xdr:from>
    <xdr:to>
      <xdr:col>10</xdr:col>
      <xdr:colOff>165100</xdr:colOff>
      <xdr:row>36</xdr:row>
      <xdr:rowOff>145288</xdr:rowOff>
    </xdr:to>
    <xdr:sp macro="" textlink="">
      <xdr:nvSpPr>
        <xdr:cNvPr id="77" name="楕円 76">
          <a:extLst>
            <a:ext uri="{FF2B5EF4-FFF2-40B4-BE49-F238E27FC236}">
              <a16:creationId xmlns:a16="http://schemas.microsoft.com/office/drawing/2014/main" id="{AEC348D7-D78C-43F4-83A0-78BA2CA53324}"/>
            </a:ext>
          </a:extLst>
        </xdr:cNvPr>
        <xdr:cNvSpPr/>
      </xdr:nvSpPr>
      <xdr:spPr>
        <a:xfrm>
          <a:off x="1781175" y="588568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94488</xdr:rowOff>
    </xdr:from>
    <xdr:to>
      <xdr:col>15</xdr:col>
      <xdr:colOff>50800</xdr:colOff>
      <xdr:row>36</xdr:row>
      <xdr:rowOff>142494</xdr:rowOff>
    </xdr:to>
    <xdr:cxnSp macro="">
      <xdr:nvCxnSpPr>
        <xdr:cNvPr id="78" name="直線コネクタ 77">
          <a:extLst>
            <a:ext uri="{FF2B5EF4-FFF2-40B4-BE49-F238E27FC236}">
              <a16:creationId xmlns:a16="http://schemas.microsoft.com/office/drawing/2014/main" id="{ADAD013C-BE3A-4532-A9BD-AF71493E2A20}"/>
            </a:ext>
          </a:extLst>
        </xdr:cNvPr>
        <xdr:cNvCxnSpPr/>
      </xdr:nvCxnSpPr>
      <xdr:spPr>
        <a:xfrm>
          <a:off x="1828800" y="5933313"/>
          <a:ext cx="790575" cy="5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73406</xdr:rowOff>
    </xdr:from>
    <xdr:to>
      <xdr:col>6</xdr:col>
      <xdr:colOff>38100</xdr:colOff>
      <xdr:row>37</xdr:row>
      <xdr:rowOff>3556</xdr:rowOff>
    </xdr:to>
    <xdr:sp macro="" textlink="">
      <xdr:nvSpPr>
        <xdr:cNvPr id="79" name="楕円 78">
          <a:extLst>
            <a:ext uri="{FF2B5EF4-FFF2-40B4-BE49-F238E27FC236}">
              <a16:creationId xmlns:a16="http://schemas.microsoft.com/office/drawing/2014/main" id="{3F3C4BF0-3C87-4594-8A49-6D8B53E07159}"/>
            </a:ext>
          </a:extLst>
        </xdr:cNvPr>
        <xdr:cNvSpPr/>
      </xdr:nvSpPr>
      <xdr:spPr>
        <a:xfrm>
          <a:off x="981075" y="5912231"/>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94488</xdr:rowOff>
    </xdr:from>
    <xdr:to>
      <xdr:col>10</xdr:col>
      <xdr:colOff>114300</xdr:colOff>
      <xdr:row>36</xdr:row>
      <xdr:rowOff>124206</xdr:rowOff>
    </xdr:to>
    <xdr:cxnSp macro="">
      <xdr:nvCxnSpPr>
        <xdr:cNvPr id="80" name="直線コネクタ 79">
          <a:extLst>
            <a:ext uri="{FF2B5EF4-FFF2-40B4-BE49-F238E27FC236}">
              <a16:creationId xmlns:a16="http://schemas.microsoft.com/office/drawing/2014/main" id="{EAFCBDAC-00A6-4D67-AE85-C88230D33E48}"/>
            </a:ext>
          </a:extLst>
        </xdr:cNvPr>
        <xdr:cNvCxnSpPr/>
      </xdr:nvCxnSpPr>
      <xdr:spPr>
        <a:xfrm flipV="1">
          <a:off x="1028700" y="5933313"/>
          <a:ext cx="8001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a:extLst>
            <a:ext uri="{FF2B5EF4-FFF2-40B4-BE49-F238E27FC236}">
              <a16:creationId xmlns:a16="http://schemas.microsoft.com/office/drawing/2014/main" id="{276E2218-9E64-4638-B95C-79E5B7EDCD9B}"/>
            </a:ext>
          </a:extLst>
        </xdr:cNvPr>
        <xdr:cNvSpPr txBox="1"/>
      </xdr:nvSpPr>
      <xdr:spPr>
        <a:xfrm>
          <a:off x="3239144" y="613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04744CA0-9C82-4F09-A88A-C3BAD32E4488}"/>
            </a:ext>
          </a:extLst>
        </xdr:cNvPr>
        <xdr:cNvSpPr txBox="1"/>
      </xdr:nvSpPr>
      <xdr:spPr>
        <a:xfrm>
          <a:off x="2439044" y="608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75CED18D-36E1-44B3-9217-D13E2D946DA6}"/>
            </a:ext>
          </a:extLst>
        </xdr:cNvPr>
        <xdr:cNvSpPr txBox="1"/>
      </xdr:nvSpPr>
      <xdr:spPr>
        <a:xfrm>
          <a:off x="1648469" y="6077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CB08DF3F-C808-40E9-BBB9-3202681F12C4}"/>
            </a:ext>
          </a:extLst>
        </xdr:cNvPr>
        <xdr:cNvSpPr txBox="1"/>
      </xdr:nvSpPr>
      <xdr:spPr>
        <a:xfrm>
          <a:off x="848369" y="6067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70375</xdr:rowOff>
    </xdr:from>
    <xdr:ext cx="405111" cy="259045"/>
    <xdr:sp macro="" textlink="">
      <xdr:nvSpPr>
        <xdr:cNvPr id="85" name="n_1mainValue【道路】&#10;有形固定資産減価償却率">
          <a:extLst>
            <a:ext uri="{FF2B5EF4-FFF2-40B4-BE49-F238E27FC236}">
              <a16:creationId xmlns:a16="http://schemas.microsoft.com/office/drawing/2014/main" id="{8AE1D0F1-3045-491E-8B24-27D96E6E973D}"/>
            </a:ext>
          </a:extLst>
        </xdr:cNvPr>
        <xdr:cNvSpPr txBox="1"/>
      </xdr:nvSpPr>
      <xdr:spPr>
        <a:xfrm>
          <a:off x="3239144" y="57441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38371</xdr:rowOff>
    </xdr:from>
    <xdr:ext cx="405111" cy="259045"/>
    <xdr:sp macro="" textlink="">
      <xdr:nvSpPr>
        <xdr:cNvPr id="86" name="n_2mainValue【道路】&#10;有形固定資産減価償却率">
          <a:extLst>
            <a:ext uri="{FF2B5EF4-FFF2-40B4-BE49-F238E27FC236}">
              <a16:creationId xmlns:a16="http://schemas.microsoft.com/office/drawing/2014/main" id="{CE856235-51D1-4DD8-B52F-6D4F90288D48}"/>
            </a:ext>
          </a:extLst>
        </xdr:cNvPr>
        <xdr:cNvSpPr txBox="1"/>
      </xdr:nvSpPr>
      <xdr:spPr>
        <a:xfrm>
          <a:off x="2439044" y="571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161815</xdr:rowOff>
    </xdr:from>
    <xdr:ext cx="405111" cy="259045"/>
    <xdr:sp macro="" textlink="">
      <xdr:nvSpPr>
        <xdr:cNvPr id="87" name="n_3mainValue【道路】&#10;有形固定資産減価償却率">
          <a:extLst>
            <a:ext uri="{FF2B5EF4-FFF2-40B4-BE49-F238E27FC236}">
              <a16:creationId xmlns:a16="http://schemas.microsoft.com/office/drawing/2014/main" id="{F38F9E90-60C0-4456-AFD8-433E0BEF31AB}"/>
            </a:ext>
          </a:extLst>
        </xdr:cNvPr>
        <xdr:cNvSpPr txBox="1"/>
      </xdr:nvSpPr>
      <xdr:spPr>
        <a:xfrm>
          <a:off x="1648469" y="5679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20083</xdr:rowOff>
    </xdr:from>
    <xdr:ext cx="405111" cy="259045"/>
    <xdr:sp macro="" textlink="">
      <xdr:nvSpPr>
        <xdr:cNvPr id="88" name="n_4mainValue【道路】&#10;有形固定資産減価償却率">
          <a:extLst>
            <a:ext uri="{FF2B5EF4-FFF2-40B4-BE49-F238E27FC236}">
              <a16:creationId xmlns:a16="http://schemas.microsoft.com/office/drawing/2014/main" id="{FC8E3CC0-B5A3-4AE7-9E74-D4BD11DDFF04}"/>
            </a:ext>
          </a:extLst>
        </xdr:cNvPr>
        <xdr:cNvSpPr txBox="1"/>
      </xdr:nvSpPr>
      <xdr:spPr>
        <a:xfrm>
          <a:off x="848369" y="569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B8982008-7BE8-41D6-BFBE-1C85C2995949}"/>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B1F7DD32-98E3-4A38-AC62-28B51E329C6C}"/>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241C2C4-7DC6-4B67-A8F9-302572DA1700}"/>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29B2141C-9920-47E5-9E0D-CE1A0BA56514}"/>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F59E252B-30C0-482A-AF4E-7CBA3730564C}"/>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5E40999A-7795-4909-9BEF-8ED34DAA2C2C}"/>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7D1B8895-0B3C-4079-B9B9-201C5030B4E2}"/>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5F6567A4-5049-47E7-99A0-B3B45213A065}"/>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4A9E36B5-302F-4F65-B1F8-90B5C13ACE8B}"/>
            </a:ext>
          </a:extLst>
        </xdr:cNvPr>
        <xdr:cNvSpPr txBox="1"/>
      </xdr:nvSpPr>
      <xdr:spPr>
        <a:xfrm>
          <a:off x="5915025" y="4867275"/>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6983FD6C-2A39-4D1E-A989-F2759C1544C7}"/>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1ACBED6A-4DE2-466E-BBB9-1BA8DDE3EA8D}"/>
            </a:ext>
          </a:extLst>
        </xdr:cNvPr>
        <xdr:cNvCxnSpPr/>
      </xdr:nvCxnSpPr>
      <xdr:spPr>
        <a:xfrm>
          <a:off x="5953125" y="6848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EF69260A-5655-4F3B-8710-8332231A60D1}"/>
            </a:ext>
          </a:extLst>
        </xdr:cNvPr>
        <xdr:cNvSpPr txBox="1"/>
      </xdr:nvSpPr>
      <xdr:spPr>
        <a:xfrm>
          <a:off x="5527221"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8BB4A4A9-0AAA-4C11-8233-14D4D902CABE}"/>
            </a:ext>
          </a:extLst>
        </xdr:cNvPr>
        <xdr:cNvCxnSpPr/>
      </xdr:nvCxnSpPr>
      <xdr:spPr>
        <a:xfrm>
          <a:off x="5953125" y="64865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72CB2B8D-2BC0-4C32-8731-B146EF6F5B25}"/>
            </a:ext>
          </a:extLst>
        </xdr:cNvPr>
        <xdr:cNvSpPr txBox="1"/>
      </xdr:nvSpPr>
      <xdr:spPr>
        <a:xfrm>
          <a:off x="5527221" y="6350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CF8924D2-A53C-42CA-B04F-A4212B41067E}"/>
            </a:ext>
          </a:extLst>
        </xdr:cNvPr>
        <xdr:cNvCxnSpPr/>
      </xdr:nvCxnSpPr>
      <xdr:spPr>
        <a:xfrm>
          <a:off x="5953125" y="613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BDFCCFD5-EE9A-4CE4-8A96-C4CE6C7E8FB8}"/>
            </a:ext>
          </a:extLst>
        </xdr:cNvPr>
        <xdr:cNvSpPr txBox="1"/>
      </xdr:nvSpPr>
      <xdr:spPr>
        <a:xfrm>
          <a:off x="5478976" y="5998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E799DD1F-DE93-4A40-AAA4-BF2958AD6E5F}"/>
            </a:ext>
          </a:extLst>
        </xdr:cNvPr>
        <xdr:cNvCxnSpPr/>
      </xdr:nvCxnSpPr>
      <xdr:spPr>
        <a:xfrm>
          <a:off x="5953125" y="5772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600F1C6C-17EB-4422-97A4-A787CF6C350F}"/>
            </a:ext>
          </a:extLst>
        </xdr:cNvPr>
        <xdr:cNvSpPr txBox="1"/>
      </xdr:nvSpPr>
      <xdr:spPr>
        <a:xfrm>
          <a:off x="5478976" y="563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F663E7C7-CAAD-4F25-AC6B-C67203F3C522}"/>
            </a:ext>
          </a:extLst>
        </xdr:cNvPr>
        <xdr:cNvCxnSpPr/>
      </xdr:nvCxnSpPr>
      <xdr:spPr>
        <a:xfrm>
          <a:off x="5953125" y="5410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3CCA2935-6588-4A54-BBCC-D628CF5A8B5A}"/>
            </a:ext>
          </a:extLst>
        </xdr:cNvPr>
        <xdr:cNvSpPr txBox="1"/>
      </xdr:nvSpPr>
      <xdr:spPr>
        <a:xfrm>
          <a:off x="5478976" y="5274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0C13E39-7E7B-430A-82FA-34912DD642F6}"/>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BCE44380-8A7F-427C-94E5-859C68D8C131}"/>
            </a:ext>
          </a:extLst>
        </xdr:cNvPr>
        <xdr:cNvSpPr txBox="1"/>
      </xdr:nvSpPr>
      <xdr:spPr>
        <a:xfrm>
          <a:off x="5478976" y="491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884C0B7C-27DD-452C-8C0E-B6E276F20724}"/>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92D76875-1291-4046-B759-16C591C06502}"/>
            </a:ext>
          </a:extLst>
        </xdr:cNvPr>
        <xdr:cNvCxnSpPr/>
      </xdr:nvCxnSpPr>
      <xdr:spPr>
        <a:xfrm flipV="1">
          <a:off x="9429115" y="5517261"/>
          <a:ext cx="0" cy="1238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E716CB97-73DB-4530-8145-BD23632F3CFF}"/>
            </a:ext>
          </a:extLst>
        </xdr:cNvPr>
        <xdr:cNvSpPr txBox="1"/>
      </xdr:nvSpPr>
      <xdr:spPr>
        <a:xfrm>
          <a:off x="9467850" y="6753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42CC910E-D0E8-4105-8C9E-4041E83D2678}"/>
            </a:ext>
          </a:extLst>
        </xdr:cNvPr>
        <xdr:cNvCxnSpPr/>
      </xdr:nvCxnSpPr>
      <xdr:spPr>
        <a:xfrm>
          <a:off x="9363075" y="675563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731D8119-C5C2-49F3-93FA-0EDC7A552C4E}"/>
            </a:ext>
          </a:extLst>
        </xdr:cNvPr>
        <xdr:cNvSpPr txBox="1"/>
      </xdr:nvSpPr>
      <xdr:spPr>
        <a:xfrm>
          <a:off x="9467850" y="531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6E8EFE83-58D2-486B-83CB-5C3674E279B4}"/>
            </a:ext>
          </a:extLst>
        </xdr:cNvPr>
        <xdr:cNvCxnSpPr/>
      </xdr:nvCxnSpPr>
      <xdr:spPr>
        <a:xfrm>
          <a:off x="9363075" y="551726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0B092285-1942-4BD0-B83D-A029B5E15F99}"/>
            </a:ext>
          </a:extLst>
        </xdr:cNvPr>
        <xdr:cNvSpPr txBox="1"/>
      </xdr:nvSpPr>
      <xdr:spPr>
        <a:xfrm>
          <a:off x="9467850" y="62678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0EF36FE8-C597-4842-8161-8FA7312BC56F}"/>
            </a:ext>
          </a:extLst>
        </xdr:cNvPr>
        <xdr:cNvSpPr/>
      </xdr:nvSpPr>
      <xdr:spPr>
        <a:xfrm>
          <a:off x="9401175" y="6413297"/>
          <a:ext cx="7620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7B11B373-C2CA-4FED-B169-C55D5A6849B9}"/>
            </a:ext>
          </a:extLst>
        </xdr:cNvPr>
        <xdr:cNvSpPr/>
      </xdr:nvSpPr>
      <xdr:spPr>
        <a:xfrm>
          <a:off x="8639175" y="6412662"/>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CC5BCFA6-814E-4325-918F-AA9B6F0C8FB3}"/>
            </a:ext>
          </a:extLst>
        </xdr:cNvPr>
        <xdr:cNvSpPr/>
      </xdr:nvSpPr>
      <xdr:spPr>
        <a:xfrm>
          <a:off x="7839075" y="640763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3A83CE3D-F2C0-45E0-868F-125F8C7FED50}"/>
            </a:ext>
          </a:extLst>
        </xdr:cNvPr>
        <xdr:cNvSpPr/>
      </xdr:nvSpPr>
      <xdr:spPr>
        <a:xfrm>
          <a:off x="7029450" y="638919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CB9C5FD5-58DF-4C14-AA17-2F60B9831237}"/>
            </a:ext>
          </a:extLst>
        </xdr:cNvPr>
        <xdr:cNvSpPr/>
      </xdr:nvSpPr>
      <xdr:spPr>
        <a:xfrm>
          <a:off x="6238875" y="641098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30126F3-45BC-4F09-A6AC-3C5851C3AFAF}"/>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21A9C25-8BB5-4833-8AF0-69F5C00069D6}"/>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D24BF62-6F70-436F-A95A-5A6DE6B71FEB}"/>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68288B5-E865-49C9-86A5-EC4D01EDB4FF}"/>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5889932-DD2A-44C2-A69D-961B23969892}"/>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22657</xdr:rowOff>
    </xdr:from>
    <xdr:to>
      <xdr:col>55</xdr:col>
      <xdr:colOff>50800</xdr:colOff>
      <xdr:row>41</xdr:row>
      <xdr:rowOff>124257</xdr:rowOff>
    </xdr:to>
    <xdr:sp macro="" textlink="">
      <xdr:nvSpPr>
        <xdr:cNvPr id="128" name="楕円 127">
          <a:extLst>
            <a:ext uri="{FF2B5EF4-FFF2-40B4-BE49-F238E27FC236}">
              <a16:creationId xmlns:a16="http://schemas.microsoft.com/office/drawing/2014/main" id="{099A48E3-1974-4B5A-87CE-27B6BAF3B3DC}"/>
            </a:ext>
          </a:extLst>
        </xdr:cNvPr>
        <xdr:cNvSpPr/>
      </xdr:nvSpPr>
      <xdr:spPr>
        <a:xfrm>
          <a:off x="9401175" y="6674282"/>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109034</xdr:rowOff>
    </xdr:from>
    <xdr:ext cx="469744" cy="259045"/>
    <xdr:sp macro="" textlink="">
      <xdr:nvSpPr>
        <xdr:cNvPr id="129" name="【道路】&#10;一人当たり延長該当値テキスト">
          <a:extLst>
            <a:ext uri="{FF2B5EF4-FFF2-40B4-BE49-F238E27FC236}">
              <a16:creationId xmlns:a16="http://schemas.microsoft.com/office/drawing/2014/main" id="{869D4290-24A6-425C-901E-E13C7AF464BF}"/>
            </a:ext>
          </a:extLst>
        </xdr:cNvPr>
        <xdr:cNvSpPr txBox="1"/>
      </xdr:nvSpPr>
      <xdr:spPr>
        <a:xfrm>
          <a:off x="9467850" y="6592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22352</xdr:rowOff>
    </xdr:from>
    <xdr:to>
      <xdr:col>50</xdr:col>
      <xdr:colOff>165100</xdr:colOff>
      <xdr:row>41</xdr:row>
      <xdr:rowOff>123952</xdr:rowOff>
    </xdr:to>
    <xdr:sp macro="" textlink="">
      <xdr:nvSpPr>
        <xdr:cNvPr id="130" name="楕円 129">
          <a:extLst>
            <a:ext uri="{FF2B5EF4-FFF2-40B4-BE49-F238E27FC236}">
              <a16:creationId xmlns:a16="http://schemas.microsoft.com/office/drawing/2014/main" id="{65E900B4-259A-4599-8528-D2BFD864DF6F}"/>
            </a:ext>
          </a:extLst>
        </xdr:cNvPr>
        <xdr:cNvSpPr/>
      </xdr:nvSpPr>
      <xdr:spPr>
        <a:xfrm>
          <a:off x="8639175" y="667397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73152</xdr:rowOff>
    </xdr:from>
    <xdr:to>
      <xdr:col>55</xdr:col>
      <xdr:colOff>0</xdr:colOff>
      <xdr:row>41</xdr:row>
      <xdr:rowOff>73457</xdr:rowOff>
    </xdr:to>
    <xdr:cxnSp macro="">
      <xdr:nvCxnSpPr>
        <xdr:cNvPr id="131" name="直線コネクタ 130">
          <a:extLst>
            <a:ext uri="{FF2B5EF4-FFF2-40B4-BE49-F238E27FC236}">
              <a16:creationId xmlns:a16="http://schemas.microsoft.com/office/drawing/2014/main" id="{5ABA4E0F-9A38-4403-9D68-576911A6988A}"/>
            </a:ext>
          </a:extLst>
        </xdr:cNvPr>
        <xdr:cNvCxnSpPr/>
      </xdr:nvCxnSpPr>
      <xdr:spPr>
        <a:xfrm>
          <a:off x="8686800" y="6721602"/>
          <a:ext cx="74295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22123</xdr:rowOff>
    </xdr:from>
    <xdr:to>
      <xdr:col>46</xdr:col>
      <xdr:colOff>38100</xdr:colOff>
      <xdr:row>41</xdr:row>
      <xdr:rowOff>123723</xdr:rowOff>
    </xdr:to>
    <xdr:sp macro="" textlink="">
      <xdr:nvSpPr>
        <xdr:cNvPr id="132" name="楕円 131">
          <a:extLst>
            <a:ext uri="{FF2B5EF4-FFF2-40B4-BE49-F238E27FC236}">
              <a16:creationId xmlns:a16="http://schemas.microsoft.com/office/drawing/2014/main" id="{4795E817-3F35-4BAA-BA92-8EFB3B9F404F}"/>
            </a:ext>
          </a:extLst>
        </xdr:cNvPr>
        <xdr:cNvSpPr/>
      </xdr:nvSpPr>
      <xdr:spPr>
        <a:xfrm>
          <a:off x="7839075" y="6670573"/>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72923</xdr:rowOff>
    </xdr:from>
    <xdr:to>
      <xdr:col>50</xdr:col>
      <xdr:colOff>114300</xdr:colOff>
      <xdr:row>41</xdr:row>
      <xdr:rowOff>73152</xdr:rowOff>
    </xdr:to>
    <xdr:cxnSp macro="">
      <xdr:nvCxnSpPr>
        <xdr:cNvPr id="133" name="直線コネクタ 132">
          <a:extLst>
            <a:ext uri="{FF2B5EF4-FFF2-40B4-BE49-F238E27FC236}">
              <a16:creationId xmlns:a16="http://schemas.microsoft.com/office/drawing/2014/main" id="{F252CA1C-66D7-4362-84F7-E1B7E0A18154}"/>
            </a:ext>
          </a:extLst>
        </xdr:cNvPr>
        <xdr:cNvCxnSpPr/>
      </xdr:nvCxnSpPr>
      <xdr:spPr>
        <a:xfrm>
          <a:off x="7886700" y="6718198"/>
          <a:ext cx="800100" cy="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22581</xdr:rowOff>
    </xdr:from>
    <xdr:to>
      <xdr:col>41</xdr:col>
      <xdr:colOff>101600</xdr:colOff>
      <xdr:row>41</xdr:row>
      <xdr:rowOff>124181</xdr:rowOff>
    </xdr:to>
    <xdr:sp macro="" textlink="">
      <xdr:nvSpPr>
        <xdr:cNvPr id="134" name="楕円 133">
          <a:extLst>
            <a:ext uri="{FF2B5EF4-FFF2-40B4-BE49-F238E27FC236}">
              <a16:creationId xmlns:a16="http://schemas.microsoft.com/office/drawing/2014/main" id="{2F08FB4C-B30E-4AB6-B198-46738328591E}"/>
            </a:ext>
          </a:extLst>
        </xdr:cNvPr>
        <xdr:cNvSpPr/>
      </xdr:nvSpPr>
      <xdr:spPr>
        <a:xfrm>
          <a:off x="7029450" y="667420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72923</xdr:rowOff>
    </xdr:from>
    <xdr:to>
      <xdr:col>45</xdr:col>
      <xdr:colOff>177800</xdr:colOff>
      <xdr:row>41</xdr:row>
      <xdr:rowOff>73381</xdr:rowOff>
    </xdr:to>
    <xdr:cxnSp macro="">
      <xdr:nvCxnSpPr>
        <xdr:cNvPr id="135" name="直線コネクタ 134">
          <a:extLst>
            <a:ext uri="{FF2B5EF4-FFF2-40B4-BE49-F238E27FC236}">
              <a16:creationId xmlns:a16="http://schemas.microsoft.com/office/drawing/2014/main" id="{EAE2EDF2-A18D-4125-AD6D-50EA0B946858}"/>
            </a:ext>
          </a:extLst>
        </xdr:cNvPr>
        <xdr:cNvCxnSpPr/>
      </xdr:nvCxnSpPr>
      <xdr:spPr>
        <a:xfrm flipV="1">
          <a:off x="7077075" y="6718198"/>
          <a:ext cx="809625" cy="3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20675</xdr:rowOff>
    </xdr:from>
    <xdr:to>
      <xdr:col>36</xdr:col>
      <xdr:colOff>165100</xdr:colOff>
      <xdr:row>41</xdr:row>
      <xdr:rowOff>122275</xdr:rowOff>
    </xdr:to>
    <xdr:sp macro="" textlink="">
      <xdr:nvSpPr>
        <xdr:cNvPr id="136" name="楕円 135">
          <a:extLst>
            <a:ext uri="{FF2B5EF4-FFF2-40B4-BE49-F238E27FC236}">
              <a16:creationId xmlns:a16="http://schemas.microsoft.com/office/drawing/2014/main" id="{DF8A60A3-6441-49A8-AB27-C8D33CA31E30}"/>
            </a:ext>
          </a:extLst>
        </xdr:cNvPr>
        <xdr:cNvSpPr/>
      </xdr:nvSpPr>
      <xdr:spPr>
        <a:xfrm>
          <a:off x="6238875" y="66691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71475</xdr:rowOff>
    </xdr:from>
    <xdr:to>
      <xdr:col>41</xdr:col>
      <xdr:colOff>50800</xdr:colOff>
      <xdr:row>41</xdr:row>
      <xdr:rowOff>73381</xdr:rowOff>
    </xdr:to>
    <xdr:cxnSp macro="">
      <xdr:nvCxnSpPr>
        <xdr:cNvPr id="137" name="直線コネクタ 136">
          <a:extLst>
            <a:ext uri="{FF2B5EF4-FFF2-40B4-BE49-F238E27FC236}">
              <a16:creationId xmlns:a16="http://schemas.microsoft.com/office/drawing/2014/main" id="{9CE20B3F-A7E5-4BA4-BC21-ECBCC932098C}"/>
            </a:ext>
          </a:extLst>
        </xdr:cNvPr>
        <xdr:cNvCxnSpPr/>
      </xdr:nvCxnSpPr>
      <xdr:spPr>
        <a:xfrm>
          <a:off x="6286500" y="6716750"/>
          <a:ext cx="790575" cy="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F019AD5F-E17F-42D8-8821-35E70290649E}"/>
            </a:ext>
          </a:extLst>
        </xdr:cNvPr>
        <xdr:cNvSpPr txBox="1"/>
      </xdr:nvSpPr>
      <xdr:spPr>
        <a:xfrm>
          <a:off x="8458277" y="6200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0D5748BE-6110-4B9D-A918-E7FEB5AF6A5D}"/>
            </a:ext>
          </a:extLst>
        </xdr:cNvPr>
        <xdr:cNvSpPr txBox="1"/>
      </xdr:nvSpPr>
      <xdr:spPr>
        <a:xfrm>
          <a:off x="7677227" y="6192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C880582F-FBDA-4642-BBAF-E66E19B8DF7B}"/>
            </a:ext>
          </a:extLst>
        </xdr:cNvPr>
        <xdr:cNvSpPr txBox="1"/>
      </xdr:nvSpPr>
      <xdr:spPr>
        <a:xfrm>
          <a:off x="6867602" y="6173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F7AF6279-61E0-4BEE-BBFD-BA85E6D57DD7}"/>
            </a:ext>
          </a:extLst>
        </xdr:cNvPr>
        <xdr:cNvSpPr txBox="1"/>
      </xdr:nvSpPr>
      <xdr:spPr>
        <a:xfrm>
          <a:off x="6067502" y="619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115079</xdr:rowOff>
    </xdr:from>
    <xdr:ext cx="469744" cy="259045"/>
    <xdr:sp macro="" textlink="">
      <xdr:nvSpPr>
        <xdr:cNvPr id="142" name="n_1mainValue【道路】&#10;一人当たり延長">
          <a:extLst>
            <a:ext uri="{FF2B5EF4-FFF2-40B4-BE49-F238E27FC236}">
              <a16:creationId xmlns:a16="http://schemas.microsoft.com/office/drawing/2014/main" id="{05ACE5DF-8DC2-48AD-A7B1-EDEEC6B587DE}"/>
            </a:ext>
          </a:extLst>
        </xdr:cNvPr>
        <xdr:cNvSpPr txBox="1"/>
      </xdr:nvSpPr>
      <xdr:spPr>
        <a:xfrm>
          <a:off x="8458277" y="676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114850</xdr:rowOff>
    </xdr:from>
    <xdr:ext cx="469744" cy="259045"/>
    <xdr:sp macro="" textlink="">
      <xdr:nvSpPr>
        <xdr:cNvPr id="143" name="n_2mainValue【道路】&#10;一人当たり延長">
          <a:extLst>
            <a:ext uri="{FF2B5EF4-FFF2-40B4-BE49-F238E27FC236}">
              <a16:creationId xmlns:a16="http://schemas.microsoft.com/office/drawing/2014/main" id="{E1D1CD29-7993-46CA-9758-F2BCA2AEB064}"/>
            </a:ext>
          </a:extLst>
        </xdr:cNvPr>
        <xdr:cNvSpPr txBox="1"/>
      </xdr:nvSpPr>
      <xdr:spPr>
        <a:xfrm>
          <a:off x="7677227" y="6763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115308</xdr:rowOff>
    </xdr:from>
    <xdr:ext cx="469744" cy="259045"/>
    <xdr:sp macro="" textlink="">
      <xdr:nvSpPr>
        <xdr:cNvPr id="144" name="n_3mainValue【道路】&#10;一人当たり延長">
          <a:extLst>
            <a:ext uri="{FF2B5EF4-FFF2-40B4-BE49-F238E27FC236}">
              <a16:creationId xmlns:a16="http://schemas.microsoft.com/office/drawing/2014/main" id="{536BCE2B-BFA9-4F86-9F8E-275D7E3E2DB0}"/>
            </a:ext>
          </a:extLst>
        </xdr:cNvPr>
        <xdr:cNvSpPr txBox="1"/>
      </xdr:nvSpPr>
      <xdr:spPr>
        <a:xfrm>
          <a:off x="6867602" y="676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113402</xdr:rowOff>
    </xdr:from>
    <xdr:ext cx="469744" cy="259045"/>
    <xdr:sp macro="" textlink="">
      <xdr:nvSpPr>
        <xdr:cNvPr id="145" name="n_4mainValue【道路】&#10;一人当たり延長">
          <a:extLst>
            <a:ext uri="{FF2B5EF4-FFF2-40B4-BE49-F238E27FC236}">
              <a16:creationId xmlns:a16="http://schemas.microsoft.com/office/drawing/2014/main" id="{91FD853D-FB12-44E5-9EC9-A0060320CCE7}"/>
            </a:ext>
          </a:extLst>
        </xdr:cNvPr>
        <xdr:cNvSpPr txBox="1"/>
      </xdr:nvSpPr>
      <xdr:spPr>
        <a:xfrm>
          <a:off x="6067502" y="6761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1B24A9F2-AFF7-4006-B6DC-C0EBCD1F5E8B}"/>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545B19A6-127F-4626-86D3-AE874FF49E7C}"/>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55172945-EB5A-46F7-ABA3-A9A74C73D7CB}"/>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BB2730B-DC3D-469A-9E01-F8F59F0607B2}"/>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C20A71A-5084-4178-B284-40DBDB312A32}"/>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6B8182F8-72D3-4FF0-98AC-719434E27E45}"/>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2C70F27A-9C6D-487D-99BD-FD7E28B5E971}"/>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8C7C389E-223B-4944-AA8A-200E4268A447}"/>
            </a:ext>
          </a:extLst>
        </xdr:cNvPr>
        <xdr:cNvSpPr/>
      </xdr:nvSpPr>
      <xdr:spPr>
        <a:xfrm>
          <a:off x="685800" y="8648700"/>
          <a:ext cx="426720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4" name="正方形/長方形 153">
          <a:extLst>
            <a:ext uri="{FF2B5EF4-FFF2-40B4-BE49-F238E27FC236}">
              <a16:creationId xmlns:a16="http://schemas.microsoft.com/office/drawing/2014/main" id="{18DE8ED2-8808-45F2-B5C5-F5143BCD530B}"/>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5" name="正方形/長方形 154">
          <a:extLst>
            <a:ext uri="{FF2B5EF4-FFF2-40B4-BE49-F238E27FC236}">
              <a16:creationId xmlns:a16="http://schemas.microsoft.com/office/drawing/2014/main" id="{D5CF3B0A-11F9-4E86-9080-6290FB80E0AE}"/>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6" name="正方形/長方形 155">
          <a:extLst>
            <a:ext uri="{FF2B5EF4-FFF2-40B4-BE49-F238E27FC236}">
              <a16:creationId xmlns:a16="http://schemas.microsoft.com/office/drawing/2014/main" id="{BA502E6E-29F0-4BD8-A5F6-21DE25E65758}"/>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7" name="正方形/長方形 156">
          <a:extLst>
            <a:ext uri="{FF2B5EF4-FFF2-40B4-BE49-F238E27FC236}">
              <a16:creationId xmlns:a16="http://schemas.microsoft.com/office/drawing/2014/main" id="{6A0D82A8-996D-4DE7-B8B6-4908A56D51E9}"/>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58" name="正方形/長方形 157">
          <a:extLst>
            <a:ext uri="{FF2B5EF4-FFF2-40B4-BE49-F238E27FC236}">
              <a16:creationId xmlns:a16="http://schemas.microsoft.com/office/drawing/2014/main" id="{93455A3E-44B3-49A7-B6F6-F31D2550CF62}"/>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59" name="正方形/長方形 158">
          <a:extLst>
            <a:ext uri="{FF2B5EF4-FFF2-40B4-BE49-F238E27FC236}">
              <a16:creationId xmlns:a16="http://schemas.microsoft.com/office/drawing/2014/main" id="{21EA1F06-0AC2-4625-844E-2E52A17E7703}"/>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0" name="正方形/長方形 159">
          <a:extLst>
            <a:ext uri="{FF2B5EF4-FFF2-40B4-BE49-F238E27FC236}">
              <a16:creationId xmlns:a16="http://schemas.microsoft.com/office/drawing/2014/main" id="{7FD2E245-DB18-4B81-BA22-FF5DFD9E572F}"/>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1" name="正方形/長方形 160">
          <a:extLst>
            <a:ext uri="{FF2B5EF4-FFF2-40B4-BE49-F238E27FC236}">
              <a16:creationId xmlns:a16="http://schemas.microsoft.com/office/drawing/2014/main" id="{6B3C254E-E63D-4D12-8520-CB5A008D05DD}"/>
            </a:ext>
          </a:extLst>
        </xdr:cNvPr>
        <xdr:cNvSpPr/>
      </xdr:nvSpPr>
      <xdr:spPr>
        <a:xfrm>
          <a:off x="5953125" y="8648700"/>
          <a:ext cx="4248150" cy="2162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EEC3D1FC-0025-46AA-A10E-06D49F39C2A0}"/>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D3F92B6F-2272-4EF4-AB77-17658086AA0F}"/>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F77FB7BA-E4A2-4651-864E-86F45359D2C5}"/>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759134B8-49DC-4B51-8CD6-04F40FE33066}"/>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EC676A61-F3E6-43DF-A2FE-F307C8D0355B}"/>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29621447-8489-4A37-970E-125C86BD8177}"/>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EDEF76ED-B315-4191-9F18-06FA6578ED7B}"/>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ECA0D50B-AEE1-487B-8197-BEA7FF8EBD44}"/>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D10637A1-9030-4B1E-BF2D-9821CFD68D17}"/>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6634B986-B9E0-42A1-875F-72924F4E2C70}"/>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29BFA4FB-6448-4A27-A413-B0F9A83C8E83}"/>
            </a:ext>
          </a:extLst>
        </xdr:cNvPr>
        <xdr:cNvSpPr txBox="1"/>
      </xdr:nvSpPr>
      <xdr:spPr>
        <a:xfrm>
          <a:off x="2789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0D206DEC-29C0-44A8-A944-1A3B5D397634}"/>
            </a:ext>
          </a:extLst>
        </xdr:cNvPr>
        <xdr:cNvCxnSpPr/>
      </xdr:nvCxnSpPr>
      <xdr:spPr>
        <a:xfrm>
          <a:off x="685800" y="140493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A313296C-2EB4-41FC-9371-B00D3F7B5BF1}"/>
            </a:ext>
          </a:extLst>
        </xdr:cNvPr>
        <xdr:cNvSpPr txBox="1"/>
      </xdr:nvSpPr>
      <xdr:spPr>
        <a:xfrm>
          <a:off x="2789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9946CFB3-387E-450D-9C69-7BE8B81BADE6}"/>
            </a:ext>
          </a:extLst>
        </xdr:cNvPr>
        <xdr:cNvCxnSpPr/>
      </xdr:nvCxnSpPr>
      <xdr:spPr>
        <a:xfrm>
          <a:off x="685800" y="13687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AD60ED4B-EB9F-4851-8F61-BF2D76991FC0}"/>
            </a:ext>
          </a:extLst>
        </xdr:cNvPr>
        <xdr:cNvSpPr txBox="1"/>
      </xdr:nvSpPr>
      <xdr:spPr>
        <a:xfrm>
          <a:off x="339891"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02F66FE9-3B66-4378-8D19-D441C10CBD87}"/>
            </a:ext>
          </a:extLst>
        </xdr:cNvPr>
        <xdr:cNvCxnSpPr/>
      </xdr:nvCxnSpPr>
      <xdr:spPr>
        <a:xfrm>
          <a:off x="6858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3423AE7F-818D-499F-A410-52E00B830759}"/>
            </a:ext>
          </a:extLst>
        </xdr:cNvPr>
        <xdr:cNvSpPr txBox="1"/>
      </xdr:nvSpPr>
      <xdr:spPr>
        <a:xfrm>
          <a:off x="339891"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DD73DD82-4EE8-4EB3-9D16-0A3C8BED9B6D}"/>
            </a:ext>
          </a:extLst>
        </xdr:cNvPr>
        <xdr:cNvCxnSpPr/>
      </xdr:nvCxnSpPr>
      <xdr:spPr>
        <a:xfrm>
          <a:off x="685800" y="12963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A26C7734-904F-4E43-BA20-71927D1668DA}"/>
            </a:ext>
          </a:extLst>
        </xdr:cNvPr>
        <xdr:cNvSpPr txBox="1"/>
      </xdr:nvSpPr>
      <xdr:spPr>
        <a:xfrm>
          <a:off x="339891"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322D3A59-7CFB-488A-A945-CC3DB994E664}"/>
            </a:ext>
          </a:extLst>
        </xdr:cNvPr>
        <xdr:cNvCxnSpPr/>
      </xdr:nvCxnSpPr>
      <xdr:spPr>
        <a:xfrm>
          <a:off x="685800" y="12611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2E2BAE5A-1C08-41FD-ACBF-308B8E8B22B5}"/>
            </a:ext>
          </a:extLst>
        </xdr:cNvPr>
        <xdr:cNvSpPr txBox="1"/>
      </xdr:nvSpPr>
      <xdr:spPr>
        <a:xfrm>
          <a:off x="339891"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AA0B8FEA-5A89-4CB3-9317-9AA7BACF2C22}"/>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90682C11-A2FE-4209-B732-345293E95C56}"/>
            </a:ext>
          </a:extLst>
        </xdr:cNvPr>
        <xdr:cNvSpPr txBox="1"/>
      </xdr:nvSpPr>
      <xdr:spPr>
        <a:xfrm>
          <a:off x="3881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公営住宅】&#10;有形固定資産減価償却率グラフ枠">
          <a:extLst>
            <a:ext uri="{FF2B5EF4-FFF2-40B4-BE49-F238E27FC236}">
              <a16:creationId xmlns:a16="http://schemas.microsoft.com/office/drawing/2014/main" id="{64B7FA24-23CE-40B6-B2A1-FCDAF93A479C}"/>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186" name="直線コネクタ 185">
          <a:extLst>
            <a:ext uri="{FF2B5EF4-FFF2-40B4-BE49-F238E27FC236}">
              <a16:creationId xmlns:a16="http://schemas.microsoft.com/office/drawing/2014/main" id="{A43D03A1-B1DE-4EB0-92F9-3FE714BFAB21}"/>
            </a:ext>
          </a:extLst>
        </xdr:cNvPr>
        <xdr:cNvCxnSpPr/>
      </xdr:nvCxnSpPr>
      <xdr:spPr>
        <a:xfrm flipV="1">
          <a:off x="4180840" y="12619355"/>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187" name="【公営住宅】&#10;有形固定資産減価償却率最小値テキスト">
          <a:extLst>
            <a:ext uri="{FF2B5EF4-FFF2-40B4-BE49-F238E27FC236}">
              <a16:creationId xmlns:a16="http://schemas.microsoft.com/office/drawing/2014/main" id="{DB76C82E-44C9-4F5C-A2A0-192F17809E0F}"/>
            </a:ext>
          </a:extLst>
        </xdr:cNvPr>
        <xdr:cNvSpPr txBox="1"/>
      </xdr:nvSpPr>
      <xdr:spPr>
        <a:xfrm>
          <a:off x="4219575" y="1396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188" name="直線コネクタ 187">
          <a:extLst>
            <a:ext uri="{FF2B5EF4-FFF2-40B4-BE49-F238E27FC236}">
              <a16:creationId xmlns:a16="http://schemas.microsoft.com/office/drawing/2014/main" id="{3A9A4EE8-64D7-426F-BE37-41DE1104C95F}"/>
            </a:ext>
          </a:extLst>
        </xdr:cNvPr>
        <xdr:cNvCxnSpPr/>
      </xdr:nvCxnSpPr>
      <xdr:spPr>
        <a:xfrm>
          <a:off x="4105275" y="139604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189" name="【公営住宅】&#10;有形固定資産減価償却率最大値テキスト">
          <a:extLst>
            <a:ext uri="{FF2B5EF4-FFF2-40B4-BE49-F238E27FC236}">
              <a16:creationId xmlns:a16="http://schemas.microsoft.com/office/drawing/2014/main" id="{D7779E2E-C12A-42AB-8E92-B495777B6BD5}"/>
            </a:ext>
          </a:extLst>
        </xdr:cNvPr>
        <xdr:cNvSpPr txBox="1"/>
      </xdr:nvSpPr>
      <xdr:spPr>
        <a:xfrm>
          <a:off x="4219575" y="12404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190" name="直線コネクタ 189">
          <a:extLst>
            <a:ext uri="{FF2B5EF4-FFF2-40B4-BE49-F238E27FC236}">
              <a16:creationId xmlns:a16="http://schemas.microsoft.com/office/drawing/2014/main" id="{3016E898-9DAA-4A22-8AE8-5C801C053720}"/>
            </a:ext>
          </a:extLst>
        </xdr:cNvPr>
        <xdr:cNvCxnSpPr/>
      </xdr:nvCxnSpPr>
      <xdr:spPr>
        <a:xfrm>
          <a:off x="4105275" y="126193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95902</xdr:rowOff>
    </xdr:from>
    <xdr:ext cx="405111" cy="259045"/>
    <xdr:sp macro="" textlink="">
      <xdr:nvSpPr>
        <xdr:cNvPr id="191" name="【公営住宅】&#10;有形固定資産減価償却率平均値テキスト">
          <a:extLst>
            <a:ext uri="{FF2B5EF4-FFF2-40B4-BE49-F238E27FC236}">
              <a16:creationId xmlns:a16="http://schemas.microsoft.com/office/drawing/2014/main" id="{CD038978-792C-48C0-B863-528E55F1811B}"/>
            </a:ext>
          </a:extLst>
        </xdr:cNvPr>
        <xdr:cNvSpPr txBox="1"/>
      </xdr:nvSpPr>
      <xdr:spPr>
        <a:xfrm>
          <a:off x="4219575" y="13221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192" name="フローチャート: 判断 191">
          <a:extLst>
            <a:ext uri="{FF2B5EF4-FFF2-40B4-BE49-F238E27FC236}">
              <a16:creationId xmlns:a16="http://schemas.microsoft.com/office/drawing/2014/main" id="{DACD60AC-CF73-438F-AF1C-9017E0C3B17B}"/>
            </a:ext>
          </a:extLst>
        </xdr:cNvPr>
        <xdr:cNvSpPr/>
      </xdr:nvSpPr>
      <xdr:spPr>
        <a:xfrm>
          <a:off x="4124325" y="133604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193" name="フローチャート: 判断 192">
          <a:extLst>
            <a:ext uri="{FF2B5EF4-FFF2-40B4-BE49-F238E27FC236}">
              <a16:creationId xmlns:a16="http://schemas.microsoft.com/office/drawing/2014/main" id="{AEAE402F-AC64-4926-8835-F750D2E96B2F}"/>
            </a:ext>
          </a:extLst>
        </xdr:cNvPr>
        <xdr:cNvSpPr/>
      </xdr:nvSpPr>
      <xdr:spPr>
        <a:xfrm>
          <a:off x="3381375" y="13347064"/>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194" name="フローチャート: 判断 193">
          <a:extLst>
            <a:ext uri="{FF2B5EF4-FFF2-40B4-BE49-F238E27FC236}">
              <a16:creationId xmlns:a16="http://schemas.microsoft.com/office/drawing/2014/main" id="{895D4884-3263-4EBF-B7AF-9FB951451908}"/>
            </a:ext>
          </a:extLst>
        </xdr:cNvPr>
        <xdr:cNvSpPr/>
      </xdr:nvSpPr>
      <xdr:spPr>
        <a:xfrm>
          <a:off x="2571750" y="1334516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195" name="フローチャート: 判断 194">
          <a:extLst>
            <a:ext uri="{FF2B5EF4-FFF2-40B4-BE49-F238E27FC236}">
              <a16:creationId xmlns:a16="http://schemas.microsoft.com/office/drawing/2014/main" id="{CFE5619E-F672-4296-A3FB-246C5F885A32}"/>
            </a:ext>
          </a:extLst>
        </xdr:cNvPr>
        <xdr:cNvSpPr/>
      </xdr:nvSpPr>
      <xdr:spPr>
        <a:xfrm>
          <a:off x="1781175" y="1341310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196" name="フローチャート: 判断 195">
          <a:extLst>
            <a:ext uri="{FF2B5EF4-FFF2-40B4-BE49-F238E27FC236}">
              <a16:creationId xmlns:a16="http://schemas.microsoft.com/office/drawing/2014/main" id="{D6DD112A-D68A-413B-91A3-29D1B9E244DF}"/>
            </a:ext>
          </a:extLst>
        </xdr:cNvPr>
        <xdr:cNvSpPr/>
      </xdr:nvSpPr>
      <xdr:spPr>
        <a:xfrm>
          <a:off x="981075" y="1340929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C379A8DE-10E1-409C-B20B-51F0A0BA33A9}"/>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C9DB4646-7B29-4B37-AAB3-EF1E7F1C8704}"/>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1446BF55-783C-4DE2-BC60-E710F68CAA2A}"/>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299AAE0E-44C6-4B68-8FEA-9D144977227A}"/>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88F39865-E7E2-47A3-BCD1-002CCD87587C}"/>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153036</xdr:rowOff>
    </xdr:from>
    <xdr:to>
      <xdr:col>24</xdr:col>
      <xdr:colOff>114300</xdr:colOff>
      <xdr:row>85</xdr:row>
      <xdr:rowOff>83186</xdr:rowOff>
    </xdr:to>
    <xdr:sp macro="" textlink="">
      <xdr:nvSpPr>
        <xdr:cNvPr id="202" name="楕円 201">
          <a:extLst>
            <a:ext uri="{FF2B5EF4-FFF2-40B4-BE49-F238E27FC236}">
              <a16:creationId xmlns:a16="http://schemas.microsoft.com/office/drawing/2014/main" id="{72478A8D-54E6-48A9-8A69-417075CF32D3}"/>
            </a:ext>
          </a:extLst>
        </xdr:cNvPr>
        <xdr:cNvSpPr/>
      </xdr:nvSpPr>
      <xdr:spPr>
        <a:xfrm>
          <a:off x="4124325" y="13764261"/>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131463</xdr:rowOff>
    </xdr:from>
    <xdr:ext cx="405111" cy="259045"/>
    <xdr:sp macro="" textlink="">
      <xdr:nvSpPr>
        <xdr:cNvPr id="203" name="【公営住宅】&#10;有形固定資産減価償却率該当値テキスト">
          <a:extLst>
            <a:ext uri="{FF2B5EF4-FFF2-40B4-BE49-F238E27FC236}">
              <a16:creationId xmlns:a16="http://schemas.microsoft.com/office/drawing/2014/main" id="{E34216F9-1E46-4C64-B066-1C867810593F}"/>
            </a:ext>
          </a:extLst>
        </xdr:cNvPr>
        <xdr:cNvSpPr txBox="1"/>
      </xdr:nvSpPr>
      <xdr:spPr>
        <a:xfrm>
          <a:off x="4219575" y="13742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116839</xdr:rowOff>
    </xdr:from>
    <xdr:to>
      <xdr:col>20</xdr:col>
      <xdr:colOff>38100</xdr:colOff>
      <xdr:row>85</xdr:row>
      <xdr:rowOff>46989</xdr:rowOff>
    </xdr:to>
    <xdr:sp macro="" textlink="">
      <xdr:nvSpPr>
        <xdr:cNvPr id="204" name="楕円 203">
          <a:extLst>
            <a:ext uri="{FF2B5EF4-FFF2-40B4-BE49-F238E27FC236}">
              <a16:creationId xmlns:a16="http://schemas.microsoft.com/office/drawing/2014/main" id="{04FBF070-63BE-4B4A-B2F8-FBFDD6CEC598}"/>
            </a:ext>
          </a:extLst>
        </xdr:cNvPr>
        <xdr:cNvSpPr/>
      </xdr:nvSpPr>
      <xdr:spPr>
        <a:xfrm>
          <a:off x="3381375" y="1372806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167639</xdr:rowOff>
    </xdr:from>
    <xdr:to>
      <xdr:col>24</xdr:col>
      <xdr:colOff>63500</xdr:colOff>
      <xdr:row>85</xdr:row>
      <xdr:rowOff>32386</xdr:rowOff>
    </xdr:to>
    <xdr:cxnSp macro="">
      <xdr:nvCxnSpPr>
        <xdr:cNvPr id="205" name="直線コネクタ 204">
          <a:extLst>
            <a:ext uri="{FF2B5EF4-FFF2-40B4-BE49-F238E27FC236}">
              <a16:creationId xmlns:a16="http://schemas.microsoft.com/office/drawing/2014/main" id="{F5EE7CAF-B4AA-41BA-B917-78BB1F98F039}"/>
            </a:ext>
          </a:extLst>
        </xdr:cNvPr>
        <xdr:cNvCxnSpPr/>
      </xdr:nvCxnSpPr>
      <xdr:spPr>
        <a:xfrm>
          <a:off x="3429000" y="13775689"/>
          <a:ext cx="752475"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82550</xdr:rowOff>
    </xdr:from>
    <xdr:to>
      <xdr:col>15</xdr:col>
      <xdr:colOff>101600</xdr:colOff>
      <xdr:row>85</xdr:row>
      <xdr:rowOff>12700</xdr:rowOff>
    </xdr:to>
    <xdr:sp macro="" textlink="">
      <xdr:nvSpPr>
        <xdr:cNvPr id="206" name="楕円 205">
          <a:extLst>
            <a:ext uri="{FF2B5EF4-FFF2-40B4-BE49-F238E27FC236}">
              <a16:creationId xmlns:a16="http://schemas.microsoft.com/office/drawing/2014/main" id="{776D6220-E6F6-4673-9BB6-D19BA064095A}"/>
            </a:ext>
          </a:extLst>
        </xdr:cNvPr>
        <xdr:cNvSpPr/>
      </xdr:nvSpPr>
      <xdr:spPr>
        <a:xfrm>
          <a:off x="2571750" y="136969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133350</xdr:rowOff>
    </xdr:from>
    <xdr:to>
      <xdr:col>19</xdr:col>
      <xdr:colOff>177800</xdr:colOff>
      <xdr:row>84</xdr:row>
      <xdr:rowOff>167639</xdr:rowOff>
    </xdr:to>
    <xdr:cxnSp macro="">
      <xdr:nvCxnSpPr>
        <xdr:cNvPr id="207" name="直線コネクタ 206">
          <a:extLst>
            <a:ext uri="{FF2B5EF4-FFF2-40B4-BE49-F238E27FC236}">
              <a16:creationId xmlns:a16="http://schemas.microsoft.com/office/drawing/2014/main" id="{7E803409-38F0-49C1-A293-39858C31EB7F}"/>
            </a:ext>
          </a:extLst>
        </xdr:cNvPr>
        <xdr:cNvCxnSpPr/>
      </xdr:nvCxnSpPr>
      <xdr:spPr>
        <a:xfrm>
          <a:off x="2619375" y="13744575"/>
          <a:ext cx="809625"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48261</xdr:rowOff>
    </xdr:from>
    <xdr:to>
      <xdr:col>10</xdr:col>
      <xdr:colOff>165100</xdr:colOff>
      <xdr:row>84</xdr:row>
      <xdr:rowOff>149861</xdr:rowOff>
    </xdr:to>
    <xdr:sp macro="" textlink="">
      <xdr:nvSpPr>
        <xdr:cNvPr id="208" name="楕円 207">
          <a:extLst>
            <a:ext uri="{FF2B5EF4-FFF2-40B4-BE49-F238E27FC236}">
              <a16:creationId xmlns:a16="http://schemas.microsoft.com/office/drawing/2014/main" id="{E862DD20-FF32-44E7-8E71-7B922A64ED28}"/>
            </a:ext>
          </a:extLst>
        </xdr:cNvPr>
        <xdr:cNvSpPr/>
      </xdr:nvSpPr>
      <xdr:spPr>
        <a:xfrm>
          <a:off x="1781175" y="1365631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99061</xdr:rowOff>
    </xdr:from>
    <xdr:to>
      <xdr:col>15</xdr:col>
      <xdr:colOff>50800</xdr:colOff>
      <xdr:row>84</xdr:row>
      <xdr:rowOff>133350</xdr:rowOff>
    </xdr:to>
    <xdr:cxnSp macro="">
      <xdr:nvCxnSpPr>
        <xdr:cNvPr id="209" name="直線コネクタ 208">
          <a:extLst>
            <a:ext uri="{FF2B5EF4-FFF2-40B4-BE49-F238E27FC236}">
              <a16:creationId xmlns:a16="http://schemas.microsoft.com/office/drawing/2014/main" id="{409CE89C-FF72-4B3C-ADD2-8AEA9DD8C4D1}"/>
            </a:ext>
          </a:extLst>
        </xdr:cNvPr>
        <xdr:cNvCxnSpPr/>
      </xdr:nvCxnSpPr>
      <xdr:spPr>
        <a:xfrm>
          <a:off x="1828800" y="13713461"/>
          <a:ext cx="790575"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154939</xdr:rowOff>
    </xdr:from>
    <xdr:to>
      <xdr:col>6</xdr:col>
      <xdr:colOff>38100</xdr:colOff>
      <xdr:row>84</xdr:row>
      <xdr:rowOff>85089</xdr:rowOff>
    </xdr:to>
    <xdr:sp macro="" textlink="">
      <xdr:nvSpPr>
        <xdr:cNvPr id="210" name="楕円 209">
          <a:extLst>
            <a:ext uri="{FF2B5EF4-FFF2-40B4-BE49-F238E27FC236}">
              <a16:creationId xmlns:a16="http://schemas.microsoft.com/office/drawing/2014/main" id="{DBF9D498-8B63-4D50-8265-24E8F5C4ABFE}"/>
            </a:ext>
          </a:extLst>
        </xdr:cNvPr>
        <xdr:cNvSpPr/>
      </xdr:nvSpPr>
      <xdr:spPr>
        <a:xfrm>
          <a:off x="981075" y="1360423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34289</xdr:rowOff>
    </xdr:from>
    <xdr:to>
      <xdr:col>10</xdr:col>
      <xdr:colOff>114300</xdr:colOff>
      <xdr:row>84</xdr:row>
      <xdr:rowOff>99061</xdr:rowOff>
    </xdr:to>
    <xdr:cxnSp macro="">
      <xdr:nvCxnSpPr>
        <xdr:cNvPr id="211" name="直線コネクタ 210">
          <a:extLst>
            <a:ext uri="{FF2B5EF4-FFF2-40B4-BE49-F238E27FC236}">
              <a16:creationId xmlns:a16="http://schemas.microsoft.com/office/drawing/2014/main" id="{0190A305-C28C-440B-B13E-5255EDAE24B2}"/>
            </a:ext>
          </a:extLst>
        </xdr:cNvPr>
        <xdr:cNvCxnSpPr/>
      </xdr:nvCxnSpPr>
      <xdr:spPr>
        <a:xfrm>
          <a:off x="1028700" y="13642339"/>
          <a:ext cx="800100" cy="7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6366</xdr:rowOff>
    </xdr:from>
    <xdr:ext cx="405111" cy="259045"/>
    <xdr:sp macro="" textlink="">
      <xdr:nvSpPr>
        <xdr:cNvPr id="212" name="n_1aveValue【公営住宅】&#10;有形固定資産減価償却率">
          <a:extLst>
            <a:ext uri="{FF2B5EF4-FFF2-40B4-BE49-F238E27FC236}">
              <a16:creationId xmlns:a16="http://schemas.microsoft.com/office/drawing/2014/main" id="{8E825517-5369-401D-BD8A-00FDD428E177}"/>
            </a:ext>
          </a:extLst>
        </xdr:cNvPr>
        <xdr:cNvSpPr txBox="1"/>
      </xdr:nvSpPr>
      <xdr:spPr>
        <a:xfrm>
          <a:off x="3239144" y="13134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4463</xdr:rowOff>
    </xdr:from>
    <xdr:ext cx="405111" cy="259045"/>
    <xdr:sp macro="" textlink="">
      <xdr:nvSpPr>
        <xdr:cNvPr id="213" name="n_2aveValue【公営住宅】&#10;有形固定資産減価償却率">
          <a:extLst>
            <a:ext uri="{FF2B5EF4-FFF2-40B4-BE49-F238E27FC236}">
              <a16:creationId xmlns:a16="http://schemas.microsoft.com/office/drawing/2014/main" id="{0688CE6E-FA97-4131-9A82-72248B39FF15}"/>
            </a:ext>
          </a:extLst>
        </xdr:cNvPr>
        <xdr:cNvSpPr txBox="1"/>
      </xdr:nvSpPr>
      <xdr:spPr>
        <a:xfrm>
          <a:off x="2439044" y="13133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69232</xdr:rowOff>
    </xdr:from>
    <xdr:ext cx="405111" cy="259045"/>
    <xdr:sp macro="" textlink="">
      <xdr:nvSpPr>
        <xdr:cNvPr id="214" name="n_3aveValue【公営住宅】&#10;有形固定資産減価償却率">
          <a:extLst>
            <a:ext uri="{FF2B5EF4-FFF2-40B4-BE49-F238E27FC236}">
              <a16:creationId xmlns:a16="http://schemas.microsoft.com/office/drawing/2014/main" id="{262C1763-6D14-4DA7-BF01-D62215C15DDB}"/>
            </a:ext>
          </a:extLst>
        </xdr:cNvPr>
        <xdr:cNvSpPr txBox="1"/>
      </xdr:nvSpPr>
      <xdr:spPr>
        <a:xfrm>
          <a:off x="1648469" y="13191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65422</xdr:rowOff>
    </xdr:from>
    <xdr:ext cx="405111" cy="259045"/>
    <xdr:sp macro="" textlink="">
      <xdr:nvSpPr>
        <xdr:cNvPr id="215" name="n_4aveValue【公営住宅】&#10;有形固定資産減価償却率">
          <a:extLst>
            <a:ext uri="{FF2B5EF4-FFF2-40B4-BE49-F238E27FC236}">
              <a16:creationId xmlns:a16="http://schemas.microsoft.com/office/drawing/2014/main" id="{D78295E5-FD2B-4B62-9048-508DA117F1DB}"/>
            </a:ext>
          </a:extLst>
        </xdr:cNvPr>
        <xdr:cNvSpPr txBox="1"/>
      </xdr:nvSpPr>
      <xdr:spPr>
        <a:xfrm>
          <a:off x="848369" y="1319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38116</xdr:rowOff>
    </xdr:from>
    <xdr:ext cx="405111" cy="259045"/>
    <xdr:sp macro="" textlink="">
      <xdr:nvSpPr>
        <xdr:cNvPr id="216" name="n_1mainValue【公営住宅】&#10;有形固定資産減価償却率">
          <a:extLst>
            <a:ext uri="{FF2B5EF4-FFF2-40B4-BE49-F238E27FC236}">
              <a16:creationId xmlns:a16="http://schemas.microsoft.com/office/drawing/2014/main" id="{1D464A1B-9B75-4B9B-A0BB-D758DA367301}"/>
            </a:ext>
          </a:extLst>
        </xdr:cNvPr>
        <xdr:cNvSpPr txBox="1"/>
      </xdr:nvSpPr>
      <xdr:spPr>
        <a:xfrm>
          <a:off x="3239144" y="13811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3827</xdr:rowOff>
    </xdr:from>
    <xdr:ext cx="405111" cy="259045"/>
    <xdr:sp macro="" textlink="">
      <xdr:nvSpPr>
        <xdr:cNvPr id="217" name="n_2mainValue【公営住宅】&#10;有形固定資産減価償却率">
          <a:extLst>
            <a:ext uri="{FF2B5EF4-FFF2-40B4-BE49-F238E27FC236}">
              <a16:creationId xmlns:a16="http://schemas.microsoft.com/office/drawing/2014/main" id="{EA8E807C-EAFE-44A9-8707-B05AF18B59F9}"/>
            </a:ext>
          </a:extLst>
        </xdr:cNvPr>
        <xdr:cNvSpPr txBox="1"/>
      </xdr:nvSpPr>
      <xdr:spPr>
        <a:xfrm>
          <a:off x="2439044" y="13780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140988</xdr:rowOff>
    </xdr:from>
    <xdr:ext cx="405111" cy="259045"/>
    <xdr:sp macro="" textlink="">
      <xdr:nvSpPr>
        <xdr:cNvPr id="218" name="n_3mainValue【公営住宅】&#10;有形固定資産減価償却率">
          <a:extLst>
            <a:ext uri="{FF2B5EF4-FFF2-40B4-BE49-F238E27FC236}">
              <a16:creationId xmlns:a16="http://schemas.microsoft.com/office/drawing/2014/main" id="{8A0B0585-D81F-4F39-BA22-224EE688CE4D}"/>
            </a:ext>
          </a:extLst>
        </xdr:cNvPr>
        <xdr:cNvSpPr txBox="1"/>
      </xdr:nvSpPr>
      <xdr:spPr>
        <a:xfrm>
          <a:off x="1648469" y="13755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76216</xdr:rowOff>
    </xdr:from>
    <xdr:ext cx="405111" cy="259045"/>
    <xdr:sp macro="" textlink="">
      <xdr:nvSpPr>
        <xdr:cNvPr id="219" name="n_4mainValue【公営住宅】&#10;有形固定資産減価償却率">
          <a:extLst>
            <a:ext uri="{FF2B5EF4-FFF2-40B4-BE49-F238E27FC236}">
              <a16:creationId xmlns:a16="http://schemas.microsoft.com/office/drawing/2014/main" id="{19072628-9309-4644-84EE-4E1FF18120EF}"/>
            </a:ext>
          </a:extLst>
        </xdr:cNvPr>
        <xdr:cNvSpPr txBox="1"/>
      </xdr:nvSpPr>
      <xdr:spPr>
        <a:xfrm>
          <a:off x="848369" y="13687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8A753A2E-143E-4E20-924B-149E563ADA0D}"/>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49FDA879-1EBE-469E-8CBE-03720802CB0E}"/>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478C66AF-6844-46EE-8349-205B9401C441}"/>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06F4F25F-1360-4591-8A67-01AE4F4DBE6F}"/>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160D5663-1269-47D2-B1C4-05684158C2AD}"/>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9A1653D5-BBD7-4D48-BBE2-BAE3A02222DF}"/>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31835FDB-2A6C-4F33-A104-391BB21E3903}"/>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AC18D281-25E7-42B5-8ECA-639BDB21CBD0}"/>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5DE21BF9-8398-4C7B-BBBA-9455FDC044D3}"/>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E0F34426-CEBB-46AD-8F8B-C5B8AC975E82}"/>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0" name="直線コネクタ 229">
          <a:extLst>
            <a:ext uri="{FF2B5EF4-FFF2-40B4-BE49-F238E27FC236}">
              <a16:creationId xmlns:a16="http://schemas.microsoft.com/office/drawing/2014/main" id="{851BCD7A-0467-4C3D-B4E4-B01A19EC5EB0}"/>
            </a:ext>
          </a:extLst>
        </xdr:cNvPr>
        <xdr:cNvCxnSpPr/>
      </xdr:nvCxnSpPr>
      <xdr:spPr>
        <a:xfrm>
          <a:off x="5953125" y="1386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1" name="テキスト ボックス 230">
          <a:extLst>
            <a:ext uri="{FF2B5EF4-FFF2-40B4-BE49-F238E27FC236}">
              <a16:creationId xmlns:a16="http://schemas.microsoft.com/office/drawing/2014/main" id="{1A780F72-F41A-4332-A8B6-8709D5898BD7}"/>
            </a:ext>
          </a:extLst>
        </xdr:cNvPr>
        <xdr:cNvSpPr txBox="1"/>
      </xdr:nvSpPr>
      <xdr:spPr>
        <a:xfrm>
          <a:off x="5527221" y="1373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2" name="直線コネクタ 231">
          <a:extLst>
            <a:ext uri="{FF2B5EF4-FFF2-40B4-BE49-F238E27FC236}">
              <a16:creationId xmlns:a16="http://schemas.microsoft.com/office/drawing/2014/main" id="{FABF896D-E623-47AE-B9C4-C625F6C7F293}"/>
            </a:ext>
          </a:extLst>
        </xdr:cNvPr>
        <xdr:cNvCxnSpPr/>
      </xdr:nvCxnSpPr>
      <xdr:spPr>
        <a:xfrm>
          <a:off x="5953125" y="133254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3" name="テキスト ボックス 232">
          <a:extLst>
            <a:ext uri="{FF2B5EF4-FFF2-40B4-BE49-F238E27FC236}">
              <a16:creationId xmlns:a16="http://schemas.microsoft.com/office/drawing/2014/main" id="{004D9575-D793-497A-918C-3302A5910C7E}"/>
            </a:ext>
          </a:extLst>
        </xdr:cNvPr>
        <xdr:cNvSpPr txBox="1"/>
      </xdr:nvSpPr>
      <xdr:spPr>
        <a:xfrm>
          <a:off x="5527221" y="1318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4" name="直線コネクタ 233">
          <a:extLst>
            <a:ext uri="{FF2B5EF4-FFF2-40B4-BE49-F238E27FC236}">
              <a16:creationId xmlns:a16="http://schemas.microsoft.com/office/drawing/2014/main" id="{B7407E8F-F3EE-462D-B3DC-6B950D81BEE2}"/>
            </a:ext>
          </a:extLst>
        </xdr:cNvPr>
        <xdr:cNvCxnSpPr/>
      </xdr:nvCxnSpPr>
      <xdr:spPr>
        <a:xfrm>
          <a:off x="5953125" y="127920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5" name="テキスト ボックス 234">
          <a:extLst>
            <a:ext uri="{FF2B5EF4-FFF2-40B4-BE49-F238E27FC236}">
              <a16:creationId xmlns:a16="http://schemas.microsoft.com/office/drawing/2014/main" id="{1568E19E-6D22-4F64-BCE8-8508A50DF9BF}"/>
            </a:ext>
          </a:extLst>
        </xdr:cNvPr>
        <xdr:cNvSpPr txBox="1"/>
      </xdr:nvSpPr>
      <xdr:spPr>
        <a:xfrm>
          <a:off x="5527221" y="12646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6" name="直線コネクタ 235">
          <a:extLst>
            <a:ext uri="{FF2B5EF4-FFF2-40B4-BE49-F238E27FC236}">
              <a16:creationId xmlns:a16="http://schemas.microsoft.com/office/drawing/2014/main" id="{7797CADD-BCBA-4A48-BACD-37666F197522}"/>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37" name="テキスト ボックス 236">
          <a:extLst>
            <a:ext uri="{FF2B5EF4-FFF2-40B4-BE49-F238E27FC236}">
              <a16:creationId xmlns:a16="http://schemas.microsoft.com/office/drawing/2014/main" id="{D084F0A9-FB43-437A-9C90-37FDD8695734}"/>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38" name="【公営住宅】&#10;一人当たり面積グラフ枠">
          <a:extLst>
            <a:ext uri="{FF2B5EF4-FFF2-40B4-BE49-F238E27FC236}">
              <a16:creationId xmlns:a16="http://schemas.microsoft.com/office/drawing/2014/main" id="{DF0EC3FD-4361-447F-8F8E-732E925DE423}"/>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239" name="直線コネクタ 238">
          <a:extLst>
            <a:ext uri="{FF2B5EF4-FFF2-40B4-BE49-F238E27FC236}">
              <a16:creationId xmlns:a16="http://schemas.microsoft.com/office/drawing/2014/main" id="{08930CC5-210B-425D-8941-885E08B3B540}"/>
            </a:ext>
          </a:extLst>
        </xdr:cNvPr>
        <xdr:cNvCxnSpPr/>
      </xdr:nvCxnSpPr>
      <xdr:spPr>
        <a:xfrm flipV="1">
          <a:off x="9429115" y="12657201"/>
          <a:ext cx="0" cy="1202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240" name="【公営住宅】&#10;一人当たり面積最小値テキスト">
          <a:extLst>
            <a:ext uri="{FF2B5EF4-FFF2-40B4-BE49-F238E27FC236}">
              <a16:creationId xmlns:a16="http://schemas.microsoft.com/office/drawing/2014/main" id="{4186710E-F70D-47F0-8CF8-DEE518F375E5}"/>
            </a:ext>
          </a:extLst>
        </xdr:cNvPr>
        <xdr:cNvSpPr txBox="1"/>
      </xdr:nvSpPr>
      <xdr:spPr>
        <a:xfrm>
          <a:off x="9467850" y="1386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241" name="直線コネクタ 240">
          <a:extLst>
            <a:ext uri="{FF2B5EF4-FFF2-40B4-BE49-F238E27FC236}">
              <a16:creationId xmlns:a16="http://schemas.microsoft.com/office/drawing/2014/main" id="{42B10A32-22F3-47E8-82E9-93B7B83FBD0D}"/>
            </a:ext>
          </a:extLst>
        </xdr:cNvPr>
        <xdr:cNvCxnSpPr/>
      </xdr:nvCxnSpPr>
      <xdr:spPr>
        <a:xfrm>
          <a:off x="9363075" y="1385951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242" name="【公営住宅】&#10;一人当たり面積最大値テキスト">
          <a:extLst>
            <a:ext uri="{FF2B5EF4-FFF2-40B4-BE49-F238E27FC236}">
              <a16:creationId xmlns:a16="http://schemas.microsoft.com/office/drawing/2014/main" id="{4E5A5E10-FCC7-4E70-977E-F4C79A906A02}"/>
            </a:ext>
          </a:extLst>
        </xdr:cNvPr>
        <xdr:cNvSpPr txBox="1"/>
      </xdr:nvSpPr>
      <xdr:spPr>
        <a:xfrm>
          <a:off x="9467850" y="1245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243" name="直線コネクタ 242">
          <a:extLst>
            <a:ext uri="{FF2B5EF4-FFF2-40B4-BE49-F238E27FC236}">
              <a16:creationId xmlns:a16="http://schemas.microsoft.com/office/drawing/2014/main" id="{2E754D94-49F8-4FE6-ABE9-2E6A79FECAA1}"/>
            </a:ext>
          </a:extLst>
        </xdr:cNvPr>
        <xdr:cNvCxnSpPr/>
      </xdr:nvCxnSpPr>
      <xdr:spPr>
        <a:xfrm>
          <a:off x="9363075" y="12657201"/>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244" name="【公営住宅】&#10;一人当たり面積平均値テキスト">
          <a:extLst>
            <a:ext uri="{FF2B5EF4-FFF2-40B4-BE49-F238E27FC236}">
              <a16:creationId xmlns:a16="http://schemas.microsoft.com/office/drawing/2014/main" id="{CD9B25CE-B273-49BA-AD15-EBE1B90EB0B1}"/>
            </a:ext>
          </a:extLst>
        </xdr:cNvPr>
        <xdr:cNvSpPr txBox="1"/>
      </xdr:nvSpPr>
      <xdr:spPr>
        <a:xfrm>
          <a:off x="9467850" y="1341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245" name="フローチャート: 判断 244">
          <a:extLst>
            <a:ext uri="{FF2B5EF4-FFF2-40B4-BE49-F238E27FC236}">
              <a16:creationId xmlns:a16="http://schemas.microsoft.com/office/drawing/2014/main" id="{90313466-DB80-451E-8F0A-209952368B18}"/>
            </a:ext>
          </a:extLst>
        </xdr:cNvPr>
        <xdr:cNvSpPr/>
      </xdr:nvSpPr>
      <xdr:spPr>
        <a:xfrm>
          <a:off x="9401175" y="13546900"/>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246" name="フローチャート: 判断 245">
          <a:extLst>
            <a:ext uri="{FF2B5EF4-FFF2-40B4-BE49-F238E27FC236}">
              <a16:creationId xmlns:a16="http://schemas.microsoft.com/office/drawing/2014/main" id="{00CAD33E-B912-44BB-AE8A-BDCD6FD2A485}"/>
            </a:ext>
          </a:extLst>
        </xdr:cNvPr>
        <xdr:cNvSpPr/>
      </xdr:nvSpPr>
      <xdr:spPr>
        <a:xfrm>
          <a:off x="8639175" y="13551788"/>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247" name="フローチャート: 判断 246">
          <a:extLst>
            <a:ext uri="{FF2B5EF4-FFF2-40B4-BE49-F238E27FC236}">
              <a16:creationId xmlns:a16="http://schemas.microsoft.com/office/drawing/2014/main" id="{0D5FD2E2-80AE-4984-B9D4-6C46F1264514}"/>
            </a:ext>
          </a:extLst>
        </xdr:cNvPr>
        <xdr:cNvSpPr/>
      </xdr:nvSpPr>
      <xdr:spPr>
        <a:xfrm>
          <a:off x="7839075" y="1355401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248" name="フローチャート: 判断 247">
          <a:extLst>
            <a:ext uri="{FF2B5EF4-FFF2-40B4-BE49-F238E27FC236}">
              <a16:creationId xmlns:a16="http://schemas.microsoft.com/office/drawing/2014/main" id="{A6D157A0-EF04-4F79-A8BC-8CE9F8D53DE2}"/>
            </a:ext>
          </a:extLst>
        </xdr:cNvPr>
        <xdr:cNvSpPr/>
      </xdr:nvSpPr>
      <xdr:spPr>
        <a:xfrm>
          <a:off x="7029450" y="1358004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249" name="フローチャート: 判断 248">
          <a:extLst>
            <a:ext uri="{FF2B5EF4-FFF2-40B4-BE49-F238E27FC236}">
              <a16:creationId xmlns:a16="http://schemas.microsoft.com/office/drawing/2014/main" id="{05AACFD7-E209-445F-B285-8A1DEA0CFA44}"/>
            </a:ext>
          </a:extLst>
        </xdr:cNvPr>
        <xdr:cNvSpPr/>
      </xdr:nvSpPr>
      <xdr:spPr>
        <a:xfrm>
          <a:off x="6238875" y="1360176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E595550A-F467-4940-B029-245002B7BFE4}"/>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7FF952B6-C8E7-44D4-9829-609CF9D57296}"/>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076955A9-4C44-4328-A923-A7897F3D546F}"/>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FD8052AC-61E1-48CE-87FA-1CFBE6F83721}"/>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74C3DEC-45EF-4AA4-B944-1F9A09395CA4}"/>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38736</xdr:rowOff>
    </xdr:from>
    <xdr:to>
      <xdr:col>55</xdr:col>
      <xdr:colOff>50800</xdr:colOff>
      <xdr:row>85</xdr:row>
      <xdr:rowOff>140336</xdr:rowOff>
    </xdr:to>
    <xdr:sp macro="" textlink="">
      <xdr:nvSpPr>
        <xdr:cNvPr id="255" name="楕円 254">
          <a:extLst>
            <a:ext uri="{FF2B5EF4-FFF2-40B4-BE49-F238E27FC236}">
              <a16:creationId xmlns:a16="http://schemas.microsoft.com/office/drawing/2014/main" id="{DD309C83-986A-4702-8F94-61D1CC797832}"/>
            </a:ext>
          </a:extLst>
        </xdr:cNvPr>
        <xdr:cNvSpPr/>
      </xdr:nvSpPr>
      <xdr:spPr>
        <a:xfrm>
          <a:off x="9401175" y="13811886"/>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125113</xdr:rowOff>
    </xdr:from>
    <xdr:ext cx="469744" cy="259045"/>
    <xdr:sp macro="" textlink="">
      <xdr:nvSpPr>
        <xdr:cNvPr id="256" name="【公営住宅】&#10;一人当たり面積該当値テキスト">
          <a:extLst>
            <a:ext uri="{FF2B5EF4-FFF2-40B4-BE49-F238E27FC236}">
              <a16:creationId xmlns:a16="http://schemas.microsoft.com/office/drawing/2014/main" id="{830AA44F-AE03-45EF-9A61-B6AD7A9341A9}"/>
            </a:ext>
          </a:extLst>
        </xdr:cNvPr>
        <xdr:cNvSpPr txBox="1"/>
      </xdr:nvSpPr>
      <xdr:spPr>
        <a:xfrm>
          <a:off x="9467850" y="1373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38736</xdr:rowOff>
    </xdr:from>
    <xdr:to>
      <xdr:col>50</xdr:col>
      <xdr:colOff>165100</xdr:colOff>
      <xdr:row>85</xdr:row>
      <xdr:rowOff>140336</xdr:rowOff>
    </xdr:to>
    <xdr:sp macro="" textlink="">
      <xdr:nvSpPr>
        <xdr:cNvPr id="257" name="楕円 256">
          <a:extLst>
            <a:ext uri="{FF2B5EF4-FFF2-40B4-BE49-F238E27FC236}">
              <a16:creationId xmlns:a16="http://schemas.microsoft.com/office/drawing/2014/main" id="{80E7234C-EBB2-4048-8DB8-8A84E097465E}"/>
            </a:ext>
          </a:extLst>
        </xdr:cNvPr>
        <xdr:cNvSpPr/>
      </xdr:nvSpPr>
      <xdr:spPr>
        <a:xfrm>
          <a:off x="8639175" y="1381188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89536</xdr:rowOff>
    </xdr:from>
    <xdr:to>
      <xdr:col>55</xdr:col>
      <xdr:colOff>0</xdr:colOff>
      <xdr:row>85</xdr:row>
      <xdr:rowOff>89536</xdr:rowOff>
    </xdr:to>
    <xdr:cxnSp macro="">
      <xdr:nvCxnSpPr>
        <xdr:cNvPr id="258" name="直線コネクタ 257">
          <a:extLst>
            <a:ext uri="{FF2B5EF4-FFF2-40B4-BE49-F238E27FC236}">
              <a16:creationId xmlns:a16="http://schemas.microsoft.com/office/drawing/2014/main" id="{30D880EB-33D4-4834-BED3-FD2BBF081965}"/>
            </a:ext>
          </a:extLst>
        </xdr:cNvPr>
        <xdr:cNvCxnSpPr/>
      </xdr:nvCxnSpPr>
      <xdr:spPr>
        <a:xfrm>
          <a:off x="8686800" y="1385951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38736</xdr:rowOff>
    </xdr:from>
    <xdr:to>
      <xdr:col>46</xdr:col>
      <xdr:colOff>38100</xdr:colOff>
      <xdr:row>85</xdr:row>
      <xdr:rowOff>140336</xdr:rowOff>
    </xdr:to>
    <xdr:sp macro="" textlink="">
      <xdr:nvSpPr>
        <xdr:cNvPr id="259" name="楕円 258">
          <a:extLst>
            <a:ext uri="{FF2B5EF4-FFF2-40B4-BE49-F238E27FC236}">
              <a16:creationId xmlns:a16="http://schemas.microsoft.com/office/drawing/2014/main" id="{1EB84F2D-2FB5-4283-8503-44394D7759EB}"/>
            </a:ext>
          </a:extLst>
        </xdr:cNvPr>
        <xdr:cNvSpPr/>
      </xdr:nvSpPr>
      <xdr:spPr>
        <a:xfrm>
          <a:off x="7839075" y="1381188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89536</xdr:rowOff>
    </xdr:from>
    <xdr:to>
      <xdr:col>50</xdr:col>
      <xdr:colOff>114300</xdr:colOff>
      <xdr:row>85</xdr:row>
      <xdr:rowOff>89536</xdr:rowOff>
    </xdr:to>
    <xdr:cxnSp macro="">
      <xdr:nvCxnSpPr>
        <xdr:cNvPr id="260" name="直線コネクタ 259">
          <a:extLst>
            <a:ext uri="{FF2B5EF4-FFF2-40B4-BE49-F238E27FC236}">
              <a16:creationId xmlns:a16="http://schemas.microsoft.com/office/drawing/2014/main" id="{E7E3ED88-F506-41BC-9C9B-CD36A9770A28}"/>
            </a:ext>
          </a:extLst>
        </xdr:cNvPr>
        <xdr:cNvCxnSpPr/>
      </xdr:nvCxnSpPr>
      <xdr:spPr>
        <a:xfrm>
          <a:off x="7886700" y="1385951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38736</xdr:rowOff>
    </xdr:from>
    <xdr:to>
      <xdr:col>41</xdr:col>
      <xdr:colOff>101600</xdr:colOff>
      <xdr:row>85</xdr:row>
      <xdr:rowOff>140336</xdr:rowOff>
    </xdr:to>
    <xdr:sp macro="" textlink="">
      <xdr:nvSpPr>
        <xdr:cNvPr id="261" name="楕円 260">
          <a:extLst>
            <a:ext uri="{FF2B5EF4-FFF2-40B4-BE49-F238E27FC236}">
              <a16:creationId xmlns:a16="http://schemas.microsoft.com/office/drawing/2014/main" id="{E89AEE79-EF9E-42FE-8925-040978FBEFD4}"/>
            </a:ext>
          </a:extLst>
        </xdr:cNvPr>
        <xdr:cNvSpPr/>
      </xdr:nvSpPr>
      <xdr:spPr>
        <a:xfrm>
          <a:off x="7029450" y="1381188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89536</xdr:rowOff>
    </xdr:from>
    <xdr:to>
      <xdr:col>45</xdr:col>
      <xdr:colOff>177800</xdr:colOff>
      <xdr:row>85</xdr:row>
      <xdr:rowOff>89536</xdr:rowOff>
    </xdr:to>
    <xdr:cxnSp macro="">
      <xdr:nvCxnSpPr>
        <xdr:cNvPr id="262" name="直線コネクタ 261">
          <a:extLst>
            <a:ext uri="{FF2B5EF4-FFF2-40B4-BE49-F238E27FC236}">
              <a16:creationId xmlns:a16="http://schemas.microsoft.com/office/drawing/2014/main" id="{CC01015F-6D05-4FD4-8BB2-1C977C0937C3}"/>
            </a:ext>
          </a:extLst>
        </xdr:cNvPr>
        <xdr:cNvCxnSpPr/>
      </xdr:nvCxnSpPr>
      <xdr:spPr>
        <a:xfrm>
          <a:off x="7077075" y="13859511"/>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38736</xdr:rowOff>
    </xdr:from>
    <xdr:to>
      <xdr:col>36</xdr:col>
      <xdr:colOff>165100</xdr:colOff>
      <xdr:row>85</xdr:row>
      <xdr:rowOff>140336</xdr:rowOff>
    </xdr:to>
    <xdr:sp macro="" textlink="">
      <xdr:nvSpPr>
        <xdr:cNvPr id="263" name="楕円 262">
          <a:extLst>
            <a:ext uri="{FF2B5EF4-FFF2-40B4-BE49-F238E27FC236}">
              <a16:creationId xmlns:a16="http://schemas.microsoft.com/office/drawing/2014/main" id="{8A235ACD-1D99-4A38-9D2D-AA98B6CD75ED}"/>
            </a:ext>
          </a:extLst>
        </xdr:cNvPr>
        <xdr:cNvSpPr/>
      </xdr:nvSpPr>
      <xdr:spPr>
        <a:xfrm>
          <a:off x="6238875" y="13811886"/>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89536</xdr:rowOff>
    </xdr:from>
    <xdr:to>
      <xdr:col>41</xdr:col>
      <xdr:colOff>50800</xdr:colOff>
      <xdr:row>85</xdr:row>
      <xdr:rowOff>89536</xdr:rowOff>
    </xdr:to>
    <xdr:cxnSp macro="">
      <xdr:nvCxnSpPr>
        <xdr:cNvPr id="264" name="直線コネクタ 263">
          <a:extLst>
            <a:ext uri="{FF2B5EF4-FFF2-40B4-BE49-F238E27FC236}">
              <a16:creationId xmlns:a16="http://schemas.microsoft.com/office/drawing/2014/main" id="{5721C13A-95CA-4299-83F1-F73AE20024D5}"/>
            </a:ext>
          </a:extLst>
        </xdr:cNvPr>
        <xdr:cNvCxnSpPr/>
      </xdr:nvCxnSpPr>
      <xdr:spPr>
        <a:xfrm>
          <a:off x="6286500" y="13859511"/>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265" name="n_1aveValue【公営住宅】&#10;一人当たり面積">
          <a:extLst>
            <a:ext uri="{FF2B5EF4-FFF2-40B4-BE49-F238E27FC236}">
              <a16:creationId xmlns:a16="http://schemas.microsoft.com/office/drawing/2014/main" id="{35934CD7-4FE1-49B9-9B6B-1FA5B75DE4BA}"/>
            </a:ext>
          </a:extLst>
        </xdr:cNvPr>
        <xdr:cNvSpPr txBox="1"/>
      </xdr:nvSpPr>
      <xdr:spPr>
        <a:xfrm>
          <a:off x="8458277" y="13336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266" name="n_2aveValue【公営住宅】&#10;一人当たり面積">
          <a:extLst>
            <a:ext uri="{FF2B5EF4-FFF2-40B4-BE49-F238E27FC236}">
              <a16:creationId xmlns:a16="http://schemas.microsoft.com/office/drawing/2014/main" id="{AF19DA42-5C95-42E5-8663-618082207A5F}"/>
            </a:ext>
          </a:extLst>
        </xdr:cNvPr>
        <xdr:cNvSpPr txBox="1"/>
      </xdr:nvSpPr>
      <xdr:spPr>
        <a:xfrm>
          <a:off x="7677227" y="1334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267" name="n_3aveValue【公営住宅】&#10;一人当たり面積">
          <a:extLst>
            <a:ext uri="{FF2B5EF4-FFF2-40B4-BE49-F238E27FC236}">
              <a16:creationId xmlns:a16="http://schemas.microsoft.com/office/drawing/2014/main" id="{6130D225-C63F-4099-8D25-AE5773D39BD8}"/>
            </a:ext>
          </a:extLst>
        </xdr:cNvPr>
        <xdr:cNvSpPr txBox="1"/>
      </xdr:nvSpPr>
      <xdr:spPr>
        <a:xfrm>
          <a:off x="6867602" y="1336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268" name="n_4aveValue【公営住宅】&#10;一人当たり面積">
          <a:extLst>
            <a:ext uri="{FF2B5EF4-FFF2-40B4-BE49-F238E27FC236}">
              <a16:creationId xmlns:a16="http://schemas.microsoft.com/office/drawing/2014/main" id="{87531F61-1B64-4213-B53A-4F0C40469502}"/>
            </a:ext>
          </a:extLst>
        </xdr:cNvPr>
        <xdr:cNvSpPr txBox="1"/>
      </xdr:nvSpPr>
      <xdr:spPr>
        <a:xfrm>
          <a:off x="6067502" y="13389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131463</xdr:rowOff>
    </xdr:from>
    <xdr:ext cx="469744" cy="259045"/>
    <xdr:sp macro="" textlink="">
      <xdr:nvSpPr>
        <xdr:cNvPr id="269" name="n_1mainValue【公営住宅】&#10;一人当たり面積">
          <a:extLst>
            <a:ext uri="{FF2B5EF4-FFF2-40B4-BE49-F238E27FC236}">
              <a16:creationId xmlns:a16="http://schemas.microsoft.com/office/drawing/2014/main" id="{8D82DE52-EA9B-4D57-BAC9-EF3140410499}"/>
            </a:ext>
          </a:extLst>
        </xdr:cNvPr>
        <xdr:cNvSpPr txBox="1"/>
      </xdr:nvSpPr>
      <xdr:spPr>
        <a:xfrm>
          <a:off x="8458277" y="1390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131463</xdr:rowOff>
    </xdr:from>
    <xdr:ext cx="469744" cy="259045"/>
    <xdr:sp macro="" textlink="">
      <xdr:nvSpPr>
        <xdr:cNvPr id="270" name="n_2mainValue【公営住宅】&#10;一人当たり面積">
          <a:extLst>
            <a:ext uri="{FF2B5EF4-FFF2-40B4-BE49-F238E27FC236}">
              <a16:creationId xmlns:a16="http://schemas.microsoft.com/office/drawing/2014/main" id="{EF9CEF67-4116-4548-A4E7-3D90B074B137}"/>
            </a:ext>
          </a:extLst>
        </xdr:cNvPr>
        <xdr:cNvSpPr txBox="1"/>
      </xdr:nvSpPr>
      <xdr:spPr>
        <a:xfrm>
          <a:off x="7677227" y="1390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131463</xdr:rowOff>
    </xdr:from>
    <xdr:ext cx="469744" cy="259045"/>
    <xdr:sp macro="" textlink="">
      <xdr:nvSpPr>
        <xdr:cNvPr id="271" name="n_3mainValue【公営住宅】&#10;一人当たり面積">
          <a:extLst>
            <a:ext uri="{FF2B5EF4-FFF2-40B4-BE49-F238E27FC236}">
              <a16:creationId xmlns:a16="http://schemas.microsoft.com/office/drawing/2014/main" id="{9F1709A1-CB0E-41D1-B3C0-458E39A13199}"/>
            </a:ext>
          </a:extLst>
        </xdr:cNvPr>
        <xdr:cNvSpPr txBox="1"/>
      </xdr:nvSpPr>
      <xdr:spPr>
        <a:xfrm>
          <a:off x="6867602" y="1390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131463</xdr:rowOff>
    </xdr:from>
    <xdr:ext cx="469744" cy="259045"/>
    <xdr:sp macro="" textlink="">
      <xdr:nvSpPr>
        <xdr:cNvPr id="272" name="n_4mainValue【公営住宅】&#10;一人当たり面積">
          <a:extLst>
            <a:ext uri="{FF2B5EF4-FFF2-40B4-BE49-F238E27FC236}">
              <a16:creationId xmlns:a16="http://schemas.microsoft.com/office/drawing/2014/main" id="{BD0EE2AA-870B-4B21-A06B-DCFE18FE25D2}"/>
            </a:ext>
          </a:extLst>
        </xdr:cNvPr>
        <xdr:cNvSpPr txBox="1"/>
      </xdr:nvSpPr>
      <xdr:spPr>
        <a:xfrm>
          <a:off x="6067502" y="1390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3" name="正方形/長方形 272">
          <a:extLst>
            <a:ext uri="{FF2B5EF4-FFF2-40B4-BE49-F238E27FC236}">
              <a16:creationId xmlns:a16="http://schemas.microsoft.com/office/drawing/2014/main" id="{622555F8-DB43-45E3-9D73-CDF5ABCC5B66}"/>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4" name="正方形/長方形 273">
          <a:extLst>
            <a:ext uri="{FF2B5EF4-FFF2-40B4-BE49-F238E27FC236}">
              <a16:creationId xmlns:a16="http://schemas.microsoft.com/office/drawing/2014/main" id="{68D6A97C-AF1A-4F3B-AFD3-5DE1F026D638}"/>
            </a:ext>
          </a:extLst>
        </xdr:cNvPr>
        <xdr:cNvSpPr/>
      </xdr:nvSpPr>
      <xdr:spPr>
        <a:xfrm>
          <a:off x="80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5" name="正方形/長方形 274">
          <a:extLst>
            <a:ext uri="{FF2B5EF4-FFF2-40B4-BE49-F238E27FC236}">
              <a16:creationId xmlns:a16="http://schemas.microsoft.com/office/drawing/2014/main" id="{8DC893C7-90E1-4A0F-9D7E-B8BE75DD3983}"/>
            </a:ext>
          </a:extLst>
        </xdr:cNvPr>
        <xdr:cNvSpPr/>
      </xdr:nvSpPr>
      <xdr:spPr>
        <a:xfrm>
          <a:off x="80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6" name="正方形/長方形 275">
          <a:extLst>
            <a:ext uri="{FF2B5EF4-FFF2-40B4-BE49-F238E27FC236}">
              <a16:creationId xmlns:a16="http://schemas.microsoft.com/office/drawing/2014/main" id="{AB087398-1A88-43F9-B7B2-A6293E337ECB}"/>
            </a:ext>
          </a:extLst>
        </xdr:cNvPr>
        <xdr:cNvSpPr/>
      </xdr:nvSpPr>
      <xdr:spPr>
        <a:xfrm>
          <a:off x="17145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7" name="正方形/長方形 276">
          <a:extLst>
            <a:ext uri="{FF2B5EF4-FFF2-40B4-BE49-F238E27FC236}">
              <a16:creationId xmlns:a16="http://schemas.microsoft.com/office/drawing/2014/main" id="{FA0BE617-8B50-4DC1-9CF5-C5A45156EDE1}"/>
            </a:ext>
          </a:extLst>
        </xdr:cNvPr>
        <xdr:cNvSpPr/>
      </xdr:nvSpPr>
      <xdr:spPr>
        <a:xfrm>
          <a:off x="17145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8" name="正方形/長方形 277">
          <a:extLst>
            <a:ext uri="{FF2B5EF4-FFF2-40B4-BE49-F238E27FC236}">
              <a16:creationId xmlns:a16="http://schemas.microsoft.com/office/drawing/2014/main" id="{58B9E4E8-F60C-4BFB-90E9-A1A3AE84CF05}"/>
            </a:ext>
          </a:extLst>
        </xdr:cNvPr>
        <xdr:cNvSpPr/>
      </xdr:nvSpPr>
      <xdr:spPr>
        <a:xfrm>
          <a:off x="2743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9" name="正方形/長方形 278">
          <a:extLst>
            <a:ext uri="{FF2B5EF4-FFF2-40B4-BE49-F238E27FC236}">
              <a16:creationId xmlns:a16="http://schemas.microsoft.com/office/drawing/2014/main" id="{01E87C82-FCFA-4449-BBD2-E30A6B9EE579}"/>
            </a:ext>
          </a:extLst>
        </xdr:cNvPr>
        <xdr:cNvSpPr/>
      </xdr:nvSpPr>
      <xdr:spPr>
        <a:xfrm>
          <a:off x="2743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0" name="正方形/長方形 279">
          <a:extLst>
            <a:ext uri="{FF2B5EF4-FFF2-40B4-BE49-F238E27FC236}">
              <a16:creationId xmlns:a16="http://schemas.microsoft.com/office/drawing/2014/main" id="{82D48EC6-E020-4326-B870-91AC5CE2D7F3}"/>
            </a:ext>
          </a:extLst>
        </xdr:cNvPr>
        <xdr:cNvSpPr/>
      </xdr:nvSpPr>
      <xdr:spPr>
        <a:xfrm>
          <a:off x="685800" y="1590675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1" name="正方形/長方形 280">
          <a:extLst>
            <a:ext uri="{FF2B5EF4-FFF2-40B4-BE49-F238E27FC236}">
              <a16:creationId xmlns:a16="http://schemas.microsoft.com/office/drawing/2014/main" id="{68B75B9D-1E0E-442A-AC70-183D64677372}"/>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2" name="正方形/長方形 281">
          <a:extLst>
            <a:ext uri="{FF2B5EF4-FFF2-40B4-BE49-F238E27FC236}">
              <a16:creationId xmlns:a16="http://schemas.microsoft.com/office/drawing/2014/main" id="{D66045D0-60F7-4E5A-A3D5-A1B263646D1E}"/>
            </a:ext>
          </a:extLst>
        </xdr:cNvPr>
        <xdr:cNvSpPr/>
      </xdr:nvSpPr>
      <xdr:spPr>
        <a:xfrm>
          <a:off x="60674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3" name="正方形/長方形 282">
          <a:extLst>
            <a:ext uri="{FF2B5EF4-FFF2-40B4-BE49-F238E27FC236}">
              <a16:creationId xmlns:a16="http://schemas.microsoft.com/office/drawing/2014/main" id="{FC8B4268-CD2B-40FD-9DBE-D64559D060B5}"/>
            </a:ext>
          </a:extLst>
        </xdr:cNvPr>
        <xdr:cNvSpPr/>
      </xdr:nvSpPr>
      <xdr:spPr>
        <a:xfrm>
          <a:off x="60674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4" name="正方形/長方形 283">
          <a:extLst>
            <a:ext uri="{FF2B5EF4-FFF2-40B4-BE49-F238E27FC236}">
              <a16:creationId xmlns:a16="http://schemas.microsoft.com/office/drawing/2014/main" id="{49E06061-82D3-4A4F-BB6B-5126BB2E1365}"/>
            </a:ext>
          </a:extLst>
        </xdr:cNvPr>
        <xdr:cNvSpPr/>
      </xdr:nvSpPr>
      <xdr:spPr>
        <a:xfrm>
          <a:off x="69818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5" name="正方形/長方形 284">
          <a:extLst>
            <a:ext uri="{FF2B5EF4-FFF2-40B4-BE49-F238E27FC236}">
              <a16:creationId xmlns:a16="http://schemas.microsoft.com/office/drawing/2014/main" id="{1B833C41-17D9-4665-BDCE-4B6A957ED5ED}"/>
            </a:ext>
          </a:extLst>
        </xdr:cNvPr>
        <xdr:cNvSpPr/>
      </xdr:nvSpPr>
      <xdr:spPr>
        <a:xfrm>
          <a:off x="69818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6" name="正方形/長方形 285">
          <a:extLst>
            <a:ext uri="{FF2B5EF4-FFF2-40B4-BE49-F238E27FC236}">
              <a16:creationId xmlns:a16="http://schemas.microsoft.com/office/drawing/2014/main" id="{152EA434-078F-4A90-BE23-FBA69A71E4F2}"/>
            </a:ext>
          </a:extLst>
        </xdr:cNvPr>
        <xdr:cNvSpPr/>
      </xdr:nvSpPr>
      <xdr:spPr>
        <a:xfrm>
          <a:off x="80105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7" name="正方形/長方形 286">
          <a:extLst>
            <a:ext uri="{FF2B5EF4-FFF2-40B4-BE49-F238E27FC236}">
              <a16:creationId xmlns:a16="http://schemas.microsoft.com/office/drawing/2014/main" id="{4CBF794D-5763-48A9-8561-64FFB7693486}"/>
            </a:ext>
          </a:extLst>
        </xdr:cNvPr>
        <xdr:cNvSpPr/>
      </xdr:nvSpPr>
      <xdr:spPr>
        <a:xfrm>
          <a:off x="80105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8" name="正方形/長方形 287">
          <a:extLst>
            <a:ext uri="{FF2B5EF4-FFF2-40B4-BE49-F238E27FC236}">
              <a16:creationId xmlns:a16="http://schemas.microsoft.com/office/drawing/2014/main" id="{8D1AB52D-112A-4BB7-9343-DCB15A73130D}"/>
            </a:ext>
          </a:extLst>
        </xdr:cNvPr>
        <xdr:cNvSpPr/>
      </xdr:nvSpPr>
      <xdr:spPr>
        <a:xfrm>
          <a:off x="5953125" y="1590675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9" name="正方形/長方形 288">
          <a:extLst>
            <a:ext uri="{FF2B5EF4-FFF2-40B4-BE49-F238E27FC236}">
              <a16:creationId xmlns:a16="http://schemas.microsoft.com/office/drawing/2014/main" id="{5D78A082-2F9E-488E-8A4A-310B353C914A}"/>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0" name="正方形/長方形 289">
          <a:extLst>
            <a:ext uri="{FF2B5EF4-FFF2-40B4-BE49-F238E27FC236}">
              <a16:creationId xmlns:a16="http://schemas.microsoft.com/office/drawing/2014/main" id="{77811194-99D3-4346-B0BC-9ECFE3FA9B3E}"/>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1" name="正方形/長方形 290">
          <a:extLst>
            <a:ext uri="{FF2B5EF4-FFF2-40B4-BE49-F238E27FC236}">
              <a16:creationId xmlns:a16="http://schemas.microsoft.com/office/drawing/2014/main" id="{816AF222-3FB9-4216-9D3A-C851E149D460}"/>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2" name="正方形/長方形 291">
          <a:extLst>
            <a:ext uri="{FF2B5EF4-FFF2-40B4-BE49-F238E27FC236}">
              <a16:creationId xmlns:a16="http://schemas.microsoft.com/office/drawing/2014/main" id="{AADA95B4-AE72-4D87-864B-B855C21D2719}"/>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3" name="正方形/長方形 292">
          <a:extLst>
            <a:ext uri="{FF2B5EF4-FFF2-40B4-BE49-F238E27FC236}">
              <a16:creationId xmlns:a16="http://schemas.microsoft.com/office/drawing/2014/main" id="{8AC354AB-AF83-402D-9A33-DC24132A0D0B}"/>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4" name="正方形/長方形 293">
          <a:extLst>
            <a:ext uri="{FF2B5EF4-FFF2-40B4-BE49-F238E27FC236}">
              <a16:creationId xmlns:a16="http://schemas.microsoft.com/office/drawing/2014/main" id="{61AB9A3A-2F9A-46AC-AB7A-D12976459929}"/>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5" name="正方形/長方形 294">
          <a:extLst>
            <a:ext uri="{FF2B5EF4-FFF2-40B4-BE49-F238E27FC236}">
              <a16:creationId xmlns:a16="http://schemas.microsoft.com/office/drawing/2014/main" id="{4EE25994-09D8-4F59-B879-70D6F3517628}"/>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6" name="正方形/長方形 295">
          <a:extLst>
            <a:ext uri="{FF2B5EF4-FFF2-40B4-BE49-F238E27FC236}">
              <a16:creationId xmlns:a16="http://schemas.microsoft.com/office/drawing/2014/main" id="{3EA8A7E2-7C7D-4CFF-9E16-F01EAF046DC9}"/>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7" name="テキスト ボックス 296">
          <a:extLst>
            <a:ext uri="{FF2B5EF4-FFF2-40B4-BE49-F238E27FC236}">
              <a16:creationId xmlns:a16="http://schemas.microsoft.com/office/drawing/2014/main" id="{9005ABAD-9D61-43DB-A7DD-4DBF8600349D}"/>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8" name="直線コネクタ 297">
          <a:extLst>
            <a:ext uri="{FF2B5EF4-FFF2-40B4-BE49-F238E27FC236}">
              <a16:creationId xmlns:a16="http://schemas.microsoft.com/office/drawing/2014/main" id="{A498E20E-F448-4361-9294-3415195E6DAB}"/>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299" name="テキスト ボックス 298">
          <a:extLst>
            <a:ext uri="{FF2B5EF4-FFF2-40B4-BE49-F238E27FC236}">
              <a16:creationId xmlns:a16="http://schemas.microsoft.com/office/drawing/2014/main" id="{791F81C2-0221-4B2D-9897-0D2BA107FF12}"/>
            </a:ext>
          </a:extLst>
        </xdr:cNvPr>
        <xdr:cNvSpPr txBox="1"/>
      </xdr:nvSpPr>
      <xdr:spPr>
        <a:xfrm>
          <a:off x="107945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0" name="直線コネクタ 299">
          <a:extLst>
            <a:ext uri="{FF2B5EF4-FFF2-40B4-BE49-F238E27FC236}">
              <a16:creationId xmlns:a16="http://schemas.microsoft.com/office/drawing/2014/main" id="{058999D6-A6F5-49E8-B8B1-7005EC8AA503}"/>
            </a:ext>
          </a:extLst>
        </xdr:cNvPr>
        <xdr:cNvCxnSpPr/>
      </xdr:nvCxnSpPr>
      <xdr:spPr>
        <a:xfrm>
          <a:off x="11210925" y="6848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1" name="テキスト ボックス 300">
          <a:extLst>
            <a:ext uri="{FF2B5EF4-FFF2-40B4-BE49-F238E27FC236}">
              <a16:creationId xmlns:a16="http://schemas.microsoft.com/office/drawing/2014/main" id="{F25A7933-016B-4479-8CE1-A5857731DFF3}"/>
            </a:ext>
          </a:extLst>
        </xdr:cNvPr>
        <xdr:cNvSpPr txBox="1"/>
      </xdr:nvSpPr>
      <xdr:spPr>
        <a:xfrm>
          <a:off x="10794546"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2" name="直線コネクタ 301">
          <a:extLst>
            <a:ext uri="{FF2B5EF4-FFF2-40B4-BE49-F238E27FC236}">
              <a16:creationId xmlns:a16="http://schemas.microsoft.com/office/drawing/2014/main" id="{F8A49C84-D7C3-40C9-A75F-46C9AF2278D9}"/>
            </a:ext>
          </a:extLst>
        </xdr:cNvPr>
        <xdr:cNvCxnSpPr/>
      </xdr:nvCxnSpPr>
      <xdr:spPr>
        <a:xfrm>
          <a:off x="11210925" y="6486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3" name="テキスト ボックス 302">
          <a:extLst>
            <a:ext uri="{FF2B5EF4-FFF2-40B4-BE49-F238E27FC236}">
              <a16:creationId xmlns:a16="http://schemas.microsoft.com/office/drawing/2014/main" id="{182D8159-694D-4338-BFFA-450B644E0F93}"/>
            </a:ext>
          </a:extLst>
        </xdr:cNvPr>
        <xdr:cNvSpPr txBox="1"/>
      </xdr:nvSpPr>
      <xdr:spPr>
        <a:xfrm>
          <a:off x="10845966"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4" name="直線コネクタ 303">
          <a:extLst>
            <a:ext uri="{FF2B5EF4-FFF2-40B4-BE49-F238E27FC236}">
              <a16:creationId xmlns:a16="http://schemas.microsoft.com/office/drawing/2014/main" id="{B02F5271-6963-4084-B349-1411D7AF2472}"/>
            </a:ext>
          </a:extLst>
        </xdr:cNvPr>
        <xdr:cNvCxnSpPr/>
      </xdr:nvCxnSpPr>
      <xdr:spPr>
        <a:xfrm>
          <a:off x="11210925" y="6134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05" name="テキスト ボックス 304">
          <a:extLst>
            <a:ext uri="{FF2B5EF4-FFF2-40B4-BE49-F238E27FC236}">
              <a16:creationId xmlns:a16="http://schemas.microsoft.com/office/drawing/2014/main" id="{102EAD9F-0E95-4A05-B58E-F80CDE6A698A}"/>
            </a:ext>
          </a:extLst>
        </xdr:cNvPr>
        <xdr:cNvSpPr txBox="1"/>
      </xdr:nvSpPr>
      <xdr:spPr>
        <a:xfrm>
          <a:off x="10845966"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06" name="直線コネクタ 305">
          <a:extLst>
            <a:ext uri="{FF2B5EF4-FFF2-40B4-BE49-F238E27FC236}">
              <a16:creationId xmlns:a16="http://schemas.microsoft.com/office/drawing/2014/main" id="{2E39F1A6-2667-4C30-B9E8-8F5ACFABB4B8}"/>
            </a:ext>
          </a:extLst>
        </xdr:cNvPr>
        <xdr:cNvCxnSpPr/>
      </xdr:nvCxnSpPr>
      <xdr:spPr>
        <a:xfrm>
          <a:off x="11210925" y="5772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07" name="テキスト ボックス 306">
          <a:extLst>
            <a:ext uri="{FF2B5EF4-FFF2-40B4-BE49-F238E27FC236}">
              <a16:creationId xmlns:a16="http://schemas.microsoft.com/office/drawing/2014/main" id="{18731C0E-B41E-405F-9380-3D223E83AADF}"/>
            </a:ext>
          </a:extLst>
        </xdr:cNvPr>
        <xdr:cNvSpPr txBox="1"/>
      </xdr:nvSpPr>
      <xdr:spPr>
        <a:xfrm>
          <a:off x="10845966"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08" name="直線コネクタ 307">
          <a:extLst>
            <a:ext uri="{FF2B5EF4-FFF2-40B4-BE49-F238E27FC236}">
              <a16:creationId xmlns:a16="http://schemas.microsoft.com/office/drawing/2014/main" id="{A33EB0D3-75B5-4D3E-AE56-F9C69E07FF3E}"/>
            </a:ext>
          </a:extLst>
        </xdr:cNvPr>
        <xdr:cNvCxnSpPr/>
      </xdr:nvCxnSpPr>
      <xdr:spPr>
        <a:xfrm>
          <a:off x="11210925" y="5410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09" name="テキスト ボックス 308">
          <a:extLst>
            <a:ext uri="{FF2B5EF4-FFF2-40B4-BE49-F238E27FC236}">
              <a16:creationId xmlns:a16="http://schemas.microsoft.com/office/drawing/2014/main" id="{7FABCFB0-81F6-4DA5-8B8C-943119E74C0D}"/>
            </a:ext>
          </a:extLst>
        </xdr:cNvPr>
        <xdr:cNvSpPr txBox="1"/>
      </xdr:nvSpPr>
      <xdr:spPr>
        <a:xfrm>
          <a:off x="10845966" y="527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0" name="直線コネクタ 309">
          <a:extLst>
            <a:ext uri="{FF2B5EF4-FFF2-40B4-BE49-F238E27FC236}">
              <a16:creationId xmlns:a16="http://schemas.microsoft.com/office/drawing/2014/main" id="{25D73FE1-C116-4D2C-B059-431277BEF472}"/>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1" name="テキスト ボックス 310">
          <a:extLst>
            <a:ext uri="{FF2B5EF4-FFF2-40B4-BE49-F238E27FC236}">
              <a16:creationId xmlns:a16="http://schemas.microsoft.com/office/drawing/2014/main" id="{261229A7-352A-4615-800B-6169E07C6F06}"/>
            </a:ext>
          </a:extLst>
        </xdr:cNvPr>
        <xdr:cNvSpPr txBox="1"/>
      </xdr:nvSpPr>
      <xdr:spPr>
        <a:xfrm>
          <a:off x="109037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2" name="【認定こども園・幼稚園・保育所】&#10;有形固定資産減価償却率グラフ枠">
          <a:extLst>
            <a:ext uri="{FF2B5EF4-FFF2-40B4-BE49-F238E27FC236}">
              <a16:creationId xmlns:a16="http://schemas.microsoft.com/office/drawing/2014/main" id="{818388EF-B2B4-409F-99DC-88574962D970}"/>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313" name="直線コネクタ 312">
          <a:extLst>
            <a:ext uri="{FF2B5EF4-FFF2-40B4-BE49-F238E27FC236}">
              <a16:creationId xmlns:a16="http://schemas.microsoft.com/office/drawing/2014/main" id="{ED35A283-94BC-48D2-A7EC-F1E23D8CEE18}"/>
            </a:ext>
          </a:extLst>
        </xdr:cNvPr>
        <xdr:cNvCxnSpPr/>
      </xdr:nvCxnSpPr>
      <xdr:spPr>
        <a:xfrm flipV="1">
          <a:off x="14696439" y="5458460"/>
          <a:ext cx="0" cy="119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314" name="【認定こども園・幼稚園・保育所】&#10;有形固定資産減価償却率最小値テキスト">
          <a:extLst>
            <a:ext uri="{FF2B5EF4-FFF2-40B4-BE49-F238E27FC236}">
              <a16:creationId xmlns:a16="http://schemas.microsoft.com/office/drawing/2014/main" id="{1A0D79A4-B608-40E8-897D-BE2806826779}"/>
            </a:ext>
          </a:extLst>
        </xdr:cNvPr>
        <xdr:cNvSpPr txBox="1"/>
      </xdr:nvSpPr>
      <xdr:spPr>
        <a:xfrm>
          <a:off x="14735175" y="6659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315" name="直線コネクタ 314">
          <a:extLst>
            <a:ext uri="{FF2B5EF4-FFF2-40B4-BE49-F238E27FC236}">
              <a16:creationId xmlns:a16="http://schemas.microsoft.com/office/drawing/2014/main" id="{60D8D892-F6BA-426C-A765-C42075257E54}"/>
            </a:ext>
          </a:extLst>
        </xdr:cNvPr>
        <xdr:cNvCxnSpPr/>
      </xdr:nvCxnSpPr>
      <xdr:spPr>
        <a:xfrm>
          <a:off x="14611350" y="665543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316" name="【認定こども園・幼稚園・保育所】&#10;有形固定資産減価償却率最大値テキスト">
          <a:extLst>
            <a:ext uri="{FF2B5EF4-FFF2-40B4-BE49-F238E27FC236}">
              <a16:creationId xmlns:a16="http://schemas.microsoft.com/office/drawing/2014/main" id="{0087DC1D-5996-4DD3-AC55-472C75D93DBA}"/>
            </a:ext>
          </a:extLst>
        </xdr:cNvPr>
        <xdr:cNvSpPr txBox="1"/>
      </xdr:nvSpPr>
      <xdr:spPr>
        <a:xfrm>
          <a:off x="14735175"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317" name="直線コネクタ 316">
          <a:extLst>
            <a:ext uri="{FF2B5EF4-FFF2-40B4-BE49-F238E27FC236}">
              <a16:creationId xmlns:a16="http://schemas.microsoft.com/office/drawing/2014/main" id="{43C5B52D-DD0C-4E51-A8C0-2814D2D72350}"/>
            </a:ext>
          </a:extLst>
        </xdr:cNvPr>
        <xdr:cNvCxnSpPr/>
      </xdr:nvCxnSpPr>
      <xdr:spPr>
        <a:xfrm>
          <a:off x="14611350" y="545846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318" name="【認定こども園・幼稚園・保育所】&#10;有形固定資産減価償却率平均値テキスト">
          <a:extLst>
            <a:ext uri="{FF2B5EF4-FFF2-40B4-BE49-F238E27FC236}">
              <a16:creationId xmlns:a16="http://schemas.microsoft.com/office/drawing/2014/main" id="{B2FB1024-ADA1-473B-80BB-D323AFEF697C}"/>
            </a:ext>
          </a:extLst>
        </xdr:cNvPr>
        <xdr:cNvSpPr txBox="1"/>
      </xdr:nvSpPr>
      <xdr:spPr>
        <a:xfrm>
          <a:off x="14735175" y="59404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319" name="フローチャート: 判断 318">
          <a:extLst>
            <a:ext uri="{FF2B5EF4-FFF2-40B4-BE49-F238E27FC236}">
              <a16:creationId xmlns:a16="http://schemas.microsoft.com/office/drawing/2014/main" id="{5B95BA9D-D523-402A-AE98-F9A40C206EE9}"/>
            </a:ext>
          </a:extLst>
        </xdr:cNvPr>
        <xdr:cNvSpPr/>
      </xdr:nvSpPr>
      <xdr:spPr>
        <a:xfrm>
          <a:off x="14649450" y="596201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320" name="フローチャート: 判断 319">
          <a:extLst>
            <a:ext uri="{FF2B5EF4-FFF2-40B4-BE49-F238E27FC236}">
              <a16:creationId xmlns:a16="http://schemas.microsoft.com/office/drawing/2014/main" id="{3C85EA0F-1CFB-445D-B683-CEB86FA875DA}"/>
            </a:ext>
          </a:extLst>
        </xdr:cNvPr>
        <xdr:cNvSpPr/>
      </xdr:nvSpPr>
      <xdr:spPr>
        <a:xfrm>
          <a:off x="13887450" y="594106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321" name="フローチャート: 判断 320">
          <a:extLst>
            <a:ext uri="{FF2B5EF4-FFF2-40B4-BE49-F238E27FC236}">
              <a16:creationId xmlns:a16="http://schemas.microsoft.com/office/drawing/2014/main" id="{60FDA0E1-6E90-462F-AFB5-D5E90681E137}"/>
            </a:ext>
          </a:extLst>
        </xdr:cNvPr>
        <xdr:cNvSpPr/>
      </xdr:nvSpPr>
      <xdr:spPr>
        <a:xfrm>
          <a:off x="13096875" y="59328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322" name="フローチャート: 判断 321">
          <a:extLst>
            <a:ext uri="{FF2B5EF4-FFF2-40B4-BE49-F238E27FC236}">
              <a16:creationId xmlns:a16="http://schemas.microsoft.com/office/drawing/2014/main" id="{08572487-EFFF-4046-89F6-9B3F5D22EF23}"/>
            </a:ext>
          </a:extLst>
        </xdr:cNvPr>
        <xdr:cNvSpPr/>
      </xdr:nvSpPr>
      <xdr:spPr>
        <a:xfrm>
          <a:off x="12296775" y="599376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323" name="フローチャート: 判断 322">
          <a:extLst>
            <a:ext uri="{FF2B5EF4-FFF2-40B4-BE49-F238E27FC236}">
              <a16:creationId xmlns:a16="http://schemas.microsoft.com/office/drawing/2014/main" id="{352A9A9A-44CF-4A88-8A63-B9963DDF7F17}"/>
            </a:ext>
          </a:extLst>
        </xdr:cNvPr>
        <xdr:cNvSpPr/>
      </xdr:nvSpPr>
      <xdr:spPr>
        <a:xfrm>
          <a:off x="11487150" y="59975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4" name="テキスト ボックス 323">
          <a:extLst>
            <a:ext uri="{FF2B5EF4-FFF2-40B4-BE49-F238E27FC236}">
              <a16:creationId xmlns:a16="http://schemas.microsoft.com/office/drawing/2014/main" id="{167F4D4C-816F-4B77-8BB1-9A29E596D722}"/>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5" name="テキスト ボックス 324">
          <a:extLst>
            <a:ext uri="{FF2B5EF4-FFF2-40B4-BE49-F238E27FC236}">
              <a16:creationId xmlns:a16="http://schemas.microsoft.com/office/drawing/2014/main" id="{896AB437-35AA-4165-A717-976D311D26F9}"/>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6" name="テキスト ボックス 325">
          <a:extLst>
            <a:ext uri="{FF2B5EF4-FFF2-40B4-BE49-F238E27FC236}">
              <a16:creationId xmlns:a16="http://schemas.microsoft.com/office/drawing/2014/main" id="{90768B30-01AC-4D20-9624-9F5730950417}"/>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7" name="テキスト ボックス 326">
          <a:extLst>
            <a:ext uri="{FF2B5EF4-FFF2-40B4-BE49-F238E27FC236}">
              <a16:creationId xmlns:a16="http://schemas.microsoft.com/office/drawing/2014/main" id="{91EC70B0-C164-462D-9138-3C60BFE638AD}"/>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28" name="テキスト ボックス 327">
          <a:extLst>
            <a:ext uri="{FF2B5EF4-FFF2-40B4-BE49-F238E27FC236}">
              <a16:creationId xmlns:a16="http://schemas.microsoft.com/office/drawing/2014/main" id="{99EFAC3B-A476-4DDC-9525-B4CA7233E773}"/>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151130</xdr:rowOff>
    </xdr:from>
    <xdr:to>
      <xdr:col>85</xdr:col>
      <xdr:colOff>177800</xdr:colOff>
      <xdr:row>34</xdr:row>
      <xdr:rowOff>81280</xdr:rowOff>
    </xdr:to>
    <xdr:sp macro="" textlink="">
      <xdr:nvSpPr>
        <xdr:cNvPr id="329" name="楕円 328">
          <a:extLst>
            <a:ext uri="{FF2B5EF4-FFF2-40B4-BE49-F238E27FC236}">
              <a16:creationId xmlns:a16="http://schemas.microsoft.com/office/drawing/2014/main" id="{B00B6AA8-195B-4150-A25A-EE802E1727C2}"/>
            </a:ext>
          </a:extLst>
        </xdr:cNvPr>
        <xdr:cNvSpPr/>
      </xdr:nvSpPr>
      <xdr:spPr>
        <a:xfrm>
          <a:off x="14649450" y="55041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66057</xdr:rowOff>
    </xdr:from>
    <xdr:ext cx="405111" cy="259045"/>
    <xdr:sp macro="" textlink="">
      <xdr:nvSpPr>
        <xdr:cNvPr id="330" name="【認定こども園・幼稚園・保育所】&#10;有形固定資産減価償却率該当値テキスト">
          <a:extLst>
            <a:ext uri="{FF2B5EF4-FFF2-40B4-BE49-F238E27FC236}">
              <a16:creationId xmlns:a16="http://schemas.microsoft.com/office/drawing/2014/main" id="{D1919ED7-D5B3-4F42-8740-75DF59C08BE5}"/>
            </a:ext>
          </a:extLst>
        </xdr:cNvPr>
        <xdr:cNvSpPr txBox="1"/>
      </xdr:nvSpPr>
      <xdr:spPr>
        <a:xfrm>
          <a:off x="14735175" y="54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107315</xdr:rowOff>
    </xdr:from>
    <xdr:to>
      <xdr:col>81</xdr:col>
      <xdr:colOff>101600</xdr:colOff>
      <xdr:row>34</xdr:row>
      <xdr:rowOff>37465</xdr:rowOff>
    </xdr:to>
    <xdr:sp macro="" textlink="">
      <xdr:nvSpPr>
        <xdr:cNvPr id="331" name="楕円 330">
          <a:extLst>
            <a:ext uri="{FF2B5EF4-FFF2-40B4-BE49-F238E27FC236}">
              <a16:creationId xmlns:a16="http://schemas.microsoft.com/office/drawing/2014/main" id="{8B38B4BB-51B1-4199-8E02-C91E7118835C}"/>
            </a:ext>
          </a:extLst>
        </xdr:cNvPr>
        <xdr:cNvSpPr/>
      </xdr:nvSpPr>
      <xdr:spPr>
        <a:xfrm>
          <a:off x="13887450" y="545719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158115</xdr:rowOff>
    </xdr:from>
    <xdr:to>
      <xdr:col>85</xdr:col>
      <xdr:colOff>127000</xdr:colOff>
      <xdr:row>34</xdr:row>
      <xdr:rowOff>30480</xdr:rowOff>
    </xdr:to>
    <xdr:cxnSp macro="">
      <xdr:nvCxnSpPr>
        <xdr:cNvPr id="332" name="直線コネクタ 331">
          <a:extLst>
            <a:ext uri="{FF2B5EF4-FFF2-40B4-BE49-F238E27FC236}">
              <a16:creationId xmlns:a16="http://schemas.microsoft.com/office/drawing/2014/main" id="{DE32CAFA-B63B-4AD1-85FC-D320DA64D728}"/>
            </a:ext>
          </a:extLst>
        </xdr:cNvPr>
        <xdr:cNvCxnSpPr/>
      </xdr:nvCxnSpPr>
      <xdr:spPr>
        <a:xfrm>
          <a:off x="13935075" y="5514340"/>
          <a:ext cx="762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65405</xdr:rowOff>
    </xdr:from>
    <xdr:to>
      <xdr:col>76</xdr:col>
      <xdr:colOff>165100</xdr:colOff>
      <xdr:row>33</xdr:row>
      <xdr:rowOff>167005</xdr:rowOff>
    </xdr:to>
    <xdr:sp macro="" textlink="">
      <xdr:nvSpPr>
        <xdr:cNvPr id="333" name="楕円 332">
          <a:extLst>
            <a:ext uri="{FF2B5EF4-FFF2-40B4-BE49-F238E27FC236}">
              <a16:creationId xmlns:a16="http://schemas.microsoft.com/office/drawing/2014/main" id="{94546AFD-7695-49E5-A20D-313E16768253}"/>
            </a:ext>
          </a:extLst>
        </xdr:cNvPr>
        <xdr:cNvSpPr/>
      </xdr:nvSpPr>
      <xdr:spPr>
        <a:xfrm>
          <a:off x="13096875" y="542163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116205</xdr:rowOff>
    </xdr:from>
    <xdr:to>
      <xdr:col>81</xdr:col>
      <xdr:colOff>50800</xdr:colOff>
      <xdr:row>33</xdr:row>
      <xdr:rowOff>158115</xdr:rowOff>
    </xdr:to>
    <xdr:cxnSp macro="">
      <xdr:nvCxnSpPr>
        <xdr:cNvPr id="334" name="直線コネクタ 333">
          <a:extLst>
            <a:ext uri="{FF2B5EF4-FFF2-40B4-BE49-F238E27FC236}">
              <a16:creationId xmlns:a16="http://schemas.microsoft.com/office/drawing/2014/main" id="{1EC93187-060C-4B55-A826-9CB014B60633}"/>
            </a:ext>
          </a:extLst>
        </xdr:cNvPr>
        <xdr:cNvCxnSpPr/>
      </xdr:nvCxnSpPr>
      <xdr:spPr>
        <a:xfrm>
          <a:off x="13144500" y="5469255"/>
          <a:ext cx="790575"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25400</xdr:rowOff>
    </xdr:from>
    <xdr:to>
      <xdr:col>72</xdr:col>
      <xdr:colOff>38100</xdr:colOff>
      <xdr:row>33</xdr:row>
      <xdr:rowOff>127000</xdr:rowOff>
    </xdr:to>
    <xdr:sp macro="" textlink="">
      <xdr:nvSpPr>
        <xdr:cNvPr id="335" name="楕円 334">
          <a:extLst>
            <a:ext uri="{FF2B5EF4-FFF2-40B4-BE49-F238E27FC236}">
              <a16:creationId xmlns:a16="http://schemas.microsoft.com/office/drawing/2014/main" id="{A8642B09-0606-408F-B28B-F26C6C0ED7FD}"/>
            </a:ext>
          </a:extLst>
        </xdr:cNvPr>
        <xdr:cNvSpPr/>
      </xdr:nvSpPr>
      <xdr:spPr>
        <a:xfrm>
          <a:off x="12296775" y="53816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76200</xdr:rowOff>
    </xdr:from>
    <xdr:to>
      <xdr:col>76</xdr:col>
      <xdr:colOff>114300</xdr:colOff>
      <xdr:row>33</xdr:row>
      <xdr:rowOff>116205</xdr:rowOff>
    </xdr:to>
    <xdr:cxnSp macro="">
      <xdr:nvCxnSpPr>
        <xdr:cNvPr id="336" name="直線コネクタ 335">
          <a:extLst>
            <a:ext uri="{FF2B5EF4-FFF2-40B4-BE49-F238E27FC236}">
              <a16:creationId xmlns:a16="http://schemas.microsoft.com/office/drawing/2014/main" id="{9F4FB40C-8B3D-4686-A0CF-DA23EED40730}"/>
            </a:ext>
          </a:extLst>
        </xdr:cNvPr>
        <xdr:cNvCxnSpPr/>
      </xdr:nvCxnSpPr>
      <xdr:spPr>
        <a:xfrm>
          <a:off x="12344400" y="5429250"/>
          <a:ext cx="8001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154940</xdr:rowOff>
    </xdr:from>
    <xdr:to>
      <xdr:col>67</xdr:col>
      <xdr:colOff>101600</xdr:colOff>
      <xdr:row>33</xdr:row>
      <xdr:rowOff>85090</xdr:rowOff>
    </xdr:to>
    <xdr:sp macro="" textlink="">
      <xdr:nvSpPr>
        <xdr:cNvPr id="337" name="楕円 336">
          <a:extLst>
            <a:ext uri="{FF2B5EF4-FFF2-40B4-BE49-F238E27FC236}">
              <a16:creationId xmlns:a16="http://schemas.microsoft.com/office/drawing/2014/main" id="{026D8A63-6BBB-4E58-A92E-ED5F1C830E2D}"/>
            </a:ext>
          </a:extLst>
        </xdr:cNvPr>
        <xdr:cNvSpPr/>
      </xdr:nvSpPr>
      <xdr:spPr>
        <a:xfrm>
          <a:off x="11487150" y="53460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34290</xdr:rowOff>
    </xdr:from>
    <xdr:to>
      <xdr:col>71</xdr:col>
      <xdr:colOff>177800</xdr:colOff>
      <xdr:row>33</xdr:row>
      <xdr:rowOff>76200</xdr:rowOff>
    </xdr:to>
    <xdr:cxnSp macro="">
      <xdr:nvCxnSpPr>
        <xdr:cNvPr id="338" name="直線コネクタ 337">
          <a:extLst>
            <a:ext uri="{FF2B5EF4-FFF2-40B4-BE49-F238E27FC236}">
              <a16:creationId xmlns:a16="http://schemas.microsoft.com/office/drawing/2014/main" id="{89035122-FE58-45A4-9903-7220445030D5}"/>
            </a:ext>
          </a:extLst>
        </xdr:cNvPr>
        <xdr:cNvCxnSpPr/>
      </xdr:nvCxnSpPr>
      <xdr:spPr>
        <a:xfrm>
          <a:off x="11534775" y="5384165"/>
          <a:ext cx="809625" cy="45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339" name="n_1aveValue【認定こども園・幼稚園・保育所】&#10;有形固定資産減価償却率">
          <a:extLst>
            <a:ext uri="{FF2B5EF4-FFF2-40B4-BE49-F238E27FC236}">
              <a16:creationId xmlns:a16="http://schemas.microsoft.com/office/drawing/2014/main" id="{902EFD7F-6605-43EF-9D1B-EE6BEFA1AC69}"/>
            </a:ext>
          </a:extLst>
        </xdr:cNvPr>
        <xdr:cNvSpPr txBox="1"/>
      </xdr:nvSpPr>
      <xdr:spPr>
        <a:xfrm>
          <a:off x="13745219" y="6030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340" name="n_2aveValue【認定こども園・幼稚園・保育所】&#10;有形固定資産減価償却率">
          <a:extLst>
            <a:ext uri="{FF2B5EF4-FFF2-40B4-BE49-F238E27FC236}">
              <a16:creationId xmlns:a16="http://schemas.microsoft.com/office/drawing/2014/main" id="{7AC13278-E012-4689-A26C-53ED1F9F3DCC}"/>
            </a:ext>
          </a:extLst>
        </xdr:cNvPr>
        <xdr:cNvSpPr txBox="1"/>
      </xdr:nvSpPr>
      <xdr:spPr>
        <a:xfrm>
          <a:off x="12964169" y="6012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341" name="n_3aveValue【認定こども園・幼稚園・保育所】&#10;有形固定資産減価償却率">
          <a:extLst>
            <a:ext uri="{FF2B5EF4-FFF2-40B4-BE49-F238E27FC236}">
              <a16:creationId xmlns:a16="http://schemas.microsoft.com/office/drawing/2014/main" id="{CCCFDA75-F3A2-48CA-AB60-D2009B859961}"/>
            </a:ext>
          </a:extLst>
        </xdr:cNvPr>
        <xdr:cNvSpPr txBox="1"/>
      </xdr:nvSpPr>
      <xdr:spPr>
        <a:xfrm>
          <a:off x="12164069" y="6076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342" name="n_4aveValue【認定こども園・幼稚園・保育所】&#10;有形固定資産減価償却率">
          <a:extLst>
            <a:ext uri="{FF2B5EF4-FFF2-40B4-BE49-F238E27FC236}">
              <a16:creationId xmlns:a16="http://schemas.microsoft.com/office/drawing/2014/main" id="{D8FC1DB3-F617-4376-A4B2-3C4C8E3EC3A0}"/>
            </a:ext>
          </a:extLst>
        </xdr:cNvPr>
        <xdr:cNvSpPr txBox="1"/>
      </xdr:nvSpPr>
      <xdr:spPr>
        <a:xfrm>
          <a:off x="113544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53992</xdr:rowOff>
    </xdr:from>
    <xdr:ext cx="405111" cy="259045"/>
    <xdr:sp macro="" textlink="">
      <xdr:nvSpPr>
        <xdr:cNvPr id="343" name="n_1mainValue【認定こども園・幼稚園・保育所】&#10;有形固定資産減価償却率">
          <a:extLst>
            <a:ext uri="{FF2B5EF4-FFF2-40B4-BE49-F238E27FC236}">
              <a16:creationId xmlns:a16="http://schemas.microsoft.com/office/drawing/2014/main" id="{BCD1DF13-237B-4677-A8DD-62DBD73876C9}"/>
            </a:ext>
          </a:extLst>
        </xdr:cNvPr>
        <xdr:cNvSpPr txBox="1"/>
      </xdr:nvSpPr>
      <xdr:spPr>
        <a:xfrm>
          <a:off x="13745219" y="524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12082</xdr:rowOff>
    </xdr:from>
    <xdr:ext cx="405111" cy="259045"/>
    <xdr:sp macro="" textlink="">
      <xdr:nvSpPr>
        <xdr:cNvPr id="344" name="n_2mainValue【認定こども園・幼稚園・保育所】&#10;有形固定資産減価償却率">
          <a:extLst>
            <a:ext uri="{FF2B5EF4-FFF2-40B4-BE49-F238E27FC236}">
              <a16:creationId xmlns:a16="http://schemas.microsoft.com/office/drawing/2014/main" id="{12FFBB49-0E1D-4D26-ABA3-486D2C7278BE}"/>
            </a:ext>
          </a:extLst>
        </xdr:cNvPr>
        <xdr:cNvSpPr txBox="1"/>
      </xdr:nvSpPr>
      <xdr:spPr>
        <a:xfrm>
          <a:off x="12964169" y="520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143527</xdr:rowOff>
    </xdr:from>
    <xdr:ext cx="405111" cy="259045"/>
    <xdr:sp macro="" textlink="">
      <xdr:nvSpPr>
        <xdr:cNvPr id="345" name="n_3mainValue【認定こども園・幼稚園・保育所】&#10;有形固定資産減価償却率">
          <a:extLst>
            <a:ext uri="{FF2B5EF4-FFF2-40B4-BE49-F238E27FC236}">
              <a16:creationId xmlns:a16="http://schemas.microsoft.com/office/drawing/2014/main" id="{2BAF5DC3-EC1F-451B-915C-8B46ACCDA2F6}"/>
            </a:ext>
          </a:extLst>
        </xdr:cNvPr>
        <xdr:cNvSpPr txBox="1"/>
      </xdr:nvSpPr>
      <xdr:spPr>
        <a:xfrm>
          <a:off x="12164069" y="5169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101617</xdr:rowOff>
    </xdr:from>
    <xdr:ext cx="405111" cy="259045"/>
    <xdr:sp macro="" textlink="">
      <xdr:nvSpPr>
        <xdr:cNvPr id="346" name="n_4mainValue【認定こども園・幼稚園・保育所】&#10;有形固定資産減価償却率">
          <a:extLst>
            <a:ext uri="{FF2B5EF4-FFF2-40B4-BE49-F238E27FC236}">
              <a16:creationId xmlns:a16="http://schemas.microsoft.com/office/drawing/2014/main" id="{8716CD83-4FCA-460F-9CEE-54990EA70D66}"/>
            </a:ext>
          </a:extLst>
        </xdr:cNvPr>
        <xdr:cNvSpPr txBox="1"/>
      </xdr:nvSpPr>
      <xdr:spPr>
        <a:xfrm>
          <a:off x="11354444" y="5133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7" name="正方形/長方形 346">
          <a:extLst>
            <a:ext uri="{FF2B5EF4-FFF2-40B4-BE49-F238E27FC236}">
              <a16:creationId xmlns:a16="http://schemas.microsoft.com/office/drawing/2014/main" id="{6B4D9AB3-D5B6-4B71-80DB-CE3E7849561E}"/>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8" name="正方形/長方形 347">
          <a:extLst>
            <a:ext uri="{FF2B5EF4-FFF2-40B4-BE49-F238E27FC236}">
              <a16:creationId xmlns:a16="http://schemas.microsoft.com/office/drawing/2014/main" id="{8DA5BC6E-0120-4D36-9395-C5AF794BC131}"/>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9" name="正方形/長方形 348">
          <a:extLst>
            <a:ext uri="{FF2B5EF4-FFF2-40B4-BE49-F238E27FC236}">
              <a16:creationId xmlns:a16="http://schemas.microsoft.com/office/drawing/2014/main" id="{6D3758A5-654C-4CDE-BF96-BB774A244D44}"/>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0" name="正方形/長方形 349">
          <a:extLst>
            <a:ext uri="{FF2B5EF4-FFF2-40B4-BE49-F238E27FC236}">
              <a16:creationId xmlns:a16="http://schemas.microsoft.com/office/drawing/2014/main" id="{DBDA8607-E6BC-4668-9CE6-742EDCA9EDDA}"/>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1" name="正方形/長方形 350">
          <a:extLst>
            <a:ext uri="{FF2B5EF4-FFF2-40B4-BE49-F238E27FC236}">
              <a16:creationId xmlns:a16="http://schemas.microsoft.com/office/drawing/2014/main" id="{803C8CD9-5D6F-49D6-97C8-EC6F258C2225}"/>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2" name="正方形/長方形 351">
          <a:extLst>
            <a:ext uri="{FF2B5EF4-FFF2-40B4-BE49-F238E27FC236}">
              <a16:creationId xmlns:a16="http://schemas.microsoft.com/office/drawing/2014/main" id="{893F4AE7-B46F-4213-9F68-416F6B3230C6}"/>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3" name="正方形/長方形 352">
          <a:extLst>
            <a:ext uri="{FF2B5EF4-FFF2-40B4-BE49-F238E27FC236}">
              <a16:creationId xmlns:a16="http://schemas.microsoft.com/office/drawing/2014/main" id="{C092B1DA-0DDD-4AAC-89ED-ABBB57F1C602}"/>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4" name="正方形/長方形 353">
          <a:extLst>
            <a:ext uri="{FF2B5EF4-FFF2-40B4-BE49-F238E27FC236}">
              <a16:creationId xmlns:a16="http://schemas.microsoft.com/office/drawing/2014/main" id="{73CC89A2-9494-4161-86E1-E75063B706BB}"/>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5" name="テキスト ボックス 354">
          <a:extLst>
            <a:ext uri="{FF2B5EF4-FFF2-40B4-BE49-F238E27FC236}">
              <a16:creationId xmlns:a16="http://schemas.microsoft.com/office/drawing/2014/main" id="{ADD354FE-EDAE-4753-8CCB-DCCA2FA18665}"/>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6" name="直線コネクタ 355">
          <a:extLst>
            <a:ext uri="{FF2B5EF4-FFF2-40B4-BE49-F238E27FC236}">
              <a16:creationId xmlns:a16="http://schemas.microsoft.com/office/drawing/2014/main" id="{1F0B3E0E-1046-4639-9BAD-0129A13CE1D7}"/>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7" name="直線コネクタ 356">
          <a:extLst>
            <a:ext uri="{FF2B5EF4-FFF2-40B4-BE49-F238E27FC236}">
              <a16:creationId xmlns:a16="http://schemas.microsoft.com/office/drawing/2014/main" id="{694E7895-0ED5-47AB-9656-06384AD1183C}"/>
            </a:ext>
          </a:extLst>
        </xdr:cNvPr>
        <xdr:cNvCxnSpPr/>
      </xdr:nvCxnSpPr>
      <xdr:spPr>
        <a:xfrm>
          <a:off x="16459200" y="6848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58" name="テキスト ボックス 357">
          <a:extLst>
            <a:ext uri="{FF2B5EF4-FFF2-40B4-BE49-F238E27FC236}">
              <a16:creationId xmlns:a16="http://schemas.microsoft.com/office/drawing/2014/main" id="{F07636F6-1F19-4FCA-ABEC-63E96DE4B0B7}"/>
            </a:ext>
          </a:extLst>
        </xdr:cNvPr>
        <xdr:cNvSpPr txBox="1"/>
      </xdr:nvSpPr>
      <xdr:spPr>
        <a:xfrm>
          <a:off x="16052346"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59" name="直線コネクタ 358">
          <a:extLst>
            <a:ext uri="{FF2B5EF4-FFF2-40B4-BE49-F238E27FC236}">
              <a16:creationId xmlns:a16="http://schemas.microsoft.com/office/drawing/2014/main" id="{4B059FCC-855C-441E-A838-716DCA771517}"/>
            </a:ext>
          </a:extLst>
        </xdr:cNvPr>
        <xdr:cNvCxnSpPr/>
      </xdr:nvCxnSpPr>
      <xdr:spPr>
        <a:xfrm>
          <a:off x="16459200" y="6486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0" name="テキスト ボックス 359">
          <a:extLst>
            <a:ext uri="{FF2B5EF4-FFF2-40B4-BE49-F238E27FC236}">
              <a16:creationId xmlns:a16="http://schemas.microsoft.com/office/drawing/2014/main" id="{E6F461CF-BD2A-494C-945B-A26251C20A44}"/>
            </a:ext>
          </a:extLst>
        </xdr:cNvPr>
        <xdr:cNvSpPr txBox="1"/>
      </xdr:nvSpPr>
      <xdr:spPr>
        <a:xfrm>
          <a:off x="16052346" y="6350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1" name="直線コネクタ 360">
          <a:extLst>
            <a:ext uri="{FF2B5EF4-FFF2-40B4-BE49-F238E27FC236}">
              <a16:creationId xmlns:a16="http://schemas.microsoft.com/office/drawing/2014/main" id="{8B4CB481-7B36-47C5-92D9-6D9C5C937CAF}"/>
            </a:ext>
          </a:extLst>
        </xdr:cNvPr>
        <xdr:cNvCxnSpPr/>
      </xdr:nvCxnSpPr>
      <xdr:spPr>
        <a:xfrm>
          <a:off x="16459200" y="613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2" name="テキスト ボックス 361">
          <a:extLst>
            <a:ext uri="{FF2B5EF4-FFF2-40B4-BE49-F238E27FC236}">
              <a16:creationId xmlns:a16="http://schemas.microsoft.com/office/drawing/2014/main" id="{9073A46A-3341-453C-AC9D-D68336F36758}"/>
            </a:ext>
          </a:extLst>
        </xdr:cNvPr>
        <xdr:cNvSpPr txBox="1"/>
      </xdr:nvSpPr>
      <xdr:spPr>
        <a:xfrm>
          <a:off x="16052346" y="599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3" name="直線コネクタ 362">
          <a:extLst>
            <a:ext uri="{FF2B5EF4-FFF2-40B4-BE49-F238E27FC236}">
              <a16:creationId xmlns:a16="http://schemas.microsoft.com/office/drawing/2014/main" id="{CEC457BA-0BA7-46D8-BBA6-90447F7154AA}"/>
            </a:ext>
          </a:extLst>
        </xdr:cNvPr>
        <xdr:cNvCxnSpPr/>
      </xdr:nvCxnSpPr>
      <xdr:spPr>
        <a:xfrm>
          <a:off x="16459200" y="5772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4" name="テキスト ボックス 363">
          <a:extLst>
            <a:ext uri="{FF2B5EF4-FFF2-40B4-BE49-F238E27FC236}">
              <a16:creationId xmlns:a16="http://schemas.microsoft.com/office/drawing/2014/main" id="{5B95E0E8-EBB6-467F-8FCA-CE2080038C88}"/>
            </a:ext>
          </a:extLst>
        </xdr:cNvPr>
        <xdr:cNvSpPr txBox="1"/>
      </xdr:nvSpPr>
      <xdr:spPr>
        <a:xfrm>
          <a:off x="16052346" y="56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5" name="直線コネクタ 364">
          <a:extLst>
            <a:ext uri="{FF2B5EF4-FFF2-40B4-BE49-F238E27FC236}">
              <a16:creationId xmlns:a16="http://schemas.microsoft.com/office/drawing/2014/main" id="{8E649430-7460-4F0E-B280-D51E8BE3DCF4}"/>
            </a:ext>
          </a:extLst>
        </xdr:cNvPr>
        <xdr:cNvCxnSpPr/>
      </xdr:nvCxnSpPr>
      <xdr:spPr>
        <a:xfrm>
          <a:off x="16459200" y="5410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6" name="テキスト ボックス 365">
          <a:extLst>
            <a:ext uri="{FF2B5EF4-FFF2-40B4-BE49-F238E27FC236}">
              <a16:creationId xmlns:a16="http://schemas.microsoft.com/office/drawing/2014/main" id="{2EDF5149-346A-4E63-B072-592345587943}"/>
            </a:ext>
          </a:extLst>
        </xdr:cNvPr>
        <xdr:cNvSpPr txBox="1"/>
      </xdr:nvSpPr>
      <xdr:spPr>
        <a:xfrm>
          <a:off x="16052346" y="5274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7" name="直線コネクタ 366">
          <a:extLst>
            <a:ext uri="{FF2B5EF4-FFF2-40B4-BE49-F238E27FC236}">
              <a16:creationId xmlns:a16="http://schemas.microsoft.com/office/drawing/2014/main" id="{6B395B75-E514-4432-8555-0E769A62D512}"/>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68" name="テキスト ボックス 367">
          <a:extLst>
            <a:ext uri="{FF2B5EF4-FFF2-40B4-BE49-F238E27FC236}">
              <a16:creationId xmlns:a16="http://schemas.microsoft.com/office/drawing/2014/main" id="{8DFBE6C7-E417-43BC-9CF2-D4D57979359D}"/>
            </a:ext>
          </a:extLst>
        </xdr:cNvPr>
        <xdr:cNvSpPr txBox="1"/>
      </xdr:nvSpPr>
      <xdr:spPr>
        <a:xfrm>
          <a:off x="16052346"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69" name="【認定こども園・幼稚園・保育所】&#10;一人当たり面積グラフ枠">
          <a:extLst>
            <a:ext uri="{FF2B5EF4-FFF2-40B4-BE49-F238E27FC236}">
              <a16:creationId xmlns:a16="http://schemas.microsoft.com/office/drawing/2014/main" id="{F9770019-A465-473A-A876-CC22C1E879D6}"/>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370" name="直線コネクタ 369">
          <a:extLst>
            <a:ext uri="{FF2B5EF4-FFF2-40B4-BE49-F238E27FC236}">
              <a16:creationId xmlns:a16="http://schemas.microsoft.com/office/drawing/2014/main" id="{762C2940-D03C-4D39-AB1D-2339C6217554}"/>
            </a:ext>
          </a:extLst>
        </xdr:cNvPr>
        <xdr:cNvCxnSpPr/>
      </xdr:nvCxnSpPr>
      <xdr:spPr>
        <a:xfrm flipV="1">
          <a:off x="19954239" y="5617210"/>
          <a:ext cx="0" cy="1193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1" name="【認定こども園・幼稚園・保育所】&#10;一人当たり面積最小値テキスト">
          <a:extLst>
            <a:ext uri="{FF2B5EF4-FFF2-40B4-BE49-F238E27FC236}">
              <a16:creationId xmlns:a16="http://schemas.microsoft.com/office/drawing/2014/main" id="{42390DB1-4D15-4C4A-825C-AFA8FDB80F30}"/>
            </a:ext>
          </a:extLst>
        </xdr:cNvPr>
        <xdr:cNvSpPr txBox="1"/>
      </xdr:nvSpPr>
      <xdr:spPr>
        <a:xfrm>
          <a:off x="19992975" y="681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2" name="直線コネクタ 371">
          <a:extLst>
            <a:ext uri="{FF2B5EF4-FFF2-40B4-BE49-F238E27FC236}">
              <a16:creationId xmlns:a16="http://schemas.microsoft.com/office/drawing/2014/main" id="{B18824F2-D26B-4613-9C34-73FFB92908EE}"/>
            </a:ext>
          </a:extLst>
        </xdr:cNvPr>
        <xdr:cNvCxnSpPr/>
      </xdr:nvCxnSpPr>
      <xdr:spPr>
        <a:xfrm>
          <a:off x="19878675" y="68103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373" name="【認定こども園・幼稚園・保育所】&#10;一人当たり面積最大値テキスト">
          <a:extLst>
            <a:ext uri="{FF2B5EF4-FFF2-40B4-BE49-F238E27FC236}">
              <a16:creationId xmlns:a16="http://schemas.microsoft.com/office/drawing/2014/main" id="{8AB15B02-067F-4DE4-B7BB-EFD656D10143}"/>
            </a:ext>
          </a:extLst>
        </xdr:cNvPr>
        <xdr:cNvSpPr txBox="1"/>
      </xdr:nvSpPr>
      <xdr:spPr>
        <a:xfrm>
          <a:off x="19992975" y="540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374" name="直線コネクタ 373">
          <a:extLst>
            <a:ext uri="{FF2B5EF4-FFF2-40B4-BE49-F238E27FC236}">
              <a16:creationId xmlns:a16="http://schemas.microsoft.com/office/drawing/2014/main" id="{A61E2659-5B5B-475B-8388-F9C4E586EFFA}"/>
            </a:ext>
          </a:extLst>
        </xdr:cNvPr>
        <xdr:cNvCxnSpPr/>
      </xdr:nvCxnSpPr>
      <xdr:spPr>
        <a:xfrm>
          <a:off x="19878675" y="561721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75" name="【認定こども園・幼稚園・保育所】&#10;一人当たり面積平均値テキスト">
          <a:extLst>
            <a:ext uri="{FF2B5EF4-FFF2-40B4-BE49-F238E27FC236}">
              <a16:creationId xmlns:a16="http://schemas.microsoft.com/office/drawing/2014/main" id="{8EF30433-8611-403D-A6A5-D8F62E66987C}"/>
            </a:ext>
          </a:extLst>
        </xdr:cNvPr>
        <xdr:cNvSpPr txBox="1"/>
      </xdr:nvSpPr>
      <xdr:spPr>
        <a:xfrm>
          <a:off x="19992975" y="62115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76" name="フローチャート: 判断 375">
          <a:extLst>
            <a:ext uri="{FF2B5EF4-FFF2-40B4-BE49-F238E27FC236}">
              <a16:creationId xmlns:a16="http://schemas.microsoft.com/office/drawing/2014/main" id="{49EE2A89-22ED-43B3-8F14-B0B0AA0A24E7}"/>
            </a:ext>
          </a:extLst>
        </xdr:cNvPr>
        <xdr:cNvSpPr/>
      </xdr:nvSpPr>
      <xdr:spPr>
        <a:xfrm>
          <a:off x="19897725" y="635063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77" name="フローチャート: 判断 376">
          <a:extLst>
            <a:ext uri="{FF2B5EF4-FFF2-40B4-BE49-F238E27FC236}">
              <a16:creationId xmlns:a16="http://schemas.microsoft.com/office/drawing/2014/main" id="{F50018B7-A876-458E-B450-5539F4ECA19E}"/>
            </a:ext>
          </a:extLst>
        </xdr:cNvPr>
        <xdr:cNvSpPr/>
      </xdr:nvSpPr>
      <xdr:spPr>
        <a:xfrm>
          <a:off x="19154775" y="635063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378" name="フローチャート: 判断 377">
          <a:extLst>
            <a:ext uri="{FF2B5EF4-FFF2-40B4-BE49-F238E27FC236}">
              <a16:creationId xmlns:a16="http://schemas.microsoft.com/office/drawing/2014/main" id="{01B4D6B7-49BC-4C69-A37D-90FAF38EB4BA}"/>
            </a:ext>
          </a:extLst>
        </xdr:cNvPr>
        <xdr:cNvSpPr/>
      </xdr:nvSpPr>
      <xdr:spPr>
        <a:xfrm>
          <a:off x="18345150" y="635063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379" name="フローチャート: 判断 378">
          <a:extLst>
            <a:ext uri="{FF2B5EF4-FFF2-40B4-BE49-F238E27FC236}">
              <a16:creationId xmlns:a16="http://schemas.microsoft.com/office/drawing/2014/main" id="{FBDD4C42-C134-48FF-A779-AAB70EAA6B2C}"/>
            </a:ext>
          </a:extLst>
        </xdr:cNvPr>
        <xdr:cNvSpPr/>
      </xdr:nvSpPr>
      <xdr:spPr>
        <a:xfrm>
          <a:off x="17554575" y="637349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380" name="フローチャート: 判断 379">
          <a:extLst>
            <a:ext uri="{FF2B5EF4-FFF2-40B4-BE49-F238E27FC236}">
              <a16:creationId xmlns:a16="http://schemas.microsoft.com/office/drawing/2014/main" id="{522773B9-E671-435E-97CF-D5D2EA8BFFDB}"/>
            </a:ext>
          </a:extLst>
        </xdr:cNvPr>
        <xdr:cNvSpPr/>
      </xdr:nvSpPr>
      <xdr:spPr>
        <a:xfrm>
          <a:off x="16754475" y="637222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1" name="テキスト ボックス 380">
          <a:extLst>
            <a:ext uri="{FF2B5EF4-FFF2-40B4-BE49-F238E27FC236}">
              <a16:creationId xmlns:a16="http://schemas.microsoft.com/office/drawing/2014/main" id="{598D3EE5-0CE3-4C5F-B49C-713058D4B08B}"/>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511E9E5C-E661-4021-9163-539D4E0DE84D}"/>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71B1091C-8969-4D09-A6F6-74A7A5D0C78A}"/>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8F57E5B6-73D4-4CE1-9B6A-1E30D5270780}"/>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C4BFC2D6-CC89-4074-9507-617677EC1E5B}"/>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6350</xdr:rowOff>
    </xdr:from>
    <xdr:to>
      <xdr:col>116</xdr:col>
      <xdr:colOff>114300</xdr:colOff>
      <xdr:row>41</xdr:row>
      <xdr:rowOff>107950</xdr:rowOff>
    </xdr:to>
    <xdr:sp macro="" textlink="">
      <xdr:nvSpPr>
        <xdr:cNvPr id="386" name="楕円 385">
          <a:extLst>
            <a:ext uri="{FF2B5EF4-FFF2-40B4-BE49-F238E27FC236}">
              <a16:creationId xmlns:a16="http://schemas.microsoft.com/office/drawing/2014/main" id="{B65B7F76-3271-4DC6-8948-34BA39B958FA}"/>
            </a:ext>
          </a:extLst>
        </xdr:cNvPr>
        <xdr:cNvSpPr/>
      </xdr:nvSpPr>
      <xdr:spPr>
        <a:xfrm>
          <a:off x="19897725" y="66579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92727</xdr:rowOff>
    </xdr:from>
    <xdr:ext cx="469744" cy="259045"/>
    <xdr:sp macro="" textlink="">
      <xdr:nvSpPr>
        <xdr:cNvPr id="387" name="【認定こども園・幼稚園・保育所】&#10;一人当たり面積該当値テキスト">
          <a:extLst>
            <a:ext uri="{FF2B5EF4-FFF2-40B4-BE49-F238E27FC236}">
              <a16:creationId xmlns:a16="http://schemas.microsoft.com/office/drawing/2014/main" id="{4BABEA98-166B-4254-8667-F910DC6B0030}"/>
            </a:ext>
          </a:extLst>
        </xdr:cNvPr>
        <xdr:cNvSpPr txBox="1"/>
      </xdr:nvSpPr>
      <xdr:spPr>
        <a:xfrm>
          <a:off x="19992975" y="6579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6350</xdr:rowOff>
    </xdr:from>
    <xdr:to>
      <xdr:col>112</xdr:col>
      <xdr:colOff>38100</xdr:colOff>
      <xdr:row>41</xdr:row>
      <xdr:rowOff>107950</xdr:rowOff>
    </xdr:to>
    <xdr:sp macro="" textlink="">
      <xdr:nvSpPr>
        <xdr:cNvPr id="388" name="楕円 387">
          <a:extLst>
            <a:ext uri="{FF2B5EF4-FFF2-40B4-BE49-F238E27FC236}">
              <a16:creationId xmlns:a16="http://schemas.microsoft.com/office/drawing/2014/main" id="{DE43C3F6-92C3-43DE-AD4E-B11D7FD90962}"/>
            </a:ext>
          </a:extLst>
        </xdr:cNvPr>
        <xdr:cNvSpPr/>
      </xdr:nvSpPr>
      <xdr:spPr>
        <a:xfrm>
          <a:off x="19154775" y="6657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57150</xdr:rowOff>
    </xdr:from>
    <xdr:to>
      <xdr:col>116</xdr:col>
      <xdr:colOff>63500</xdr:colOff>
      <xdr:row>41</xdr:row>
      <xdr:rowOff>57150</xdr:rowOff>
    </xdr:to>
    <xdr:cxnSp macro="">
      <xdr:nvCxnSpPr>
        <xdr:cNvPr id="389" name="直線コネクタ 388">
          <a:extLst>
            <a:ext uri="{FF2B5EF4-FFF2-40B4-BE49-F238E27FC236}">
              <a16:creationId xmlns:a16="http://schemas.microsoft.com/office/drawing/2014/main" id="{BCAF75FC-F3A2-429D-8E75-63D9F8C2D0BF}"/>
            </a:ext>
          </a:extLst>
        </xdr:cNvPr>
        <xdr:cNvCxnSpPr/>
      </xdr:nvCxnSpPr>
      <xdr:spPr>
        <a:xfrm>
          <a:off x="19202400" y="6705600"/>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6350</xdr:rowOff>
    </xdr:from>
    <xdr:to>
      <xdr:col>107</xdr:col>
      <xdr:colOff>101600</xdr:colOff>
      <xdr:row>41</xdr:row>
      <xdr:rowOff>107950</xdr:rowOff>
    </xdr:to>
    <xdr:sp macro="" textlink="">
      <xdr:nvSpPr>
        <xdr:cNvPr id="390" name="楕円 389">
          <a:extLst>
            <a:ext uri="{FF2B5EF4-FFF2-40B4-BE49-F238E27FC236}">
              <a16:creationId xmlns:a16="http://schemas.microsoft.com/office/drawing/2014/main" id="{5EBD748C-A26F-4ED5-BE41-7D860418C6E4}"/>
            </a:ext>
          </a:extLst>
        </xdr:cNvPr>
        <xdr:cNvSpPr/>
      </xdr:nvSpPr>
      <xdr:spPr>
        <a:xfrm>
          <a:off x="18345150" y="66579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57150</xdr:rowOff>
    </xdr:from>
    <xdr:to>
      <xdr:col>111</xdr:col>
      <xdr:colOff>177800</xdr:colOff>
      <xdr:row>41</xdr:row>
      <xdr:rowOff>57150</xdr:rowOff>
    </xdr:to>
    <xdr:cxnSp macro="">
      <xdr:nvCxnSpPr>
        <xdr:cNvPr id="391" name="直線コネクタ 390">
          <a:extLst>
            <a:ext uri="{FF2B5EF4-FFF2-40B4-BE49-F238E27FC236}">
              <a16:creationId xmlns:a16="http://schemas.microsoft.com/office/drawing/2014/main" id="{8E9B9F1F-7D8B-4862-8BFE-583BEEE3DAB6}"/>
            </a:ext>
          </a:extLst>
        </xdr:cNvPr>
        <xdr:cNvCxnSpPr/>
      </xdr:nvCxnSpPr>
      <xdr:spPr>
        <a:xfrm>
          <a:off x="18392775" y="6705600"/>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6350</xdr:rowOff>
    </xdr:from>
    <xdr:to>
      <xdr:col>102</xdr:col>
      <xdr:colOff>165100</xdr:colOff>
      <xdr:row>41</xdr:row>
      <xdr:rowOff>107950</xdr:rowOff>
    </xdr:to>
    <xdr:sp macro="" textlink="">
      <xdr:nvSpPr>
        <xdr:cNvPr id="392" name="楕円 391">
          <a:extLst>
            <a:ext uri="{FF2B5EF4-FFF2-40B4-BE49-F238E27FC236}">
              <a16:creationId xmlns:a16="http://schemas.microsoft.com/office/drawing/2014/main" id="{D0B66DD2-3C98-42DD-AFA9-0EE6C543EEBA}"/>
            </a:ext>
          </a:extLst>
        </xdr:cNvPr>
        <xdr:cNvSpPr/>
      </xdr:nvSpPr>
      <xdr:spPr>
        <a:xfrm>
          <a:off x="17554575" y="66579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57150</xdr:rowOff>
    </xdr:from>
    <xdr:to>
      <xdr:col>107</xdr:col>
      <xdr:colOff>50800</xdr:colOff>
      <xdr:row>41</xdr:row>
      <xdr:rowOff>57150</xdr:rowOff>
    </xdr:to>
    <xdr:cxnSp macro="">
      <xdr:nvCxnSpPr>
        <xdr:cNvPr id="393" name="直線コネクタ 392">
          <a:extLst>
            <a:ext uri="{FF2B5EF4-FFF2-40B4-BE49-F238E27FC236}">
              <a16:creationId xmlns:a16="http://schemas.microsoft.com/office/drawing/2014/main" id="{A3914A9D-56C0-4446-BBE1-CC10FF761111}"/>
            </a:ext>
          </a:extLst>
        </xdr:cNvPr>
        <xdr:cNvCxnSpPr/>
      </xdr:nvCxnSpPr>
      <xdr:spPr>
        <a:xfrm>
          <a:off x="17602200" y="670560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6350</xdr:rowOff>
    </xdr:from>
    <xdr:to>
      <xdr:col>98</xdr:col>
      <xdr:colOff>38100</xdr:colOff>
      <xdr:row>41</xdr:row>
      <xdr:rowOff>107950</xdr:rowOff>
    </xdr:to>
    <xdr:sp macro="" textlink="">
      <xdr:nvSpPr>
        <xdr:cNvPr id="394" name="楕円 393">
          <a:extLst>
            <a:ext uri="{FF2B5EF4-FFF2-40B4-BE49-F238E27FC236}">
              <a16:creationId xmlns:a16="http://schemas.microsoft.com/office/drawing/2014/main" id="{C52149B5-EA69-4AB6-9E36-A09FB4E51E43}"/>
            </a:ext>
          </a:extLst>
        </xdr:cNvPr>
        <xdr:cNvSpPr/>
      </xdr:nvSpPr>
      <xdr:spPr>
        <a:xfrm>
          <a:off x="16754475" y="665797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57150</xdr:rowOff>
    </xdr:from>
    <xdr:to>
      <xdr:col>102</xdr:col>
      <xdr:colOff>114300</xdr:colOff>
      <xdr:row>41</xdr:row>
      <xdr:rowOff>57150</xdr:rowOff>
    </xdr:to>
    <xdr:cxnSp macro="">
      <xdr:nvCxnSpPr>
        <xdr:cNvPr id="395" name="直線コネクタ 394">
          <a:extLst>
            <a:ext uri="{FF2B5EF4-FFF2-40B4-BE49-F238E27FC236}">
              <a16:creationId xmlns:a16="http://schemas.microsoft.com/office/drawing/2014/main" id="{2C4DB916-3C32-4D55-AB1F-EDE328DBF354}"/>
            </a:ext>
          </a:extLst>
        </xdr:cNvPr>
        <xdr:cNvCxnSpPr/>
      </xdr:nvCxnSpPr>
      <xdr:spPr>
        <a:xfrm>
          <a:off x="16802100" y="67056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396" name="n_1aveValue【認定こども園・幼稚園・保育所】&#10;一人当たり面積">
          <a:extLst>
            <a:ext uri="{FF2B5EF4-FFF2-40B4-BE49-F238E27FC236}">
              <a16:creationId xmlns:a16="http://schemas.microsoft.com/office/drawing/2014/main" id="{59E285AB-83A5-4BE3-8754-D8C3678246A4}"/>
            </a:ext>
          </a:extLst>
        </xdr:cNvPr>
        <xdr:cNvSpPr txBox="1"/>
      </xdr:nvSpPr>
      <xdr:spPr>
        <a:xfrm>
          <a:off x="18983402" y="614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397" name="n_2aveValue【認定こども園・幼稚園・保育所】&#10;一人当たり面積">
          <a:extLst>
            <a:ext uri="{FF2B5EF4-FFF2-40B4-BE49-F238E27FC236}">
              <a16:creationId xmlns:a16="http://schemas.microsoft.com/office/drawing/2014/main" id="{6F4FF7A6-0EBE-4CF9-8882-C55322B6D22C}"/>
            </a:ext>
          </a:extLst>
        </xdr:cNvPr>
        <xdr:cNvSpPr txBox="1"/>
      </xdr:nvSpPr>
      <xdr:spPr>
        <a:xfrm>
          <a:off x="18183302" y="6144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398" name="n_3aveValue【認定こども園・幼稚園・保育所】&#10;一人当たり面積">
          <a:extLst>
            <a:ext uri="{FF2B5EF4-FFF2-40B4-BE49-F238E27FC236}">
              <a16:creationId xmlns:a16="http://schemas.microsoft.com/office/drawing/2014/main" id="{56B9720B-8ED9-42CE-A5FD-136368C43136}"/>
            </a:ext>
          </a:extLst>
        </xdr:cNvPr>
        <xdr:cNvSpPr txBox="1"/>
      </xdr:nvSpPr>
      <xdr:spPr>
        <a:xfrm>
          <a:off x="17383202" y="616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399" name="n_4aveValue【認定こども園・幼稚園・保育所】&#10;一人当たり面積">
          <a:extLst>
            <a:ext uri="{FF2B5EF4-FFF2-40B4-BE49-F238E27FC236}">
              <a16:creationId xmlns:a16="http://schemas.microsoft.com/office/drawing/2014/main" id="{6CB3A02A-D7DD-4738-A11B-00D33A567C26}"/>
            </a:ext>
          </a:extLst>
        </xdr:cNvPr>
        <xdr:cNvSpPr txBox="1"/>
      </xdr:nvSpPr>
      <xdr:spPr>
        <a:xfrm>
          <a:off x="16592627" y="616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99077</xdr:rowOff>
    </xdr:from>
    <xdr:ext cx="469744" cy="259045"/>
    <xdr:sp macro="" textlink="">
      <xdr:nvSpPr>
        <xdr:cNvPr id="400" name="n_1mainValue【認定こども園・幼稚園・保育所】&#10;一人当たり面積">
          <a:extLst>
            <a:ext uri="{FF2B5EF4-FFF2-40B4-BE49-F238E27FC236}">
              <a16:creationId xmlns:a16="http://schemas.microsoft.com/office/drawing/2014/main" id="{28023FCE-9941-4945-BDF1-DD139B83D392}"/>
            </a:ext>
          </a:extLst>
        </xdr:cNvPr>
        <xdr:cNvSpPr txBox="1"/>
      </xdr:nvSpPr>
      <xdr:spPr>
        <a:xfrm>
          <a:off x="18983402" y="675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99077</xdr:rowOff>
    </xdr:from>
    <xdr:ext cx="469744" cy="259045"/>
    <xdr:sp macro="" textlink="">
      <xdr:nvSpPr>
        <xdr:cNvPr id="401" name="n_2mainValue【認定こども園・幼稚園・保育所】&#10;一人当たり面積">
          <a:extLst>
            <a:ext uri="{FF2B5EF4-FFF2-40B4-BE49-F238E27FC236}">
              <a16:creationId xmlns:a16="http://schemas.microsoft.com/office/drawing/2014/main" id="{5A64C4CE-656C-4686-8294-383BF411A9E9}"/>
            </a:ext>
          </a:extLst>
        </xdr:cNvPr>
        <xdr:cNvSpPr txBox="1"/>
      </xdr:nvSpPr>
      <xdr:spPr>
        <a:xfrm>
          <a:off x="18183302" y="675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99077</xdr:rowOff>
    </xdr:from>
    <xdr:ext cx="469744" cy="259045"/>
    <xdr:sp macro="" textlink="">
      <xdr:nvSpPr>
        <xdr:cNvPr id="402" name="n_3mainValue【認定こども園・幼稚園・保育所】&#10;一人当たり面積">
          <a:extLst>
            <a:ext uri="{FF2B5EF4-FFF2-40B4-BE49-F238E27FC236}">
              <a16:creationId xmlns:a16="http://schemas.microsoft.com/office/drawing/2014/main" id="{82C21151-CB83-48F9-97D2-42A1E4933B4C}"/>
            </a:ext>
          </a:extLst>
        </xdr:cNvPr>
        <xdr:cNvSpPr txBox="1"/>
      </xdr:nvSpPr>
      <xdr:spPr>
        <a:xfrm>
          <a:off x="17383202" y="675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99077</xdr:rowOff>
    </xdr:from>
    <xdr:ext cx="469744" cy="259045"/>
    <xdr:sp macro="" textlink="">
      <xdr:nvSpPr>
        <xdr:cNvPr id="403" name="n_4mainValue【認定こども園・幼稚園・保育所】&#10;一人当たり面積">
          <a:extLst>
            <a:ext uri="{FF2B5EF4-FFF2-40B4-BE49-F238E27FC236}">
              <a16:creationId xmlns:a16="http://schemas.microsoft.com/office/drawing/2014/main" id="{E42F28D6-E0E8-4877-B49F-13EF5538C25E}"/>
            </a:ext>
          </a:extLst>
        </xdr:cNvPr>
        <xdr:cNvSpPr txBox="1"/>
      </xdr:nvSpPr>
      <xdr:spPr>
        <a:xfrm>
          <a:off x="16592627" y="675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4E238CB2-7B3F-4F27-A4A2-1BFE76D00B25}"/>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518C416B-0023-4507-842D-09DF3FE815FF}"/>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5AB3ABBD-D0A0-490A-9F60-F25D2B57B08D}"/>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C4F81E80-8F30-4489-9DB9-D9832B7C61ED}"/>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A89C57F3-8991-41FE-9237-C6DABFE9632E}"/>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B3A3E478-A7E6-45BF-ACBC-2D152D0DBCDE}"/>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0A379E09-BFEE-4EDC-9950-2DD4D1262D21}"/>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A683ACF0-A7B6-495D-AAA8-C90009407459}"/>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A10F84AF-E3B0-42F3-AFBB-C84B0F5E4039}"/>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0503711E-D225-44F8-BCDB-EBC751B237C9}"/>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B49E906C-66B8-41DB-9014-6CBF7C647CB6}"/>
            </a:ext>
          </a:extLst>
        </xdr:cNvPr>
        <xdr:cNvSpPr txBox="1"/>
      </xdr:nvSpPr>
      <xdr:spPr>
        <a:xfrm>
          <a:off x="107945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15" name="直線コネクタ 414">
          <a:extLst>
            <a:ext uri="{FF2B5EF4-FFF2-40B4-BE49-F238E27FC236}">
              <a16:creationId xmlns:a16="http://schemas.microsoft.com/office/drawing/2014/main" id="{ED2979FA-1E03-4BD0-A161-4765AE2B674C}"/>
            </a:ext>
          </a:extLst>
        </xdr:cNvPr>
        <xdr:cNvCxnSpPr/>
      </xdr:nvCxnSpPr>
      <xdr:spPr>
        <a:xfrm>
          <a:off x="11210925" y="105346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16" name="テキスト ボックス 415">
          <a:extLst>
            <a:ext uri="{FF2B5EF4-FFF2-40B4-BE49-F238E27FC236}">
              <a16:creationId xmlns:a16="http://schemas.microsoft.com/office/drawing/2014/main" id="{033B27C4-8814-4784-B657-CF7A696A52FE}"/>
            </a:ext>
          </a:extLst>
        </xdr:cNvPr>
        <xdr:cNvSpPr txBox="1"/>
      </xdr:nvSpPr>
      <xdr:spPr>
        <a:xfrm>
          <a:off x="10845966" y="10398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17" name="直線コネクタ 416">
          <a:extLst>
            <a:ext uri="{FF2B5EF4-FFF2-40B4-BE49-F238E27FC236}">
              <a16:creationId xmlns:a16="http://schemas.microsoft.com/office/drawing/2014/main" id="{0FA1845A-F56B-478C-9A16-CD44517050FA}"/>
            </a:ext>
          </a:extLst>
        </xdr:cNvPr>
        <xdr:cNvCxnSpPr/>
      </xdr:nvCxnSpPr>
      <xdr:spPr>
        <a:xfrm>
          <a:off x="11210925" y="102679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18" name="テキスト ボックス 417">
          <a:extLst>
            <a:ext uri="{FF2B5EF4-FFF2-40B4-BE49-F238E27FC236}">
              <a16:creationId xmlns:a16="http://schemas.microsoft.com/office/drawing/2014/main" id="{0FF5CF72-7768-4035-845C-F21831F09241}"/>
            </a:ext>
          </a:extLst>
        </xdr:cNvPr>
        <xdr:cNvSpPr txBox="1"/>
      </xdr:nvSpPr>
      <xdr:spPr>
        <a:xfrm>
          <a:off x="10845966" y="10132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19" name="直線コネクタ 418">
          <a:extLst>
            <a:ext uri="{FF2B5EF4-FFF2-40B4-BE49-F238E27FC236}">
              <a16:creationId xmlns:a16="http://schemas.microsoft.com/office/drawing/2014/main" id="{AF1CC79F-A5DF-45A4-AA7B-A7F714070109}"/>
            </a:ext>
          </a:extLst>
        </xdr:cNvPr>
        <xdr:cNvCxnSpPr/>
      </xdr:nvCxnSpPr>
      <xdr:spPr>
        <a:xfrm>
          <a:off x="11210925" y="10001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20" name="テキスト ボックス 419">
          <a:extLst>
            <a:ext uri="{FF2B5EF4-FFF2-40B4-BE49-F238E27FC236}">
              <a16:creationId xmlns:a16="http://schemas.microsoft.com/office/drawing/2014/main" id="{71CA0F20-6940-4E04-9236-B5FF3A8D93A7}"/>
            </a:ext>
          </a:extLst>
        </xdr:cNvPr>
        <xdr:cNvSpPr txBox="1"/>
      </xdr:nvSpPr>
      <xdr:spPr>
        <a:xfrm>
          <a:off x="10845966" y="9865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1" name="直線コネクタ 420">
          <a:extLst>
            <a:ext uri="{FF2B5EF4-FFF2-40B4-BE49-F238E27FC236}">
              <a16:creationId xmlns:a16="http://schemas.microsoft.com/office/drawing/2014/main" id="{FC7CF6BB-0A0F-443C-AC59-58E90ED238FD}"/>
            </a:ext>
          </a:extLst>
        </xdr:cNvPr>
        <xdr:cNvCxnSpPr/>
      </xdr:nvCxnSpPr>
      <xdr:spPr>
        <a:xfrm>
          <a:off x="11210925" y="97250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2" name="テキスト ボックス 421">
          <a:extLst>
            <a:ext uri="{FF2B5EF4-FFF2-40B4-BE49-F238E27FC236}">
              <a16:creationId xmlns:a16="http://schemas.microsoft.com/office/drawing/2014/main" id="{EA250973-631F-443F-A5C8-9A5529BB9531}"/>
            </a:ext>
          </a:extLst>
        </xdr:cNvPr>
        <xdr:cNvSpPr txBox="1"/>
      </xdr:nvSpPr>
      <xdr:spPr>
        <a:xfrm>
          <a:off x="10845966" y="958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23" name="直線コネクタ 422">
          <a:extLst>
            <a:ext uri="{FF2B5EF4-FFF2-40B4-BE49-F238E27FC236}">
              <a16:creationId xmlns:a16="http://schemas.microsoft.com/office/drawing/2014/main" id="{E6CD0C41-A4B3-4EC1-8B74-45FCE10BD144}"/>
            </a:ext>
          </a:extLst>
        </xdr:cNvPr>
        <xdr:cNvCxnSpPr/>
      </xdr:nvCxnSpPr>
      <xdr:spPr>
        <a:xfrm>
          <a:off x="11210925" y="9458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24" name="テキスト ボックス 423">
          <a:extLst>
            <a:ext uri="{FF2B5EF4-FFF2-40B4-BE49-F238E27FC236}">
              <a16:creationId xmlns:a16="http://schemas.microsoft.com/office/drawing/2014/main" id="{B7960EC6-6719-4DFA-927B-D7583202E0F0}"/>
            </a:ext>
          </a:extLst>
        </xdr:cNvPr>
        <xdr:cNvSpPr txBox="1"/>
      </xdr:nvSpPr>
      <xdr:spPr>
        <a:xfrm>
          <a:off x="10845966" y="93224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25" name="直線コネクタ 424">
          <a:extLst>
            <a:ext uri="{FF2B5EF4-FFF2-40B4-BE49-F238E27FC236}">
              <a16:creationId xmlns:a16="http://schemas.microsoft.com/office/drawing/2014/main" id="{F93D8B72-48CF-4891-9626-54A82E5EFDB4}"/>
            </a:ext>
          </a:extLst>
        </xdr:cNvPr>
        <xdr:cNvCxnSpPr/>
      </xdr:nvCxnSpPr>
      <xdr:spPr>
        <a:xfrm>
          <a:off x="11210925" y="91916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26" name="テキスト ボックス 425">
          <a:extLst>
            <a:ext uri="{FF2B5EF4-FFF2-40B4-BE49-F238E27FC236}">
              <a16:creationId xmlns:a16="http://schemas.microsoft.com/office/drawing/2014/main" id="{4DECBFA4-47C0-456B-ADB7-85D8B63A9641}"/>
            </a:ext>
          </a:extLst>
        </xdr:cNvPr>
        <xdr:cNvSpPr txBox="1"/>
      </xdr:nvSpPr>
      <xdr:spPr>
        <a:xfrm>
          <a:off x="10845966" y="90557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27" name="直線コネクタ 426">
          <a:extLst>
            <a:ext uri="{FF2B5EF4-FFF2-40B4-BE49-F238E27FC236}">
              <a16:creationId xmlns:a16="http://schemas.microsoft.com/office/drawing/2014/main" id="{3D3C8782-0F63-4D0B-BB15-3D22AE72E5A9}"/>
            </a:ext>
          </a:extLst>
        </xdr:cNvPr>
        <xdr:cNvCxnSpPr/>
      </xdr:nvCxnSpPr>
      <xdr:spPr>
        <a:xfrm>
          <a:off x="11210925" y="89154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28" name="テキスト ボックス 427">
          <a:extLst>
            <a:ext uri="{FF2B5EF4-FFF2-40B4-BE49-F238E27FC236}">
              <a16:creationId xmlns:a16="http://schemas.microsoft.com/office/drawing/2014/main" id="{003C7DB1-8B2C-4E95-B91F-56F6D6FC2923}"/>
            </a:ext>
          </a:extLst>
        </xdr:cNvPr>
        <xdr:cNvSpPr txBox="1"/>
      </xdr:nvSpPr>
      <xdr:spPr>
        <a:xfrm>
          <a:off x="10845966" y="8779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a:extLst>
            <a:ext uri="{FF2B5EF4-FFF2-40B4-BE49-F238E27FC236}">
              <a16:creationId xmlns:a16="http://schemas.microsoft.com/office/drawing/2014/main" id="{F925BD51-1D23-41B3-9D3B-27430AC4456D}"/>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0" name="テキスト ボックス 429">
          <a:extLst>
            <a:ext uri="{FF2B5EF4-FFF2-40B4-BE49-F238E27FC236}">
              <a16:creationId xmlns:a16="http://schemas.microsoft.com/office/drawing/2014/main" id="{73D8E11A-FB4D-4CCE-9266-EC09F0D2DFD1}"/>
            </a:ext>
          </a:extLst>
        </xdr:cNvPr>
        <xdr:cNvSpPr txBox="1"/>
      </xdr:nvSpPr>
      <xdr:spPr>
        <a:xfrm>
          <a:off x="10845966" y="851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a:extLst>
            <a:ext uri="{FF2B5EF4-FFF2-40B4-BE49-F238E27FC236}">
              <a16:creationId xmlns:a16="http://schemas.microsoft.com/office/drawing/2014/main" id="{5F30EAFB-743E-4458-B590-89E96580AC2D}"/>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432" name="直線コネクタ 431">
          <a:extLst>
            <a:ext uri="{FF2B5EF4-FFF2-40B4-BE49-F238E27FC236}">
              <a16:creationId xmlns:a16="http://schemas.microsoft.com/office/drawing/2014/main" id="{7D9DC8AE-96C0-48F4-B80C-D49B905FD120}"/>
            </a:ext>
          </a:extLst>
        </xdr:cNvPr>
        <xdr:cNvCxnSpPr/>
      </xdr:nvCxnSpPr>
      <xdr:spPr>
        <a:xfrm flipV="1">
          <a:off x="14696439" y="9088438"/>
          <a:ext cx="0" cy="1281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433" name="【学校施設】&#10;有形固定資産減価償却率最小値テキスト">
          <a:extLst>
            <a:ext uri="{FF2B5EF4-FFF2-40B4-BE49-F238E27FC236}">
              <a16:creationId xmlns:a16="http://schemas.microsoft.com/office/drawing/2014/main" id="{BEC8177A-16B9-4DD5-8B5E-DD3E92CC9BD0}"/>
            </a:ext>
          </a:extLst>
        </xdr:cNvPr>
        <xdr:cNvSpPr txBox="1"/>
      </xdr:nvSpPr>
      <xdr:spPr>
        <a:xfrm>
          <a:off x="14735175" y="103736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434" name="直線コネクタ 433">
          <a:extLst>
            <a:ext uri="{FF2B5EF4-FFF2-40B4-BE49-F238E27FC236}">
              <a16:creationId xmlns:a16="http://schemas.microsoft.com/office/drawing/2014/main" id="{2EE8234E-9654-4825-AEB5-61400FFCC68B}"/>
            </a:ext>
          </a:extLst>
        </xdr:cNvPr>
        <xdr:cNvCxnSpPr/>
      </xdr:nvCxnSpPr>
      <xdr:spPr>
        <a:xfrm>
          <a:off x="14611350" y="1036986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435" name="【学校施設】&#10;有形固定資産減価償却率最大値テキスト">
          <a:extLst>
            <a:ext uri="{FF2B5EF4-FFF2-40B4-BE49-F238E27FC236}">
              <a16:creationId xmlns:a16="http://schemas.microsoft.com/office/drawing/2014/main" id="{E7788F92-E238-47C3-96D3-ADFA8242557C}"/>
            </a:ext>
          </a:extLst>
        </xdr:cNvPr>
        <xdr:cNvSpPr txBox="1"/>
      </xdr:nvSpPr>
      <xdr:spPr>
        <a:xfrm>
          <a:off x="14735175" y="8885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436" name="直線コネクタ 435">
          <a:extLst>
            <a:ext uri="{FF2B5EF4-FFF2-40B4-BE49-F238E27FC236}">
              <a16:creationId xmlns:a16="http://schemas.microsoft.com/office/drawing/2014/main" id="{A20EA4C9-2F43-49B6-B8B3-515C3410FD4C}"/>
            </a:ext>
          </a:extLst>
        </xdr:cNvPr>
        <xdr:cNvCxnSpPr/>
      </xdr:nvCxnSpPr>
      <xdr:spPr>
        <a:xfrm>
          <a:off x="14611350" y="908843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90505</xdr:rowOff>
    </xdr:from>
    <xdr:ext cx="405111" cy="259045"/>
    <xdr:sp macro="" textlink="">
      <xdr:nvSpPr>
        <xdr:cNvPr id="437" name="【学校施設】&#10;有形固定資産減価償却率平均値テキスト">
          <a:extLst>
            <a:ext uri="{FF2B5EF4-FFF2-40B4-BE49-F238E27FC236}">
              <a16:creationId xmlns:a16="http://schemas.microsoft.com/office/drawing/2014/main" id="{6B9882E0-7873-42A0-B0B4-B71E0C7C55A9}"/>
            </a:ext>
          </a:extLst>
        </xdr:cNvPr>
        <xdr:cNvSpPr txBox="1"/>
      </xdr:nvSpPr>
      <xdr:spPr>
        <a:xfrm>
          <a:off x="14735175" y="98123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438" name="フローチャート: 判断 437">
          <a:extLst>
            <a:ext uri="{FF2B5EF4-FFF2-40B4-BE49-F238E27FC236}">
              <a16:creationId xmlns:a16="http://schemas.microsoft.com/office/drawing/2014/main" id="{46F5F893-82F6-4828-815D-B1FDA15C5994}"/>
            </a:ext>
          </a:extLst>
        </xdr:cNvPr>
        <xdr:cNvSpPr/>
      </xdr:nvSpPr>
      <xdr:spPr>
        <a:xfrm>
          <a:off x="14649450" y="983710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439" name="フローチャート: 判断 438">
          <a:extLst>
            <a:ext uri="{FF2B5EF4-FFF2-40B4-BE49-F238E27FC236}">
              <a16:creationId xmlns:a16="http://schemas.microsoft.com/office/drawing/2014/main" id="{C775F128-F949-4A4E-900A-3BE90D81E0B8}"/>
            </a:ext>
          </a:extLst>
        </xdr:cNvPr>
        <xdr:cNvSpPr/>
      </xdr:nvSpPr>
      <xdr:spPr>
        <a:xfrm>
          <a:off x="13887450" y="98199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440" name="フローチャート: 判断 439">
          <a:extLst>
            <a:ext uri="{FF2B5EF4-FFF2-40B4-BE49-F238E27FC236}">
              <a16:creationId xmlns:a16="http://schemas.microsoft.com/office/drawing/2014/main" id="{B7FE803C-3FDF-4408-9FBF-27160BACB476}"/>
            </a:ext>
          </a:extLst>
        </xdr:cNvPr>
        <xdr:cNvSpPr/>
      </xdr:nvSpPr>
      <xdr:spPr>
        <a:xfrm>
          <a:off x="13096875" y="979106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441" name="フローチャート: 判断 440">
          <a:extLst>
            <a:ext uri="{FF2B5EF4-FFF2-40B4-BE49-F238E27FC236}">
              <a16:creationId xmlns:a16="http://schemas.microsoft.com/office/drawing/2014/main" id="{40D63E57-AEFA-41DE-8A57-A9776B65161E}"/>
            </a:ext>
          </a:extLst>
        </xdr:cNvPr>
        <xdr:cNvSpPr/>
      </xdr:nvSpPr>
      <xdr:spPr>
        <a:xfrm>
          <a:off x="12296775" y="985996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442" name="フローチャート: 判断 441">
          <a:extLst>
            <a:ext uri="{FF2B5EF4-FFF2-40B4-BE49-F238E27FC236}">
              <a16:creationId xmlns:a16="http://schemas.microsoft.com/office/drawing/2014/main" id="{DCC34789-3E96-4FFB-808F-D3C134C0F3E4}"/>
            </a:ext>
          </a:extLst>
        </xdr:cNvPr>
        <xdr:cNvSpPr/>
      </xdr:nvSpPr>
      <xdr:spPr>
        <a:xfrm>
          <a:off x="11487150" y="9893618"/>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3438E827-0150-4716-B1A0-E22853BEF087}"/>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7B4251CD-AB87-4A73-9204-254F70397C4C}"/>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12388416-A794-40AB-973D-6976D6D54FBE}"/>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BC53DBBE-0A5A-4307-8E7A-0FD62B830A83}"/>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28154CBD-AA93-4FD1-8183-C26047B02D2B}"/>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43497</xdr:rowOff>
    </xdr:from>
    <xdr:to>
      <xdr:col>85</xdr:col>
      <xdr:colOff>177800</xdr:colOff>
      <xdr:row>58</xdr:row>
      <xdr:rowOff>145097</xdr:rowOff>
    </xdr:to>
    <xdr:sp macro="" textlink="">
      <xdr:nvSpPr>
        <xdr:cNvPr id="448" name="楕円 447">
          <a:extLst>
            <a:ext uri="{FF2B5EF4-FFF2-40B4-BE49-F238E27FC236}">
              <a16:creationId xmlns:a16="http://schemas.microsoft.com/office/drawing/2014/main" id="{EA8800D5-85CB-40EA-A6D6-3BCBEDFA0E56}"/>
            </a:ext>
          </a:extLst>
        </xdr:cNvPr>
        <xdr:cNvSpPr/>
      </xdr:nvSpPr>
      <xdr:spPr>
        <a:xfrm>
          <a:off x="14649450" y="944784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66374</xdr:rowOff>
    </xdr:from>
    <xdr:ext cx="405111" cy="259045"/>
    <xdr:sp macro="" textlink="">
      <xdr:nvSpPr>
        <xdr:cNvPr id="449" name="【学校施設】&#10;有形固定資産減価償却率該当値テキスト">
          <a:extLst>
            <a:ext uri="{FF2B5EF4-FFF2-40B4-BE49-F238E27FC236}">
              <a16:creationId xmlns:a16="http://schemas.microsoft.com/office/drawing/2014/main" id="{B36EAE30-6228-4432-AC83-146677AA03B5}"/>
            </a:ext>
          </a:extLst>
        </xdr:cNvPr>
        <xdr:cNvSpPr txBox="1"/>
      </xdr:nvSpPr>
      <xdr:spPr>
        <a:xfrm>
          <a:off x="14735175" y="9308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86360</xdr:rowOff>
    </xdr:from>
    <xdr:to>
      <xdr:col>81</xdr:col>
      <xdr:colOff>101600</xdr:colOff>
      <xdr:row>59</xdr:row>
      <xdr:rowOff>16510</xdr:rowOff>
    </xdr:to>
    <xdr:sp macro="" textlink="">
      <xdr:nvSpPr>
        <xdr:cNvPr id="450" name="楕円 449">
          <a:extLst>
            <a:ext uri="{FF2B5EF4-FFF2-40B4-BE49-F238E27FC236}">
              <a16:creationId xmlns:a16="http://schemas.microsoft.com/office/drawing/2014/main" id="{6C2A2713-0F32-43EF-85F2-008EEC33D536}"/>
            </a:ext>
          </a:extLst>
        </xdr:cNvPr>
        <xdr:cNvSpPr/>
      </xdr:nvSpPr>
      <xdr:spPr>
        <a:xfrm>
          <a:off x="13887450" y="948436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94297</xdr:rowOff>
    </xdr:from>
    <xdr:to>
      <xdr:col>85</xdr:col>
      <xdr:colOff>127000</xdr:colOff>
      <xdr:row>58</xdr:row>
      <xdr:rowOff>137160</xdr:rowOff>
    </xdr:to>
    <xdr:cxnSp macro="">
      <xdr:nvCxnSpPr>
        <xdr:cNvPr id="451" name="直線コネクタ 450">
          <a:extLst>
            <a:ext uri="{FF2B5EF4-FFF2-40B4-BE49-F238E27FC236}">
              <a16:creationId xmlns:a16="http://schemas.microsoft.com/office/drawing/2014/main" id="{B3622495-6482-42AC-8904-BBD18EBEA550}"/>
            </a:ext>
          </a:extLst>
        </xdr:cNvPr>
        <xdr:cNvCxnSpPr/>
      </xdr:nvCxnSpPr>
      <xdr:spPr>
        <a:xfrm flipV="1">
          <a:off x="13935075" y="9495472"/>
          <a:ext cx="762000" cy="46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86360</xdr:rowOff>
    </xdr:from>
    <xdr:to>
      <xdr:col>76</xdr:col>
      <xdr:colOff>165100</xdr:colOff>
      <xdr:row>59</xdr:row>
      <xdr:rowOff>16510</xdr:rowOff>
    </xdr:to>
    <xdr:sp macro="" textlink="">
      <xdr:nvSpPr>
        <xdr:cNvPr id="452" name="楕円 451">
          <a:extLst>
            <a:ext uri="{FF2B5EF4-FFF2-40B4-BE49-F238E27FC236}">
              <a16:creationId xmlns:a16="http://schemas.microsoft.com/office/drawing/2014/main" id="{FFA8B540-F731-4C32-95D3-23C292D5EE46}"/>
            </a:ext>
          </a:extLst>
        </xdr:cNvPr>
        <xdr:cNvSpPr/>
      </xdr:nvSpPr>
      <xdr:spPr>
        <a:xfrm>
          <a:off x="13096875" y="948436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137160</xdr:rowOff>
    </xdr:from>
    <xdr:to>
      <xdr:col>81</xdr:col>
      <xdr:colOff>50800</xdr:colOff>
      <xdr:row>58</xdr:row>
      <xdr:rowOff>137160</xdr:rowOff>
    </xdr:to>
    <xdr:cxnSp macro="">
      <xdr:nvCxnSpPr>
        <xdr:cNvPr id="453" name="直線コネクタ 452">
          <a:extLst>
            <a:ext uri="{FF2B5EF4-FFF2-40B4-BE49-F238E27FC236}">
              <a16:creationId xmlns:a16="http://schemas.microsoft.com/office/drawing/2014/main" id="{77A78A35-90B2-4ED0-AEA2-98DC7B7EAFD4}"/>
            </a:ext>
          </a:extLst>
        </xdr:cNvPr>
        <xdr:cNvCxnSpPr/>
      </xdr:nvCxnSpPr>
      <xdr:spPr>
        <a:xfrm>
          <a:off x="13144500" y="954151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120650</xdr:rowOff>
    </xdr:from>
    <xdr:to>
      <xdr:col>72</xdr:col>
      <xdr:colOff>38100</xdr:colOff>
      <xdr:row>59</xdr:row>
      <xdr:rowOff>50800</xdr:rowOff>
    </xdr:to>
    <xdr:sp macro="" textlink="">
      <xdr:nvSpPr>
        <xdr:cNvPr id="454" name="楕円 453">
          <a:extLst>
            <a:ext uri="{FF2B5EF4-FFF2-40B4-BE49-F238E27FC236}">
              <a16:creationId xmlns:a16="http://schemas.microsoft.com/office/drawing/2014/main" id="{35122681-BE36-4BFF-87EA-38340582DF29}"/>
            </a:ext>
          </a:extLst>
        </xdr:cNvPr>
        <xdr:cNvSpPr/>
      </xdr:nvSpPr>
      <xdr:spPr>
        <a:xfrm>
          <a:off x="12296775" y="9525000"/>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137160</xdr:rowOff>
    </xdr:from>
    <xdr:to>
      <xdr:col>76</xdr:col>
      <xdr:colOff>114300</xdr:colOff>
      <xdr:row>59</xdr:row>
      <xdr:rowOff>0</xdr:rowOff>
    </xdr:to>
    <xdr:cxnSp macro="">
      <xdr:nvCxnSpPr>
        <xdr:cNvPr id="455" name="直線コネクタ 454">
          <a:extLst>
            <a:ext uri="{FF2B5EF4-FFF2-40B4-BE49-F238E27FC236}">
              <a16:creationId xmlns:a16="http://schemas.microsoft.com/office/drawing/2014/main" id="{32E365FD-AEF5-43B5-83A2-94D84D349A23}"/>
            </a:ext>
          </a:extLst>
        </xdr:cNvPr>
        <xdr:cNvCxnSpPr/>
      </xdr:nvCxnSpPr>
      <xdr:spPr>
        <a:xfrm flipV="1">
          <a:off x="12344400" y="9541510"/>
          <a:ext cx="8001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86360</xdr:rowOff>
    </xdr:from>
    <xdr:to>
      <xdr:col>67</xdr:col>
      <xdr:colOff>101600</xdr:colOff>
      <xdr:row>60</xdr:row>
      <xdr:rowOff>16510</xdr:rowOff>
    </xdr:to>
    <xdr:sp macro="" textlink="">
      <xdr:nvSpPr>
        <xdr:cNvPr id="456" name="楕円 455">
          <a:extLst>
            <a:ext uri="{FF2B5EF4-FFF2-40B4-BE49-F238E27FC236}">
              <a16:creationId xmlns:a16="http://schemas.microsoft.com/office/drawing/2014/main" id="{DA06C9AB-76F7-4A45-9997-E55CE3A860C9}"/>
            </a:ext>
          </a:extLst>
        </xdr:cNvPr>
        <xdr:cNvSpPr/>
      </xdr:nvSpPr>
      <xdr:spPr>
        <a:xfrm>
          <a:off x="11487150" y="964628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0</xdr:rowOff>
    </xdr:from>
    <xdr:to>
      <xdr:col>71</xdr:col>
      <xdr:colOff>177800</xdr:colOff>
      <xdr:row>59</xdr:row>
      <xdr:rowOff>137160</xdr:rowOff>
    </xdr:to>
    <xdr:cxnSp macro="">
      <xdr:nvCxnSpPr>
        <xdr:cNvPr id="457" name="直線コネクタ 456">
          <a:extLst>
            <a:ext uri="{FF2B5EF4-FFF2-40B4-BE49-F238E27FC236}">
              <a16:creationId xmlns:a16="http://schemas.microsoft.com/office/drawing/2014/main" id="{2CD8C9E9-8A10-4E4C-9A7F-B3A147697FF5}"/>
            </a:ext>
          </a:extLst>
        </xdr:cNvPr>
        <xdr:cNvCxnSpPr/>
      </xdr:nvCxnSpPr>
      <xdr:spPr>
        <a:xfrm flipV="1">
          <a:off x="11534775" y="9563100"/>
          <a:ext cx="809625" cy="1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16209</xdr:rowOff>
    </xdr:from>
    <xdr:ext cx="405111" cy="259045"/>
    <xdr:sp macro="" textlink="">
      <xdr:nvSpPr>
        <xdr:cNvPr id="458" name="n_1aveValue【学校施設】&#10;有形固定資産減価償却率">
          <a:extLst>
            <a:ext uri="{FF2B5EF4-FFF2-40B4-BE49-F238E27FC236}">
              <a16:creationId xmlns:a16="http://schemas.microsoft.com/office/drawing/2014/main" id="{D27A6394-A9D5-4CF9-ABD4-BCF0271FE21B}"/>
            </a:ext>
          </a:extLst>
        </xdr:cNvPr>
        <xdr:cNvSpPr txBox="1"/>
      </xdr:nvSpPr>
      <xdr:spPr>
        <a:xfrm>
          <a:off x="13745219" y="9903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161942</xdr:rowOff>
    </xdr:from>
    <xdr:ext cx="405111" cy="259045"/>
    <xdr:sp macro="" textlink="">
      <xdr:nvSpPr>
        <xdr:cNvPr id="459" name="n_2aveValue【学校施設】&#10;有形固定資産減価償却率">
          <a:extLst>
            <a:ext uri="{FF2B5EF4-FFF2-40B4-BE49-F238E27FC236}">
              <a16:creationId xmlns:a16="http://schemas.microsoft.com/office/drawing/2014/main" id="{0C7E1D48-5260-44D0-8CB7-4D65D68FAD6F}"/>
            </a:ext>
          </a:extLst>
        </xdr:cNvPr>
        <xdr:cNvSpPr txBox="1"/>
      </xdr:nvSpPr>
      <xdr:spPr>
        <a:xfrm>
          <a:off x="12964169" y="988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56215</xdr:rowOff>
    </xdr:from>
    <xdr:ext cx="405111" cy="259045"/>
    <xdr:sp macro="" textlink="">
      <xdr:nvSpPr>
        <xdr:cNvPr id="460" name="n_3aveValue【学校施設】&#10;有形固定資産減価償却率">
          <a:extLst>
            <a:ext uri="{FF2B5EF4-FFF2-40B4-BE49-F238E27FC236}">
              <a16:creationId xmlns:a16="http://schemas.microsoft.com/office/drawing/2014/main" id="{BB40E159-A062-441F-91F3-98F3BFDF2E30}"/>
            </a:ext>
          </a:extLst>
        </xdr:cNvPr>
        <xdr:cNvSpPr txBox="1"/>
      </xdr:nvSpPr>
      <xdr:spPr>
        <a:xfrm>
          <a:off x="12164069" y="9943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96220</xdr:rowOff>
    </xdr:from>
    <xdr:ext cx="405111" cy="259045"/>
    <xdr:sp macro="" textlink="">
      <xdr:nvSpPr>
        <xdr:cNvPr id="461" name="n_4aveValue【学校施設】&#10;有形固定資産減価償却率">
          <a:extLst>
            <a:ext uri="{FF2B5EF4-FFF2-40B4-BE49-F238E27FC236}">
              <a16:creationId xmlns:a16="http://schemas.microsoft.com/office/drawing/2014/main" id="{1440515F-C1AB-443B-AF13-96F83D6576EF}"/>
            </a:ext>
          </a:extLst>
        </xdr:cNvPr>
        <xdr:cNvSpPr txBox="1"/>
      </xdr:nvSpPr>
      <xdr:spPr>
        <a:xfrm>
          <a:off x="11354444" y="9983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33037</xdr:rowOff>
    </xdr:from>
    <xdr:ext cx="405111" cy="259045"/>
    <xdr:sp macro="" textlink="">
      <xdr:nvSpPr>
        <xdr:cNvPr id="462" name="n_1mainValue【学校施設】&#10;有形固定資産減価償却率">
          <a:extLst>
            <a:ext uri="{FF2B5EF4-FFF2-40B4-BE49-F238E27FC236}">
              <a16:creationId xmlns:a16="http://schemas.microsoft.com/office/drawing/2014/main" id="{CEB9CAFA-B105-4865-9DB0-0F236EBFEFD6}"/>
            </a:ext>
          </a:extLst>
        </xdr:cNvPr>
        <xdr:cNvSpPr txBox="1"/>
      </xdr:nvSpPr>
      <xdr:spPr>
        <a:xfrm>
          <a:off x="13745219" y="9269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33037</xdr:rowOff>
    </xdr:from>
    <xdr:ext cx="405111" cy="259045"/>
    <xdr:sp macro="" textlink="">
      <xdr:nvSpPr>
        <xdr:cNvPr id="463" name="n_2mainValue【学校施設】&#10;有形固定資産減価償却率">
          <a:extLst>
            <a:ext uri="{FF2B5EF4-FFF2-40B4-BE49-F238E27FC236}">
              <a16:creationId xmlns:a16="http://schemas.microsoft.com/office/drawing/2014/main" id="{EECC622B-6E1A-425D-9D45-B93833F82E24}"/>
            </a:ext>
          </a:extLst>
        </xdr:cNvPr>
        <xdr:cNvSpPr txBox="1"/>
      </xdr:nvSpPr>
      <xdr:spPr>
        <a:xfrm>
          <a:off x="12964169" y="9269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67327</xdr:rowOff>
    </xdr:from>
    <xdr:ext cx="405111" cy="259045"/>
    <xdr:sp macro="" textlink="">
      <xdr:nvSpPr>
        <xdr:cNvPr id="464" name="n_3mainValue【学校施設】&#10;有形固定資産減価償却率">
          <a:extLst>
            <a:ext uri="{FF2B5EF4-FFF2-40B4-BE49-F238E27FC236}">
              <a16:creationId xmlns:a16="http://schemas.microsoft.com/office/drawing/2014/main" id="{7C1E2957-737F-4894-9082-ED7E65E93790}"/>
            </a:ext>
          </a:extLst>
        </xdr:cNvPr>
        <xdr:cNvSpPr txBox="1"/>
      </xdr:nvSpPr>
      <xdr:spPr>
        <a:xfrm>
          <a:off x="12164069" y="9303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33037</xdr:rowOff>
    </xdr:from>
    <xdr:ext cx="405111" cy="259045"/>
    <xdr:sp macro="" textlink="">
      <xdr:nvSpPr>
        <xdr:cNvPr id="465" name="n_4mainValue【学校施設】&#10;有形固定資産減価償却率">
          <a:extLst>
            <a:ext uri="{FF2B5EF4-FFF2-40B4-BE49-F238E27FC236}">
              <a16:creationId xmlns:a16="http://schemas.microsoft.com/office/drawing/2014/main" id="{B2E57CE4-1862-4855-802C-25BC3EA0A728}"/>
            </a:ext>
          </a:extLst>
        </xdr:cNvPr>
        <xdr:cNvSpPr txBox="1"/>
      </xdr:nvSpPr>
      <xdr:spPr>
        <a:xfrm>
          <a:off x="11354444" y="9431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a:extLst>
            <a:ext uri="{FF2B5EF4-FFF2-40B4-BE49-F238E27FC236}">
              <a16:creationId xmlns:a16="http://schemas.microsoft.com/office/drawing/2014/main" id="{855E5ADA-7B70-46F3-9C54-C19392BB87E4}"/>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a:extLst>
            <a:ext uri="{FF2B5EF4-FFF2-40B4-BE49-F238E27FC236}">
              <a16:creationId xmlns:a16="http://schemas.microsoft.com/office/drawing/2014/main" id="{3DE6D186-1E1B-460B-9C0E-E521066C90F7}"/>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a:extLst>
            <a:ext uri="{FF2B5EF4-FFF2-40B4-BE49-F238E27FC236}">
              <a16:creationId xmlns:a16="http://schemas.microsoft.com/office/drawing/2014/main" id="{23C04488-2FD8-4AF7-97E0-258D02B18BDD}"/>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a:extLst>
            <a:ext uri="{FF2B5EF4-FFF2-40B4-BE49-F238E27FC236}">
              <a16:creationId xmlns:a16="http://schemas.microsoft.com/office/drawing/2014/main" id="{93FA939D-7FCA-4783-BA74-4A9612FB9995}"/>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a:extLst>
            <a:ext uri="{FF2B5EF4-FFF2-40B4-BE49-F238E27FC236}">
              <a16:creationId xmlns:a16="http://schemas.microsoft.com/office/drawing/2014/main" id="{DD3F1514-859D-44A0-96F3-BBA8F29348AD}"/>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a:extLst>
            <a:ext uri="{FF2B5EF4-FFF2-40B4-BE49-F238E27FC236}">
              <a16:creationId xmlns:a16="http://schemas.microsoft.com/office/drawing/2014/main" id="{1AB5D546-B4A9-432B-8EE0-2734B20E24BA}"/>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a:extLst>
            <a:ext uri="{FF2B5EF4-FFF2-40B4-BE49-F238E27FC236}">
              <a16:creationId xmlns:a16="http://schemas.microsoft.com/office/drawing/2014/main" id="{025FE8CA-9242-4D9A-9D22-747A3802D7FC}"/>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a:extLst>
            <a:ext uri="{FF2B5EF4-FFF2-40B4-BE49-F238E27FC236}">
              <a16:creationId xmlns:a16="http://schemas.microsoft.com/office/drawing/2014/main" id="{FE7FE10D-6472-44DC-BB87-A13FACC330C4}"/>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a:extLst>
            <a:ext uri="{FF2B5EF4-FFF2-40B4-BE49-F238E27FC236}">
              <a16:creationId xmlns:a16="http://schemas.microsoft.com/office/drawing/2014/main" id="{4D90CCA0-7E9B-4B68-9FD1-28FB95DACBF9}"/>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a:extLst>
            <a:ext uri="{FF2B5EF4-FFF2-40B4-BE49-F238E27FC236}">
              <a16:creationId xmlns:a16="http://schemas.microsoft.com/office/drawing/2014/main" id="{C21FDA6B-4FA5-472D-93A3-7B1DAAFCE100}"/>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6" name="テキスト ボックス 475">
          <a:extLst>
            <a:ext uri="{FF2B5EF4-FFF2-40B4-BE49-F238E27FC236}">
              <a16:creationId xmlns:a16="http://schemas.microsoft.com/office/drawing/2014/main" id="{3C321E12-F75F-43A4-8A0A-66926731365E}"/>
            </a:ext>
          </a:extLst>
        </xdr:cNvPr>
        <xdr:cNvSpPr txBox="1"/>
      </xdr:nvSpPr>
      <xdr:spPr>
        <a:xfrm>
          <a:off x="160523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77" name="直線コネクタ 476">
          <a:extLst>
            <a:ext uri="{FF2B5EF4-FFF2-40B4-BE49-F238E27FC236}">
              <a16:creationId xmlns:a16="http://schemas.microsoft.com/office/drawing/2014/main" id="{D7C35131-8A8A-4572-9432-E876DACC5FF4}"/>
            </a:ext>
          </a:extLst>
        </xdr:cNvPr>
        <xdr:cNvCxnSpPr/>
      </xdr:nvCxnSpPr>
      <xdr:spPr>
        <a:xfrm>
          <a:off x="16459200" y="105033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78" name="テキスト ボックス 477">
          <a:extLst>
            <a:ext uri="{FF2B5EF4-FFF2-40B4-BE49-F238E27FC236}">
              <a16:creationId xmlns:a16="http://schemas.microsoft.com/office/drawing/2014/main" id="{456C57B3-AD2D-428E-95DC-0CF33B5B03BF}"/>
            </a:ext>
          </a:extLst>
        </xdr:cNvPr>
        <xdr:cNvSpPr txBox="1"/>
      </xdr:nvSpPr>
      <xdr:spPr>
        <a:xfrm>
          <a:off x="16052346"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79" name="直線コネクタ 478">
          <a:extLst>
            <a:ext uri="{FF2B5EF4-FFF2-40B4-BE49-F238E27FC236}">
              <a16:creationId xmlns:a16="http://schemas.microsoft.com/office/drawing/2014/main" id="{FEB081EA-4E34-4419-8610-1BEBA592BD11}"/>
            </a:ext>
          </a:extLst>
        </xdr:cNvPr>
        <xdr:cNvCxnSpPr/>
      </xdr:nvCxnSpPr>
      <xdr:spPr>
        <a:xfrm>
          <a:off x="16459200" y="101926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0" name="テキスト ボックス 479">
          <a:extLst>
            <a:ext uri="{FF2B5EF4-FFF2-40B4-BE49-F238E27FC236}">
              <a16:creationId xmlns:a16="http://schemas.microsoft.com/office/drawing/2014/main" id="{F2493029-784F-4238-AEAA-EEA427105C9C}"/>
            </a:ext>
          </a:extLst>
        </xdr:cNvPr>
        <xdr:cNvSpPr txBox="1"/>
      </xdr:nvSpPr>
      <xdr:spPr>
        <a:xfrm>
          <a:off x="16052346" y="100567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1" name="直線コネクタ 480">
          <a:extLst>
            <a:ext uri="{FF2B5EF4-FFF2-40B4-BE49-F238E27FC236}">
              <a16:creationId xmlns:a16="http://schemas.microsoft.com/office/drawing/2014/main" id="{74B64D90-3EB8-4368-99C5-CAD2EEA484B3}"/>
            </a:ext>
          </a:extLst>
        </xdr:cNvPr>
        <xdr:cNvCxnSpPr/>
      </xdr:nvCxnSpPr>
      <xdr:spPr>
        <a:xfrm>
          <a:off x="16459200" y="98851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2" name="テキスト ボックス 481">
          <a:extLst>
            <a:ext uri="{FF2B5EF4-FFF2-40B4-BE49-F238E27FC236}">
              <a16:creationId xmlns:a16="http://schemas.microsoft.com/office/drawing/2014/main" id="{DE20236D-B45F-4585-94B6-C691FD883E41}"/>
            </a:ext>
          </a:extLst>
        </xdr:cNvPr>
        <xdr:cNvSpPr txBox="1"/>
      </xdr:nvSpPr>
      <xdr:spPr>
        <a:xfrm>
          <a:off x="16052346"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3" name="直線コネクタ 482">
          <a:extLst>
            <a:ext uri="{FF2B5EF4-FFF2-40B4-BE49-F238E27FC236}">
              <a16:creationId xmlns:a16="http://schemas.microsoft.com/office/drawing/2014/main" id="{57C0C8F8-425D-4228-BF5E-CD526DF0B625}"/>
            </a:ext>
          </a:extLst>
        </xdr:cNvPr>
        <xdr:cNvCxnSpPr/>
      </xdr:nvCxnSpPr>
      <xdr:spPr>
        <a:xfrm>
          <a:off x="16459200" y="9574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84" name="テキスト ボックス 483">
          <a:extLst>
            <a:ext uri="{FF2B5EF4-FFF2-40B4-BE49-F238E27FC236}">
              <a16:creationId xmlns:a16="http://schemas.microsoft.com/office/drawing/2014/main" id="{3415CE7B-BB4C-4EDF-BDC3-840F2078030C}"/>
            </a:ext>
          </a:extLst>
        </xdr:cNvPr>
        <xdr:cNvSpPr txBox="1"/>
      </xdr:nvSpPr>
      <xdr:spPr>
        <a:xfrm>
          <a:off x="16052346"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85" name="直線コネクタ 484">
          <a:extLst>
            <a:ext uri="{FF2B5EF4-FFF2-40B4-BE49-F238E27FC236}">
              <a16:creationId xmlns:a16="http://schemas.microsoft.com/office/drawing/2014/main" id="{9BC0C2A9-61D1-4F0A-80C6-1AF8AD16A183}"/>
            </a:ext>
          </a:extLst>
        </xdr:cNvPr>
        <xdr:cNvCxnSpPr/>
      </xdr:nvCxnSpPr>
      <xdr:spPr>
        <a:xfrm>
          <a:off x="16459200" y="92669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86" name="テキスト ボックス 485">
          <a:extLst>
            <a:ext uri="{FF2B5EF4-FFF2-40B4-BE49-F238E27FC236}">
              <a16:creationId xmlns:a16="http://schemas.microsoft.com/office/drawing/2014/main" id="{E14448B0-4EC3-4F06-8281-DCD344E2DB71}"/>
            </a:ext>
          </a:extLst>
        </xdr:cNvPr>
        <xdr:cNvSpPr txBox="1"/>
      </xdr:nvSpPr>
      <xdr:spPr>
        <a:xfrm>
          <a:off x="16052346" y="91278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87" name="直線コネクタ 486">
          <a:extLst>
            <a:ext uri="{FF2B5EF4-FFF2-40B4-BE49-F238E27FC236}">
              <a16:creationId xmlns:a16="http://schemas.microsoft.com/office/drawing/2014/main" id="{5ED076C2-324E-422C-B4C2-C154E243DF76}"/>
            </a:ext>
          </a:extLst>
        </xdr:cNvPr>
        <xdr:cNvCxnSpPr/>
      </xdr:nvCxnSpPr>
      <xdr:spPr>
        <a:xfrm>
          <a:off x="16459200" y="89562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88" name="テキスト ボックス 487">
          <a:extLst>
            <a:ext uri="{FF2B5EF4-FFF2-40B4-BE49-F238E27FC236}">
              <a16:creationId xmlns:a16="http://schemas.microsoft.com/office/drawing/2014/main" id="{713542BC-DD97-4D5D-906F-32B17C705B1F}"/>
            </a:ext>
          </a:extLst>
        </xdr:cNvPr>
        <xdr:cNvSpPr txBox="1"/>
      </xdr:nvSpPr>
      <xdr:spPr>
        <a:xfrm>
          <a:off x="16052346" y="882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a:extLst>
            <a:ext uri="{FF2B5EF4-FFF2-40B4-BE49-F238E27FC236}">
              <a16:creationId xmlns:a16="http://schemas.microsoft.com/office/drawing/2014/main" id="{E13625E4-787F-4482-AAD9-BDCDCB2A8994}"/>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0" name="テキスト ボックス 489">
          <a:extLst>
            <a:ext uri="{FF2B5EF4-FFF2-40B4-BE49-F238E27FC236}">
              <a16:creationId xmlns:a16="http://schemas.microsoft.com/office/drawing/2014/main" id="{B54B550B-43FF-4BDF-ABA8-AB2E1720AB92}"/>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a:extLst>
            <a:ext uri="{FF2B5EF4-FFF2-40B4-BE49-F238E27FC236}">
              <a16:creationId xmlns:a16="http://schemas.microsoft.com/office/drawing/2014/main" id="{6B036DA9-42D7-431A-86A3-7D457D478D1F}"/>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492" name="直線コネクタ 491">
          <a:extLst>
            <a:ext uri="{FF2B5EF4-FFF2-40B4-BE49-F238E27FC236}">
              <a16:creationId xmlns:a16="http://schemas.microsoft.com/office/drawing/2014/main" id="{868E2386-997D-49D3-B3F1-C263EA55DF55}"/>
            </a:ext>
          </a:extLst>
        </xdr:cNvPr>
        <xdr:cNvCxnSpPr/>
      </xdr:nvCxnSpPr>
      <xdr:spPr>
        <a:xfrm flipV="1">
          <a:off x="19954239" y="9030244"/>
          <a:ext cx="0" cy="1392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493" name="【学校施設】&#10;一人当たり面積最小値テキスト">
          <a:extLst>
            <a:ext uri="{FF2B5EF4-FFF2-40B4-BE49-F238E27FC236}">
              <a16:creationId xmlns:a16="http://schemas.microsoft.com/office/drawing/2014/main" id="{A7495A61-06D4-4A03-A9D5-E61C0D0396B1}"/>
            </a:ext>
          </a:extLst>
        </xdr:cNvPr>
        <xdr:cNvSpPr txBox="1"/>
      </xdr:nvSpPr>
      <xdr:spPr>
        <a:xfrm>
          <a:off x="19992975" y="10429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494" name="直線コネクタ 493">
          <a:extLst>
            <a:ext uri="{FF2B5EF4-FFF2-40B4-BE49-F238E27FC236}">
              <a16:creationId xmlns:a16="http://schemas.microsoft.com/office/drawing/2014/main" id="{18020C64-07AB-4389-9C98-EB209770B43B}"/>
            </a:ext>
          </a:extLst>
        </xdr:cNvPr>
        <xdr:cNvCxnSpPr/>
      </xdr:nvCxnSpPr>
      <xdr:spPr>
        <a:xfrm>
          <a:off x="19878675" y="104228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495" name="【学校施設】&#10;一人当たり面積最大値テキスト">
          <a:extLst>
            <a:ext uri="{FF2B5EF4-FFF2-40B4-BE49-F238E27FC236}">
              <a16:creationId xmlns:a16="http://schemas.microsoft.com/office/drawing/2014/main" id="{50D6FAE5-4851-4146-8A0B-134BED337373}"/>
            </a:ext>
          </a:extLst>
        </xdr:cNvPr>
        <xdr:cNvSpPr txBox="1"/>
      </xdr:nvSpPr>
      <xdr:spPr>
        <a:xfrm>
          <a:off x="19992975" y="881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496" name="直線コネクタ 495">
          <a:extLst>
            <a:ext uri="{FF2B5EF4-FFF2-40B4-BE49-F238E27FC236}">
              <a16:creationId xmlns:a16="http://schemas.microsoft.com/office/drawing/2014/main" id="{F7A45B17-D2C5-494A-9B99-2B83CFE720DF}"/>
            </a:ext>
          </a:extLst>
        </xdr:cNvPr>
        <xdr:cNvCxnSpPr/>
      </xdr:nvCxnSpPr>
      <xdr:spPr>
        <a:xfrm>
          <a:off x="19878675" y="903024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497" name="【学校施設】&#10;一人当たり面積平均値テキスト">
          <a:extLst>
            <a:ext uri="{FF2B5EF4-FFF2-40B4-BE49-F238E27FC236}">
              <a16:creationId xmlns:a16="http://schemas.microsoft.com/office/drawing/2014/main" id="{16D83CE9-300A-4646-A750-DA7892A7EA3A}"/>
            </a:ext>
          </a:extLst>
        </xdr:cNvPr>
        <xdr:cNvSpPr txBox="1"/>
      </xdr:nvSpPr>
      <xdr:spPr>
        <a:xfrm>
          <a:off x="19992975" y="95701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498" name="フローチャート: 判断 497">
          <a:extLst>
            <a:ext uri="{FF2B5EF4-FFF2-40B4-BE49-F238E27FC236}">
              <a16:creationId xmlns:a16="http://schemas.microsoft.com/office/drawing/2014/main" id="{4CF9C2E4-1245-41E9-98D1-068147A07F75}"/>
            </a:ext>
          </a:extLst>
        </xdr:cNvPr>
        <xdr:cNvSpPr/>
      </xdr:nvSpPr>
      <xdr:spPr>
        <a:xfrm>
          <a:off x="19897725" y="9725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499" name="フローチャート: 判断 498">
          <a:extLst>
            <a:ext uri="{FF2B5EF4-FFF2-40B4-BE49-F238E27FC236}">
              <a16:creationId xmlns:a16="http://schemas.microsoft.com/office/drawing/2014/main" id="{19505761-0C17-4B13-99C2-366E7D946F8B}"/>
            </a:ext>
          </a:extLst>
        </xdr:cNvPr>
        <xdr:cNvSpPr/>
      </xdr:nvSpPr>
      <xdr:spPr>
        <a:xfrm>
          <a:off x="19154775" y="972520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500" name="フローチャート: 判断 499">
          <a:extLst>
            <a:ext uri="{FF2B5EF4-FFF2-40B4-BE49-F238E27FC236}">
              <a16:creationId xmlns:a16="http://schemas.microsoft.com/office/drawing/2014/main" id="{26FBB7AD-DE8A-49E1-B2D3-674312AF42BE}"/>
            </a:ext>
          </a:extLst>
        </xdr:cNvPr>
        <xdr:cNvSpPr/>
      </xdr:nvSpPr>
      <xdr:spPr>
        <a:xfrm>
          <a:off x="18345150" y="9723029"/>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501" name="フローチャート: 判断 500">
          <a:extLst>
            <a:ext uri="{FF2B5EF4-FFF2-40B4-BE49-F238E27FC236}">
              <a16:creationId xmlns:a16="http://schemas.microsoft.com/office/drawing/2014/main" id="{D39D4F6F-A162-4969-8687-7561CA8F2794}"/>
            </a:ext>
          </a:extLst>
        </xdr:cNvPr>
        <xdr:cNvSpPr/>
      </xdr:nvSpPr>
      <xdr:spPr>
        <a:xfrm>
          <a:off x="17554575" y="9736183"/>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502" name="フローチャート: 判断 501">
          <a:extLst>
            <a:ext uri="{FF2B5EF4-FFF2-40B4-BE49-F238E27FC236}">
              <a16:creationId xmlns:a16="http://schemas.microsoft.com/office/drawing/2014/main" id="{8FA73875-5EC3-4D50-BE43-38B0B3872A52}"/>
            </a:ext>
          </a:extLst>
        </xdr:cNvPr>
        <xdr:cNvSpPr/>
      </xdr:nvSpPr>
      <xdr:spPr>
        <a:xfrm>
          <a:off x="16754475" y="976131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913CC199-4000-4D0C-9330-1DC5FBF9A071}"/>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F5544D5D-BE72-4D9F-95D6-AFEC34AAD8A2}"/>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7C9CA812-6E04-484B-AC06-42DEC4C4AF01}"/>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C0A6C117-4724-49E3-8760-5B9312E6A634}"/>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E24AAF29-BB49-42D5-A778-31CE1424DBD1}"/>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2540</xdr:rowOff>
    </xdr:from>
    <xdr:to>
      <xdr:col>116</xdr:col>
      <xdr:colOff>114300</xdr:colOff>
      <xdr:row>64</xdr:row>
      <xdr:rowOff>104140</xdr:rowOff>
    </xdr:to>
    <xdr:sp macro="" textlink="">
      <xdr:nvSpPr>
        <xdr:cNvPr id="508" name="楕円 507">
          <a:extLst>
            <a:ext uri="{FF2B5EF4-FFF2-40B4-BE49-F238E27FC236}">
              <a16:creationId xmlns:a16="http://schemas.microsoft.com/office/drawing/2014/main" id="{4CC1C3D1-C865-45B0-BD61-9A824E1DFFF2}"/>
            </a:ext>
          </a:extLst>
        </xdr:cNvPr>
        <xdr:cNvSpPr/>
      </xdr:nvSpPr>
      <xdr:spPr>
        <a:xfrm>
          <a:off x="19897725" y="103752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88917</xdr:rowOff>
    </xdr:from>
    <xdr:ext cx="469744" cy="259045"/>
    <xdr:sp macro="" textlink="">
      <xdr:nvSpPr>
        <xdr:cNvPr id="509" name="【学校施設】&#10;一人当たり面積該当値テキスト">
          <a:extLst>
            <a:ext uri="{FF2B5EF4-FFF2-40B4-BE49-F238E27FC236}">
              <a16:creationId xmlns:a16="http://schemas.microsoft.com/office/drawing/2014/main" id="{44B230C8-A5A0-485B-AE30-E80B1BB4271B}"/>
            </a:ext>
          </a:extLst>
        </xdr:cNvPr>
        <xdr:cNvSpPr txBox="1"/>
      </xdr:nvSpPr>
      <xdr:spPr>
        <a:xfrm>
          <a:off x="19992975" y="10296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170724</xdr:rowOff>
    </xdr:from>
    <xdr:to>
      <xdr:col>112</xdr:col>
      <xdr:colOff>38100</xdr:colOff>
      <xdr:row>64</xdr:row>
      <xdr:rowOff>100874</xdr:rowOff>
    </xdr:to>
    <xdr:sp macro="" textlink="">
      <xdr:nvSpPr>
        <xdr:cNvPr id="510" name="楕円 509">
          <a:extLst>
            <a:ext uri="{FF2B5EF4-FFF2-40B4-BE49-F238E27FC236}">
              <a16:creationId xmlns:a16="http://schemas.microsoft.com/office/drawing/2014/main" id="{967E1756-46DF-43A9-979E-460D7AC49CB0}"/>
            </a:ext>
          </a:extLst>
        </xdr:cNvPr>
        <xdr:cNvSpPr/>
      </xdr:nvSpPr>
      <xdr:spPr>
        <a:xfrm>
          <a:off x="19154775" y="1037199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50074</xdr:rowOff>
    </xdr:from>
    <xdr:to>
      <xdr:col>116</xdr:col>
      <xdr:colOff>63500</xdr:colOff>
      <xdr:row>64</xdr:row>
      <xdr:rowOff>53340</xdr:rowOff>
    </xdr:to>
    <xdr:cxnSp macro="">
      <xdr:nvCxnSpPr>
        <xdr:cNvPr id="511" name="直線コネクタ 510">
          <a:extLst>
            <a:ext uri="{FF2B5EF4-FFF2-40B4-BE49-F238E27FC236}">
              <a16:creationId xmlns:a16="http://schemas.microsoft.com/office/drawing/2014/main" id="{7AC7FB2B-3C8E-47E0-8CF8-627FFED5BB78}"/>
            </a:ext>
          </a:extLst>
        </xdr:cNvPr>
        <xdr:cNvCxnSpPr/>
      </xdr:nvCxnSpPr>
      <xdr:spPr>
        <a:xfrm>
          <a:off x="19202400" y="10419624"/>
          <a:ext cx="752475"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168547</xdr:rowOff>
    </xdr:from>
    <xdr:to>
      <xdr:col>107</xdr:col>
      <xdr:colOff>101600</xdr:colOff>
      <xdr:row>64</xdr:row>
      <xdr:rowOff>98697</xdr:rowOff>
    </xdr:to>
    <xdr:sp macro="" textlink="">
      <xdr:nvSpPr>
        <xdr:cNvPr id="512" name="楕円 511">
          <a:extLst>
            <a:ext uri="{FF2B5EF4-FFF2-40B4-BE49-F238E27FC236}">
              <a16:creationId xmlns:a16="http://schemas.microsoft.com/office/drawing/2014/main" id="{1D5B1248-3983-490C-8E78-EDD4E0C46903}"/>
            </a:ext>
          </a:extLst>
        </xdr:cNvPr>
        <xdr:cNvSpPr/>
      </xdr:nvSpPr>
      <xdr:spPr>
        <a:xfrm>
          <a:off x="18345150" y="10369822"/>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47897</xdr:rowOff>
    </xdr:from>
    <xdr:to>
      <xdr:col>111</xdr:col>
      <xdr:colOff>177800</xdr:colOff>
      <xdr:row>64</xdr:row>
      <xdr:rowOff>50074</xdr:rowOff>
    </xdr:to>
    <xdr:cxnSp macro="">
      <xdr:nvCxnSpPr>
        <xdr:cNvPr id="513" name="直線コネクタ 512">
          <a:extLst>
            <a:ext uri="{FF2B5EF4-FFF2-40B4-BE49-F238E27FC236}">
              <a16:creationId xmlns:a16="http://schemas.microsoft.com/office/drawing/2014/main" id="{DAD0C7FE-4986-4B25-9BAE-7EA96D1D4128}"/>
            </a:ext>
          </a:extLst>
        </xdr:cNvPr>
        <xdr:cNvCxnSpPr/>
      </xdr:nvCxnSpPr>
      <xdr:spPr>
        <a:xfrm>
          <a:off x="18392775" y="10417447"/>
          <a:ext cx="809625"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163104</xdr:rowOff>
    </xdr:from>
    <xdr:to>
      <xdr:col>102</xdr:col>
      <xdr:colOff>165100</xdr:colOff>
      <xdr:row>64</xdr:row>
      <xdr:rowOff>93254</xdr:rowOff>
    </xdr:to>
    <xdr:sp macro="" textlink="">
      <xdr:nvSpPr>
        <xdr:cNvPr id="514" name="楕円 513">
          <a:extLst>
            <a:ext uri="{FF2B5EF4-FFF2-40B4-BE49-F238E27FC236}">
              <a16:creationId xmlns:a16="http://schemas.microsoft.com/office/drawing/2014/main" id="{46532FAC-CB93-41AC-9284-883408F38C80}"/>
            </a:ext>
          </a:extLst>
        </xdr:cNvPr>
        <xdr:cNvSpPr/>
      </xdr:nvSpPr>
      <xdr:spPr>
        <a:xfrm>
          <a:off x="17554575" y="1037072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42454</xdr:rowOff>
    </xdr:from>
    <xdr:to>
      <xdr:col>107</xdr:col>
      <xdr:colOff>50800</xdr:colOff>
      <xdr:row>64</xdr:row>
      <xdr:rowOff>47897</xdr:rowOff>
    </xdr:to>
    <xdr:cxnSp macro="">
      <xdr:nvCxnSpPr>
        <xdr:cNvPr id="515" name="直線コネクタ 514">
          <a:extLst>
            <a:ext uri="{FF2B5EF4-FFF2-40B4-BE49-F238E27FC236}">
              <a16:creationId xmlns:a16="http://schemas.microsoft.com/office/drawing/2014/main" id="{D2B20242-FBF0-47BD-8D1E-C0281B94148B}"/>
            </a:ext>
          </a:extLst>
        </xdr:cNvPr>
        <xdr:cNvCxnSpPr/>
      </xdr:nvCxnSpPr>
      <xdr:spPr>
        <a:xfrm>
          <a:off x="17602200" y="10418354"/>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153307</xdr:rowOff>
    </xdr:from>
    <xdr:to>
      <xdr:col>98</xdr:col>
      <xdr:colOff>38100</xdr:colOff>
      <xdr:row>64</xdr:row>
      <xdr:rowOff>83457</xdr:rowOff>
    </xdr:to>
    <xdr:sp macro="" textlink="">
      <xdr:nvSpPr>
        <xdr:cNvPr id="516" name="楕円 515">
          <a:extLst>
            <a:ext uri="{FF2B5EF4-FFF2-40B4-BE49-F238E27FC236}">
              <a16:creationId xmlns:a16="http://schemas.microsoft.com/office/drawing/2014/main" id="{ABD62FFD-8FBF-4782-985B-245A8B9BD16A}"/>
            </a:ext>
          </a:extLst>
        </xdr:cNvPr>
        <xdr:cNvSpPr/>
      </xdr:nvSpPr>
      <xdr:spPr>
        <a:xfrm>
          <a:off x="16754475" y="103641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32657</xdr:rowOff>
    </xdr:from>
    <xdr:to>
      <xdr:col>102</xdr:col>
      <xdr:colOff>114300</xdr:colOff>
      <xdr:row>64</xdr:row>
      <xdr:rowOff>42454</xdr:rowOff>
    </xdr:to>
    <xdr:cxnSp macro="">
      <xdr:nvCxnSpPr>
        <xdr:cNvPr id="517" name="直線コネクタ 516">
          <a:extLst>
            <a:ext uri="{FF2B5EF4-FFF2-40B4-BE49-F238E27FC236}">
              <a16:creationId xmlns:a16="http://schemas.microsoft.com/office/drawing/2014/main" id="{622BA292-8156-451A-80DA-9ED777931639}"/>
            </a:ext>
          </a:extLst>
        </xdr:cNvPr>
        <xdr:cNvCxnSpPr/>
      </xdr:nvCxnSpPr>
      <xdr:spPr>
        <a:xfrm>
          <a:off x="16802100" y="10402207"/>
          <a:ext cx="800100" cy="16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518" name="n_1aveValue【学校施設】&#10;一人当たり面積">
          <a:extLst>
            <a:ext uri="{FF2B5EF4-FFF2-40B4-BE49-F238E27FC236}">
              <a16:creationId xmlns:a16="http://schemas.microsoft.com/office/drawing/2014/main" id="{301E72C9-73D9-42C1-BF81-42173A9DBCD3}"/>
            </a:ext>
          </a:extLst>
        </xdr:cNvPr>
        <xdr:cNvSpPr txBox="1"/>
      </xdr:nvSpPr>
      <xdr:spPr>
        <a:xfrm>
          <a:off x="18983402" y="9513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519" name="n_2aveValue【学校施設】&#10;一人当たり面積">
          <a:extLst>
            <a:ext uri="{FF2B5EF4-FFF2-40B4-BE49-F238E27FC236}">
              <a16:creationId xmlns:a16="http://schemas.microsoft.com/office/drawing/2014/main" id="{D9C081C4-729D-4191-B055-112CD2F347BC}"/>
            </a:ext>
          </a:extLst>
        </xdr:cNvPr>
        <xdr:cNvSpPr txBox="1"/>
      </xdr:nvSpPr>
      <xdr:spPr>
        <a:xfrm>
          <a:off x="18183302" y="9507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520" name="n_3aveValue【学校施設】&#10;一人当たり面積">
          <a:extLst>
            <a:ext uri="{FF2B5EF4-FFF2-40B4-BE49-F238E27FC236}">
              <a16:creationId xmlns:a16="http://schemas.microsoft.com/office/drawing/2014/main" id="{F7ACAD7E-9B5F-4705-A644-93CD001470ED}"/>
            </a:ext>
          </a:extLst>
        </xdr:cNvPr>
        <xdr:cNvSpPr txBox="1"/>
      </xdr:nvSpPr>
      <xdr:spPr>
        <a:xfrm>
          <a:off x="17383202" y="9524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521" name="n_4aveValue【学校施設】&#10;一人当たり面積">
          <a:extLst>
            <a:ext uri="{FF2B5EF4-FFF2-40B4-BE49-F238E27FC236}">
              <a16:creationId xmlns:a16="http://schemas.microsoft.com/office/drawing/2014/main" id="{5E76D1DA-4AFA-4335-AC27-6A97B081653B}"/>
            </a:ext>
          </a:extLst>
        </xdr:cNvPr>
        <xdr:cNvSpPr txBox="1"/>
      </xdr:nvSpPr>
      <xdr:spPr>
        <a:xfrm>
          <a:off x="16592627" y="955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92001</xdr:rowOff>
    </xdr:from>
    <xdr:ext cx="469744" cy="259045"/>
    <xdr:sp macro="" textlink="">
      <xdr:nvSpPr>
        <xdr:cNvPr id="522" name="n_1mainValue【学校施設】&#10;一人当たり面積">
          <a:extLst>
            <a:ext uri="{FF2B5EF4-FFF2-40B4-BE49-F238E27FC236}">
              <a16:creationId xmlns:a16="http://schemas.microsoft.com/office/drawing/2014/main" id="{E745EA50-ADBA-4666-A66A-D034E896D64E}"/>
            </a:ext>
          </a:extLst>
        </xdr:cNvPr>
        <xdr:cNvSpPr txBox="1"/>
      </xdr:nvSpPr>
      <xdr:spPr>
        <a:xfrm>
          <a:off x="18983402" y="1046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89824</xdr:rowOff>
    </xdr:from>
    <xdr:ext cx="469744" cy="259045"/>
    <xdr:sp macro="" textlink="">
      <xdr:nvSpPr>
        <xdr:cNvPr id="523" name="n_2mainValue【学校施設】&#10;一人当たり面積">
          <a:extLst>
            <a:ext uri="{FF2B5EF4-FFF2-40B4-BE49-F238E27FC236}">
              <a16:creationId xmlns:a16="http://schemas.microsoft.com/office/drawing/2014/main" id="{951B8F9F-19F8-46E3-9421-44B7CDC1D129}"/>
            </a:ext>
          </a:extLst>
        </xdr:cNvPr>
        <xdr:cNvSpPr txBox="1"/>
      </xdr:nvSpPr>
      <xdr:spPr>
        <a:xfrm>
          <a:off x="18183302" y="10459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84381</xdr:rowOff>
    </xdr:from>
    <xdr:ext cx="469744" cy="259045"/>
    <xdr:sp macro="" textlink="">
      <xdr:nvSpPr>
        <xdr:cNvPr id="524" name="n_3mainValue【学校施設】&#10;一人当たり面積">
          <a:extLst>
            <a:ext uri="{FF2B5EF4-FFF2-40B4-BE49-F238E27FC236}">
              <a16:creationId xmlns:a16="http://schemas.microsoft.com/office/drawing/2014/main" id="{30AA907E-4B3D-41C8-B818-A82EE48ED454}"/>
            </a:ext>
          </a:extLst>
        </xdr:cNvPr>
        <xdr:cNvSpPr txBox="1"/>
      </xdr:nvSpPr>
      <xdr:spPr>
        <a:xfrm>
          <a:off x="17383202" y="10460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74584</xdr:rowOff>
    </xdr:from>
    <xdr:ext cx="469744" cy="259045"/>
    <xdr:sp macro="" textlink="">
      <xdr:nvSpPr>
        <xdr:cNvPr id="525" name="n_4mainValue【学校施設】&#10;一人当たり面積">
          <a:extLst>
            <a:ext uri="{FF2B5EF4-FFF2-40B4-BE49-F238E27FC236}">
              <a16:creationId xmlns:a16="http://schemas.microsoft.com/office/drawing/2014/main" id="{2AB1A747-E6D9-4111-ADDF-E92B8E3B82DD}"/>
            </a:ext>
          </a:extLst>
        </xdr:cNvPr>
        <xdr:cNvSpPr txBox="1"/>
      </xdr:nvSpPr>
      <xdr:spPr>
        <a:xfrm>
          <a:off x="16592627" y="10447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a:extLst>
            <a:ext uri="{FF2B5EF4-FFF2-40B4-BE49-F238E27FC236}">
              <a16:creationId xmlns:a16="http://schemas.microsoft.com/office/drawing/2014/main" id="{A683013F-26D3-4BA4-A201-FA5C68A02244}"/>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a:extLst>
            <a:ext uri="{FF2B5EF4-FFF2-40B4-BE49-F238E27FC236}">
              <a16:creationId xmlns:a16="http://schemas.microsoft.com/office/drawing/2014/main" id="{ECC14456-B9EE-4A65-85A9-4EB6DE4C5F87}"/>
            </a:ext>
          </a:extLst>
        </xdr:cNvPr>
        <xdr:cNvSpPr/>
      </xdr:nvSpPr>
      <xdr:spPr>
        <a:xfrm>
          <a:off x="113157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a:extLst>
            <a:ext uri="{FF2B5EF4-FFF2-40B4-BE49-F238E27FC236}">
              <a16:creationId xmlns:a16="http://schemas.microsoft.com/office/drawing/2014/main" id="{76D23A98-41E9-4E90-82F4-30B82B5B3EFD}"/>
            </a:ext>
          </a:extLst>
        </xdr:cNvPr>
        <xdr:cNvSpPr/>
      </xdr:nvSpPr>
      <xdr:spPr>
        <a:xfrm>
          <a:off x="113157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a:extLst>
            <a:ext uri="{FF2B5EF4-FFF2-40B4-BE49-F238E27FC236}">
              <a16:creationId xmlns:a16="http://schemas.microsoft.com/office/drawing/2014/main" id="{3357ECFC-6725-473B-8685-ACEC30CA20AF}"/>
            </a:ext>
          </a:extLst>
        </xdr:cNvPr>
        <xdr:cNvSpPr/>
      </xdr:nvSpPr>
      <xdr:spPr>
        <a:xfrm>
          <a:off x="1223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a:extLst>
            <a:ext uri="{FF2B5EF4-FFF2-40B4-BE49-F238E27FC236}">
              <a16:creationId xmlns:a16="http://schemas.microsoft.com/office/drawing/2014/main" id="{85E7A3D5-BAA1-4EA4-AA91-7FAA040AB3A6}"/>
            </a:ext>
          </a:extLst>
        </xdr:cNvPr>
        <xdr:cNvSpPr/>
      </xdr:nvSpPr>
      <xdr:spPr>
        <a:xfrm>
          <a:off x="1223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a:extLst>
            <a:ext uri="{FF2B5EF4-FFF2-40B4-BE49-F238E27FC236}">
              <a16:creationId xmlns:a16="http://schemas.microsoft.com/office/drawing/2014/main" id="{E5289DE9-93F2-4A55-B706-9DA18FF39A0A}"/>
            </a:ext>
          </a:extLst>
        </xdr:cNvPr>
        <xdr:cNvSpPr/>
      </xdr:nvSpPr>
      <xdr:spPr>
        <a:xfrm>
          <a:off x="132683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a:extLst>
            <a:ext uri="{FF2B5EF4-FFF2-40B4-BE49-F238E27FC236}">
              <a16:creationId xmlns:a16="http://schemas.microsoft.com/office/drawing/2014/main" id="{411AA1BE-35FC-4D48-87C5-D84B9DD3EB0E}"/>
            </a:ext>
          </a:extLst>
        </xdr:cNvPr>
        <xdr:cNvSpPr/>
      </xdr:nvSpPr>
      <xdr:spPr>
        <a:xfrm>
          <a:off x="132683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a:extLst>
            <a:ext uri="{FF2B5EF4-FFF2-40B4-BE49-F238E27FC236}">
              <a16:creationId xmlns:a16="http://schemas.microsoft.com/office/drawing/2014/main" id="{58A23B35-E59C-46F9-9D23-47417A2012D9}"/>
            </a:ext>
          </a:extLst>
        </xdr:cNvPr>
        <xdr:cNvSpPr/>
      </xdr:nvSpPr>
      <xdr:spPr>
        <a:xfrm>
          <a:off x="112109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a:extLst>
            <a:ext uri="{FF2B5EF4-FFF2-40B4-BE49-F238E27FC236}">
              <a16:creationId xmlns:a16="http://schemas.microsoft.com/office/drawing/2014/main" id="{83139308-ADF6-4009-9EC5-63074D06E69F}"/>
            </a:ext>
          </a:extLst>
        </xdr:cNvPr>
        <xdr:cNvSpPr txBox="1"/>
      </xdr:nvSpPr>
      <xdr:spPr>
        <a:xfrm>
          <a:off x="11172825"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a:extLst>
            <a:ext uri="{FF2B5EF4-FFF2-40B4-BE49-F238E27FC236}">
              <a16:creationId xmlns:a16="http://schemas.microsoft.com/office/drawing/2014/main" id="{AB883597-EB35-4625-A491-021DB657B3A7}"/>
            </a:ext>
          </a:extLst>
        </xdr:cNvPr>
        <xdr:cNvCxnSpPr/>
      </xdr:nvCxnSpPr>
      <xdr:spPr>
        <a:xfrm>
          <a:off x="11210925" y="14411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a:extLst>
            <a:ext uri="{FF2B5EF4-FFF2-40B4-BE49-F238E27FC236}">
              <a16:creationId xmlns:a16="http://schemas.microsoft.com/office/drawing/2014/main" id="{78A01909-8141-4B0A-BD25-0BCCCD5A0D7F}"/>
            </a:ext>
          </a:extLst>
        </xdr:cNvPr>
        <xdr:cNvSpPr txBox="1"/>
      </xdr:nvSpPr>
      <xdr:spPr>
        <a:xfrm>
          <a:off x="107945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7" name="直線コネクタ 536">
          <a:extLst>
            <a:ext uri="{FF2B5EF4-FFF2-40B4-BE49-F238E27FC236}">
              <a16:creationId xmlns:a16="http://schemas.microsoft.com/office/drawing/2014/main" id="{4E7B20C8-CD09-45B0-ABC1-BEE63E33096D}"/>
            </a:ext>
          </a:extLst>
        </xdr:cNvPr>
        <xdr:cNvCxnSpPr/>
      </xdr:nvCxnSpPr>
      <xdr:spPr>
        <a:xfrm>
          <a:off x="11210925" y="140493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8" name="テキスト ボックス 537">
          <a:extLst>
            <a:ext uri="{FF2B5EF4-FFF2-40B4-BE49-F238E27FC236}">
              <a16:creationId xmlns:a16="http://schemas.microsoft.com/office/drawing/2014/main" id="{22E43F5F-7510-4CBB-9658-F90B5D9F8F1B}"/>
            </a:ext>
          </a:extLst>
        </xdr:cNvPr>
        <xdr:cNvSpPr txBox="1"/>
      </xdr:nvSpPr>
      <xdr:spPr>
        <a:xfrm>
          <a:off x="107945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9" name="直線コネクタ 538">
          <a:extLst>
            <a:ext uri="{FF2B5EF4-FFF2-40B4-BE49-F238E27FC236}">
              <a16:creationId xmlns:a16="http://schemas.microsoft.com/office/drawing/2014/main" id="{88F98DE4-C7A6-45B4-8692-3773C064D381}"/>
            </a:ext>
          </a:extLst>
        </xdr:cNvPr>
        <xdr:cNvCxnSpPr/>
      </xdr:nvCxnSpPr>
      <xdr:spPr>
        <a:xfrm>
          <a:off x="11210925" y="13687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0" name="テキスト ボックス 539">
          <a:extLst>
            <a:ext uri="{FF2B5EF4-FFF2-40B4-BE49-F238E27FC236}">
              <a16:creationId xmlns:a16="http://schemas.microsoft.com/office/drawing/2014/main" id="{E91E5C6E-8C81-4D76-9907-D1D6151C2845}"/>
            </a:ext>
          </a:extLst>
        </xdr:cNvPr>
        <xdr:cNvSpPr txBox="1"/>
      </xdr:nvSpPr>
      <xdr:spPr>
        <a:xfrm>
          <a:off x="10845966"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1" name="直線コネクタ 540">
          <a:extLst>
            <a:ext uri="{FF2B5EF4-FFF2-40B4-BE49-F238E27FC236}">
              <a16:creationId xmlns:a16="http://schemas.microsoft.com/office/drawing/2014/main" id="{7F98649B-6C79-4362-A933-11D5E76B080A}"/>
            </a:ext>
          </a:extLst>
        </xdr:cNvPr>
        <xdr:cNvCxnSpPr/>
      </xdr:nvCxnSpPr>
      <xdr:spPr>
        <a:xfrm>
          <a:off x="11210925" y="13325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2" name="テキスト ボックス 541">
          <a:extLst>
            <a:ext uri="{FF2B5EF4-FFF2-40B4-BE49-F238E27FC236}">
              <a16:creationId xmlns:a16="http://schemas.microsoft.com/office/drawing/2014/main" id="{F326275A-008F-4E4D-B2DB-7E44B00856B5}"/>
            </a:ext>
          </a:extLst>
        </xdr:cNvPr>
        <xdr:cNvSpPr txBox="1"/>
      </xdr:nvSpPr>
      <xdr:spPr>
        <a:xfrm>
          <a:off x="10845966"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3" name="直線コネクタ 542">
          <a:extLst>
            <a:ext uri="{FF2B5EF4-FFF2-40B4-BE49-F238E27FC236}">
              <a16:creationId xmlns:a16="http://schemas.microsoft.com/office/drawing/2014/main" id="{CC3D916B-34CD-4C74-A169-BCA5D3DB5CCF}"/>
            </a:ext>
          </a:extLst>
        </xdr:cNvPr>
        <xdr:cNvCxnSpPr/>
      </xdr:nvCxnSpPr>
      <xdr:spPr>
        <a:xfrm>
          <a:off x="11210925" y="12963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4" name="テキスト ボックス 543">
          <a:extLst>
            <a:ext uri="{FF2B5EF4-FFF2-40B4-BE49-F238E27FC236}">
              <a16:creationId xmlns:a16="http://schemas.microsoft.com/office/drawing/2014/main" id="{E53147F0-97F6-422B-920B-7830191074F6}"/>
            </a:ext>
          </a:extLst>
        </xdr:cNvPr>
        <xdr:cNvSpPr txBox="1"/>
      </xdr:nvSpPr>
      <xdr:spPr>
        <a:xfrm>
          <a:off x="10845966"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5" name="直線コネクタ 544">
          <a:extLst>
            <a:ext uri="{FF2B5EF4-FFF2-40B4-BE49-F238E27FC236}">
              <a16:creationId xmlns:a16="http://schemas.microsoft.com/office/drawing/2014/main" id="{35E67E75-8248-493B-88B4-C46CC1B10F2C}"/>
            </a:ext>
          </a:extLst>
        </xdr:cNvPr>
        <xdr:cNvCxnSpPr/>
      </xdr:nvCxnSpPr>
      <xdr:spPr>
        <a:xfrm>
          <a:off x="11210925" y="12611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6" name="テキスト ボックス 545">
          <a:extLst>
            <a:ext uri="{FF2B5EF4-FFF2-40B4-BE49-F238E27FC236}">
              <a16:creationId xmlns:a16="http://schemas.microsoft.com/office/drawing/2014/main" id="{FDCCE1B0-C880-4A8E-8D92-38F865C9892A}"/>
            </a:ext>
          </a:extLst>
        </xdr:cNvPr>
        <xdr:cNvSpPr txBox="1"/>
      </xdr:nvSpPr>
      <xdr:spPr>
        <a:xfrm>
          <a:off x="10845966"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F9104648-C351-4588-A23E-455573FB94AB}"/>
            </a:ext>
          </a:extLst>
        </xdr:cNvPr>
        <xdr:cNvCxnSpPr/>
      </xdr:nvCxnSpPr>
      <xdr:spPr>
        <a:xfrm>
          <a:off x="11210925" y="12249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8" name="テキスト ボックス 547">
          <a:extLst>
            <a:ext uri="{FF2B5EF4-FFF2-40B4-BE49-F238E27FC236}">
              <a16:creationId xmlns:a16="http://schemas.microsoft.com/office/drawing/2014/main" id="{D115FC7D-28A5-4C22-A9B4-F5231036D7E0}"/>
            </a:ext>
          </a:extLst>
        </xdr:cNvPr>
        <xdr:cNvSpPr txBox="1"/>
      </xdr:nvSpPr>
      <xdr:spPr>
        <a:xfrm>
          <a:off x="109037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9" name="【児童館】&#10;有形固定資産減価償却率グラフ枠">
          <a:extLst>
            <a:ext uri="{FF2B5EF4-FFF2-40B4-BE49-F238E27FC236}">
              <a16:creationId xmlns:a16="http://schemas.microsoft.com/office/drawing/2014/main" id="{48041067-68D0-4082-8B7E-C8379A62C168}"/>
            </a:ext>
          </a:extLst>
        </xdr:cNvPr>
        <xdr:cNvSpPr/>
      </xdr:nvSpPr>
      <xdr:spPr>
        <a:xfrm>
          <a:off x="112109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550" name="直線コネクタ 549">
          <a:extLst>
            <a:ext uri="{FF2B5EF4-FFF2-40B4-BE49-F238E27FC236}">
              <a16:creationId xmlns:a16="http://schemas.microsoft.com/office/drawing/2014/main" id="{F7885051-5DE4-4F6E-92A1-21E0F158D375}"/>
            </a:ext>
          </a:extLst>
        </xdr:cNvPr>
        <xdr:cNvCxnSpPr/>
      </xdr:nvCxnSpPr>
      <xdr:spPr>
        <a:xfrm flipV="1">
          <a:off x="14696439" y="12746989"/>
          <a:ext cx="0" cy="1302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1" name="【児童館】&#10;有形固定資産減価償却率最小値テキスト">
          <a:extLst>
            <a:ext uri="{FF2B5EF4-FFF2-40B4-BE49-F238E27FC236}">
              <a16:creationId xmlns:a16="http://schemas.microsoft.com/office/drawing/2014/main" id="{E3D389EE-D068-469D-AD9E-BE71EF99BD7C}"/>
            </a:ext>
          </a:extLst>
        </xdr:cNvPr>
        <xdr:cNvSpPr txBox="1"/>
      </xdr:nvSpPr>
      <xdr:spPr>
        <a:xfrm>
          <a:off x="14735175"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2" name="直線コネクタ 551">
          <a:extLst>
            <a:ext uri="{FF2B5EF4-FFF2-40B4-BE49-F238E27FC236}">
              <a16:creationId xmlns:a16="http://schemas.microsoft.com/office/drawing/2014/main" id="{3EF45756-BB17-4FF5-A53C-946DE4781BEF}"/>
            </a:ext>
          </a:extLst>
        </xdr:cNvPr>
        <xdr:cNvCxnSpPr/>
      </xdr:nvCxnSpPr>
      <xdr:spPr>
        <a:xfrm>
          <a:off x="14611350" y="140493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553" name="【児童館】&#10;有形固定資産減価償却率最大値テキスト">
          <a:extLst>
            <a:ext uri="{FF2B5EF4-FFF2-40B4-BE49-F238E27FC236}">
              <a16:creationId xmlns:a16="http://schemas.microsoft.com/office/drawing/2014/main" id="{31FD21B4-9182-4840-9A49-4F089C738A4D}"/>
            </a:ext>
          </a:extLst>
        </xdr:cNvPr>
        <xdr:cNvSpPr txBox="1"/>
      </xdr:nvSpPr>
      <xdr:spPr>
        <a:xfrm>
          <a:off x="14735175" y="12534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554" name="直線コネクタ 553">
          <a:extLst>
            <a:ext uri="{FF2B5EF4-FFF2-40B4-BE49-F238E27FC236}">
              <a16:creationId xmlns:a16="http://schemas.microsoft.com/office/drawing/2014/main" id="{3AD26A15-5101-44B2-887D-387816F1B59C}"/>
            </a:ext>
          </a:extLst>
        </xdr:cNvPr>
        <xdr:cNvCxnSpPr/>
      </xdr:nvCxnSpPr>
      <xdr:spPr>
        <a:xfrm>
          <a:off x="14611350" y="12746989"/>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555" name="【児童館】&#10;有形固定資産減価償却率平均値テキスト">
          <a:extLst>
            <a:ext uri="{FF2B5EF4-FFF2-40B4-BE49-F238E27FC236}">
              <a16:creationId xmlns:a16="http://schemas.microsoft.com/office/drawing/2014/main" id="{DD8398FB-187D-4D9C-88D3-27B8675D821C}"/>
            </a:ext>
          </a:extLst>
        </xdr:cNvPr>
        <xdr:cNvSpPr txBox="1"/>
      </xdr:nvSpPr>
      <xdr:spPr>
        <a:xfrm>
          <a:off x="14735175" y="130492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556" name="フローチャート: 判断 555">
          <a:extLst>
            <a:ext uri="{FF2B5EF4-FFF2-40B4-BE49-F238E27FC236}">
              <a16:creationId xmlns:a16="http://schemas.microsoft.com/office/drawing/2014/main" id="{302060C4-002C-4B33-8926-5EFF2F17254A}"/>
            </a:ext>
          </a:extLst>
        </xdr:cNvPr>
        <xdr:cNvSpPr/>
      </xdr:nvSpPr>
      <xdr:spPr>
        <a:xfrm>
          <a:off x="14649450" y="1318513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557" name="フローチャート: 判断 556">
          <a:extLst>
            <a:ext uri="{FF2B5EF4-FFF2-40B4-BE49-F238E27FC236}">
              <a16:creationId xmlns:a16="http://schemas.microsoft.com/office/drawing/2014/main" id="{C3541437-0C4D-43FE-AD8F-65DBBABFE4B6}"/>
            </a:ext>
          </a:extLst>
        </xdr:cNvPr>
        <xdr:cNvSpPr/>
      </xdr:nvSpPr>
      <xdr:spPr>
        <a:xfrm>
          <a:off x="13887450" y="1319403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558" name="フローチャート: 判断 557">
          <a:extLst>
            <a:ext uri="{FF2B5EF4-FFF2-40B4-BE49-F238E27FC236}">
              <a16:creationId xmlns:a16="http://schemas.microsoft.com/office/drawing/2014/main" id="{1A5B2841-4CB6-4847-8E6B-C2B9125272F6}"/>
            </a:ext>
          </a:extLst>
        </xdr:cNvPr>
        <xdr:cNvSpPr/>
      </xdr:nvSpPr>
      <xdr:spPr>
        <a:xfrm>
          <a:off x="13096875" y="131603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559" name="フローチャート: 判断 558">
          <a:extLst>
            <a:ext uri="{FF2B5EF4-FFF2-40B4-BE49-F238E27FC236}">
              <a16:creationId xmlns:a16="http://schemas.microsoft.com/office/drawing/2014/main" id="{63D1B373-1AB6-464D-ADCF-B459595E115D}"/>
            </a:ext>
          </a:extLst>
        </xdr:cNvPr>
        <xdr:cNvSpPr/>
      </xdr:nvSpPr>
      <xdr:spPr>
        <a:xfrm>
          <a:off x="12296775" y="13249275"/>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560" name="フローチャート: 判断 559">
          <a:extLst>
            <a:ext uri="{FF2B5EF4-FFF2-40B4-BE49-F238E27FC236}">
              <a16:creationId xmlns:a16="http://schemas.microsoft.com/office/drawing/2014/main" id="{8ABF1D4A-C3B9-4859-A68D-746ECFBC4515}"/>
            </a:ext>
          </a:extLst>
        </xdr:cNvPr>
        <xdr:cNvSpPr/>
      </xdr:nvSpPr>
      <xdr:spPr>
        <a:xfrm>
          <a:off x="11487150" y="132175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6DEF6B8A-EB1D-4E6D-89AF-4D9C9E0F27CC}"/>
            </a:ext>
          </a:extLst>
        </xdr:cNvPr>
        <xdr:cNvSpPr txBox="1"/>
      </xdr:nvSpPr>
      <xdr:spPr>
        <a:xfrm>
          <a:off x="1452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1D340D13-5CAB-4822-ACE8-6777C112F5A4}"/>
            </a:ext>
          </a:extLst>
        </xdr:cNvPr>
        <xdr:cNvSpPr txBox="1"/>
      </xdr:nvSpPr>
      <xdr:spPr>
        <a:xfrm>
          <a:off x="13763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B0CE845C-9FEF-4C5B-A5CB-06B245095AD7}"/>
            </a:ext>
          </a:extLst>
        </xdr:cNvPr>
        <xdr:cNvSpPr txBox="1"/>
      </xdr:nvSpPr>
      <xdr:spPr>
        <a:xfrm>
          <a:off x="12973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8C21B6C9-9E92-447F-99C0-6367B3BB1C87}"/>
            </a:ext>
          </a:extLst>
        </xdr:cNvPr>
        <xdr:cNvSpPr txBox="1"/>
      </xdr:nvSpPr>
      <xdr:spPr>
        <a:xfrm>
          <a:off x="12172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6E1B4161-74E5-4877-B880-7AD2933C3BBE}"/>
            </a:ext>
          </a:extLst>
        </xdr:cNvPr>
        <xdr:cNvSpPr txBox="1"/>
      </xdr:nvSpPr>
      <xdr:spPr>
        <a:xfrm>
          <a:off x="11363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164464</xdr:rowOff>
    </xdr:from>
    <xdr:to>
      <xdr:col>85</xdr:col>
      <xdr:colOff>177800</xdr:colOff>
      <xdr:row>83</xdr:row>
      <xdr:rowOff>94614</xdr:rowOff>
    </xdr:to>
    <xdr:sp macro="" textlink="">
      <xdr:nvSpPr>
        <xdr:cNvPr id="566" name="楕円 565">
          <a:extLst>
            <a:ext uri="{FF2B5EF4-FFF2-40B4-BE49-F238E27FC236}">
              <a16:creationId xmlns:a16="http://schemas.microsoft.com/office/drawing/2014/main" id="{32DCC423-96EA-41A2-AB6D-E784FEB905F2}"/>
            </a:ext>
          </a:extLst>
        </xdr:cNvPr>
        <xdr:cNvSpPr/>
      </xdr:nvSpPr>
      <xdr:spPr>
        <a:xfrm>
          <a:off x="14649450" y="1344866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142891</xdr:rowOff>
    </xdr:from>
    <xdr:ext cx="405111" cy="259045"/>
    <xdr:sp macro="" textlink="">
      <xdr:nvSpPr>
        <xdr:cNvPr id="567" name="【児童館】&#10;有形固定資産減価償却率該当値テキスト">
          <a:extLst>
            <a:ext uri="{FF2B5EF4-FFF2-40B4-BE49-F238E27FC236}">
              <a16:creationId xmlns:a16="http://schemas.microsoft.com/office/drawing/2014/main" id="{C3B02FB7-8396-4654-931A-D9CB59334586}"/>
            </a:ext>
          </a:extLst>
        </xdr:cNvPr>
        <xdr:cNvSpPr txBox="1"/>
      </xdr:nvSpPr>
      <xdr:spPr>
        <a:xfrm>
          <a:off x="14735175" y="1342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120650</xdr:rowOff>
    </xdr:from>
    <xdr:to>
      <xdr:col>81</xdr:col>
      <xdr:colOff>101600</xdr:colOff>
      <xdr:row>83</xdr:row>
      <xdr:rowOff>50800</xdr:rowOff>
    </xdr:to>
    <xdr:sp macro="" textlink="">
      <xdr:nvSpPr>
        <xdr:cNvPr id="568" name="楕円 567">
          <a:extLst>
            <a:ext uri="{FF2B5EF4-FFF2-40B4-BE49-F238E27FC236}">
              <a16:creationId xmlns:a16="http://schemas.microsoft.com/office/drawing/2014/main" id="{AEB61248-D6A0-4BF5-B4DE-C853BB6F132F}"/>
            </a:ext>
          </a:extLst>
        </xdr:cNvPr>
        <xdr:cNvSpPr/>
      </xdr:nvSpPr>
      <xdr:spPr>
        <a:xfrm>
          <a:off x="13887450" y="134112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0</xdr:rowOff>
    </xdr:from>
    <xdr:to>
      <xdr:col>85</xdr:col>
      <xdr:colOff>127000</xdr:colOff>
      <xdr:row>83</xdr:row>
      <xdr:rowOff>43814</xdr:rowOff>
    </xdr:to>
    <xdr:cxnSp macro="">
      <xdr:nvCxnSpPr>
        <xdr:cNvPr id="569" name="直線コネクタ 568">
          <a:extLst>
            <a:ext uri="{FF2B5EF4-FFF2-40B4-BE49-F238E27FC236}">
              <a16:creationId xmlns:a16="http://schemas.microsoft.com/office/drawing/2014/main" id="{557DAD61-F0CD-4E43-947B-BD51E43C5927}"/>
            </a:ext>
          </a:extLst>
        </xdr:cNvPr>
        <xdr:cNvCxnSpPr/>
      </xdr:nvCxnSpPr>
      <xdr:spPr>
        <a:xfrm>
          <a:off x="13935075" y="13449300"/>
          <a:ext cx="762000" cy="46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93980</xdr:rowOff>
    </xdr:from>
    <xdr:to>
      <xdr:col>76</xdr:col>
      <xdr:colOff>165100</xdr:colOff>
      <xdr:row>83</xdr:row>
      <xdr:rowOff>24130</xdr:rowOff>
    </xdr:to>
    <xdr:sp macro="" textlink="">
      <xdr:nvSpPr>
        <xdr:cNvPr id="570" name="楕円 569">
          <a:extLst>
            <a:ext uri="{FF2B5EF4-FFF2-40B4-BE49-F238E27FC236}">
              <a16:creationId xmlns:a16="http://schemas.microsoft.com/office/drawing/2014/main" id="{11B27D82-6508-4D5C-80D0-762E40AB5A51}"/>
            </a:ext>
          </a:extLst>
        </xdr:cNvPr>
        <xdr:cNvSpPr/>
      </xdr:nvSpPr>
      <xdr:spPr>
        <a:xfrm>
          <a:off x="13096875" y="1338135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144780</xdr:rowOff>
    </xdr:from>
    <xdr:to>
      <xdr:col>81</xdr:col>
      <xdr:colOff>50800</xdr:colOff>
      <xdr:row>83</xdr:row>
      <xdr:rowOff>0</xdr:rowOff>
    </xdr:to>
    <xdr:cxnSp macro="">
      <xdr:nvCxnSpPr>
        <xdr:cNvPr id="571" name="直線コネクタ 570">
          <a:extLst>
            <a:ext uri="{FF2B5EF4-FFF2-40B4-BE49-F238E27FC236}">
              <a16:creationId xmlns:a16="http://schemas.microsoft.com/office/drawing/2014/main" id="{EF30799F-8610-4C77-A300-CD026180DF42}"/>
            </a:ext>
          </a:extLst>
        </xdr:cNvPr>
        <xdr:cNvCxnSpPr/>
      </xdr:nvCxnSpPr>
      <xdr:spPr>
        <a:xfrm>
          <a:off x="13144500" y="13428980"/>
          <a:ext cx="790575"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55880</xdr:rowOff>
    </xdr:from>
    <xdr:to>
      <xdr:col>72</xdr:col>
      <xdr:colOff>38100</xdr:colOff>
      <xdr:row>82</xdr:row>
      <xdr:rowOff>157480</xdr:rowOff>
    </xdr:to>
    <xdr:sp macro="" textlink="">
      <xdr:nvSpPr>
        <xdr:cNvPr id="572" name="楕円 571">
          <a:extLst>
            <a:ext uri="{FF2B5EF4-FFF2-40B4-BE49-F238E27FC236}">
              <a16:creationId xmlns:a16="http://schemas.microsoft.com/office/drawing/2014/main" id="{3A9CE805-5477-4520-BD11-CE24F3602396}"/>
            </a:ext>
          </a:extLst>
        </xdr:cNvPr>
        <xdr:cNvSpPr/>
      </xdr:nvSpPr>
      <xdr:spPr>
        <a:xfrm>
          <a:off x="12296775" y="1334325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106680</xdr:rowOff>
    </xdr:from>
    <xdr:to>
      <xdr:col>76</xdr:col>
      <xdr:colOff>114300</xdr:colOff>
      <xdr:row>82</xdr:row>
      <xdr:rowOff>144780</xdr:rowOff>
    </xdr:to>
    <xdr:cxnSp macro="">
      <xdr:nvCxnSpPr>
        <xdr:cNvPr id="573" name="直線コネクタ 572">
          <a:extLst>
            <a:ext uri="{FF2B5EF4-FFF2-40B4-BE49-F238E27FC236}">
              <a16:creationId xmlns:a16="http://schemas.microsoft.com/office/drawing/2014/main" id="{FD3F08E8-259A-4AA0-9D51-69FE7606200B}"/>
            </a:ext>
          </a:extLst>
        </xdr:cNvPr>
        <xdr:cNvCxnSpPr/>
      </xdr:nvCxnSpPr>
      <xdr:spPr>
        <a:xfrm>
          <a:off x="12344400" y="13390880"/>
          <a:ext cx="8001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15875</xdr:rowOff>
    </xdr:from>
    <xdr:to>
      <xdr:col>67</xdr:col>
      <xdr:colOff>101600</xdr:colOff>
      <xdr:row>82</xdr:row>
      <xdr:rowOff>117475</xdr:rowOff>
    </xdr:to>
    <xdr:sp macro="" textlink="">
      <xdr:nvSpPr>
        <xdr:cNvPr id="574" name="楕円 573">
          <a:extLst>
            <a:ext uri="{FF2B5EF4-FFF2-40B4-BE49-F238E27FC236}">
              <a16:creationId xmlns:a16="http://schemas.microsoft.com/office/drawing/2014/main" id="{5E5E546A-4A82-444F-AD71-652D6DAB3487}"/>
            </a:ext>
          </a:extLst>
        </xdr:cNvPr>
        <xdr:cNvSpPr/>
      </xdr:nvSpPr>
      <xdr:spPr>
        <a:xfrm>
          <a:off x="11487150" y="133032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66675</xdr:rowOff>
    </xdr:from>
    <xdr:to>
      <xdr:col>71</xdr:col>
      <xdr:colOff>177800</xdr:colOff>
      <xdr:row>82</xdr:row>
      <xdr:rowOff>106680</xdr:rowOff>
    </xdr:to>
    <xdr:cxnSp macro="">
      <xdr:nvCxnSpPr>
        <xdr:cNvPr id="575" name="直線コネクタ 574">
          <a:extLst>
            <a:ext uri="{FF2B5EF4-FFF2-40B4-BE49-F238E27FC236}">
              <a16:creationId xmlns:a16="http://schemas.microsoft.com/office/drawing/2014/main" id="{734C0755-370D-4333-8730-62612CE1D638}"/>
            </a:ext>
          </a:extLst>
        </xdr:cNvPr>
        <xdr:cNvCxnSpPr/>
      </xdr:nvCxnSpPr>
      <xdr:spPr>
        <a:xfrm>
          <a:off x="11534775" y="13350875"/>
          <a:ext cx="809625"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576" name="n_1aveValue【児童館】&#10;有形固定資産減価償却率">
          <a:extLst>
            <a:ext uri="{FF2B5EF4-FFF2-40B4-BE49-F238E27FC236}">
              <a16:creationId xmlns:a16="http://schemas.microsoft.com/office/drawing/2014/main" id="{EC933C5F-9E30-4CE1-8CB8-26E20DB34F54}"/>
            </a:ext>
          </a:extLst>
        </xdr:cNvPr>
        <xdr:cNvSpPr txBox="1"/>
      </xdr:nvSpPr>
      <xdr:spPr>
        <a:xfrm>
          <a:off x="13745219" y="12972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577" name="n_2aveValue【児童館】&#10;有形固定資産減価償却率">
          <a:extLst>
            <a:ext uri="{FF2B5EF4-FFF2-40B4-BE49-F238E27FC236}">
              <a16:creationId xmlns:a16="http://schemas.microsoft.com/office/drawing/2014/main" id="{0DA74D37-EA8A-49EB-A506-353133162306}"/>
            </a:ext>
          </a:extLst>
        </xdr:cNvPr>
        <xdr:cNvSpPr txBox="1"/>
      </xdr:nvSpPr>
      <xdr:spPr>
        <a:xfrm>
          <a:off x="12964169" y="1295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578" name="n_3aveValue【児童館】&#10;有形固定資産減価償却率">
          <a:extLst>
            <a:ext uri="{FF2B5EF4-FFF2-40B4-BE49-F238E27FC236}">
              <a16:creationId xmlns:a16="http://schemas.microsoft.com/office/drawing/2014/main" id="{1178E729-D6EB-49C4-A728-3176FD6322D1}"/>
            </a:ext>
          </a:extLst>
        </xdr:cNvPr>
        <xdr:cNvSpPr txBox="1"/>
      </xdr:nvSpPr>
      <xdr:spPr>
        <a:xfrm>
          <a:off x="12164069" y="13027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579" name="n_4aveValue【児童館】&#10;有形固定資産減価償却率">
          <a:extLst>
            <a:ext uri="{FF2B5EF4-FFF2-40B4-BE49-F238E27FC236}">
              <a16:creationId xmlns:a16="http://schemas.microsoft.com/office/drawing/2014/main" id="{1D704D7D-F627-4983-9AD0-AEF77DE3476B}"/>
            </a:ext>
          </a:extLst>
        </xdr:cNvPr>
        <xdr:cNvSpPr txBox="1"/>
      </xdr:nvSpPr>
      <xdr:spPr>
        <a:xfrm>
          <a:off x="11354444" y="1300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41927</xdr:rowOff>
    </xdr:from>
    <xdr:ext cx="405111" cy="259045"/>
    <xdr:sp macro="" textlink="">
      <xdr:nvSpPr>
        <xdr:cNvPr id="580" name="n_1mainValue【児童館】&#10;有形固定資産減価償却率">
          <a:extLst>
            <a:ext uri="{FF2B5EF4-FFF2-40B4-BE49-F238E27FC236}">
              <a16:creationId xmlns:a16="http://schemas.microsoft.com/office/drawing/2014/main" id="{D28DF14F-B490-476C-B2C2-086CA8868A83}"/>
            </a:ext>
          </a:extLst>
        </xdr:cNvPr>
        <xdr:cNvSpPr txBox="1"/>
      </xdr:nvSpPr>
      <xdr:spPr>
        <a:xfrm>
          <a:off x="13745219" y="13494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15257</xdr:rowOff>
    </xdr:from>
    <xdr:ext cx="405111" cy="259045"/>
    <xdr:sp macro="" textlink="">
      <xdr:nvSpPr>
        <xdr:cNvPr id="581" name="n_2mainValue【児童館】&#10;有形固定資産減価償却率">
          <a:extLst>
            <a:ext uri="{FF2B5EF4-FFF2-40B4-BE49-F238E27FC236}">
              <a16:creationId xmlns:a16="http://schemas.microsoft.com/office/drawing/2014/main" id="{6DB98C51-F0ED-40E6-BE77-8745FCF3B3DD}"/>
            </a:ext>
          </a:extLst>
        </xdr:cNvPr>
        <xdr:cNvSpPr txBox="1"/>
      </xdr:nvSpPr>
      <xdr:spPr>
        <a:xfrm>
          <a:off x="12964169" y="1346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148607</xdr:rowOff>
    </xdr:from>
    <xdr:ext cx="405111" cy="259045"/>
    <xdr:sp macro="" textlink="">
      <xdr:nvSpPr>
        <xdr:cNvPr id="582" name="n_3mainValue【児童館】&#10;有形固定資産減価償却率">
          <a:extLst>
            <a:ext uri="{FF2B5EF4-FFF2-40B4-BE49-F238E27FC236}">
              <a16:creationId xmlns:a16="http://schemas.microsoft.com/office/drawing/2014/main" id="{C9BCD6D5-ED55-4BAB-B887-02530F99BA53}"/>
            </a:ext>
          </a:extLst>
        </xdr:cNvPr>
        <xdr:cNvSpPr txBox="1"/>
      </xdr:nvSpPr>
      <xdr:spPr>
        <a:xfrm>
          <a:off x="12164069"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108602</xdr:rowOff>
    </xdr:from>
    <xdr:ext cx="405111" cy="259045"/>
    <xdr:sp macro="" textlink="">
      <xdr:nvSpPr>
        <xdr:cNvPr id="583" name="n_4mainValue【児童館】&#10;有形固定資産減価償却率">
          <a:extLst>
            <a:ext uri="{FF2B5EF4-FFF2-40B4-BE49-F238E27FC236}">
              <a16:creationId xmlns:a16="http://schemas.microsoft.com/office/drawing/2014/main" id="{AF613B44-6737-4DC1-9A7A-85583C480434}"/>
            </a:ext>
          </a:extLst>
        </xdr:cNvPr>
        <xdr:cNvSpPr txBox="1"/>
      </xdr:nvSpPr>
      <xdr:spPr>
        <a:xfrm>
          <a:off x="11354444" y="1339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4" name="正方形/長方形 583">
          <a:extLst>
            <a:ext uri="{FF2B5EF4-FFF2-40B4-BE49-F238E27FC236}">
              <a16:creationId xmlns:a16="http://schemas.microsoft.com/office/drawing/2014/main" id="{E8D0A33C-2144-4B6C-A91D-576E2363EC52}"/>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5" name="正方形/長方形 584">
          <a:extLst>
            <a:ext uri="{FF2B5EF4-FFF2-40B4-BE49-F238E27FC236}">
              <a16:creationId xmlns:a16="http://schemas.microsoft.com/office/drawing/2014/main" id="{EC055465-828D-4C73-8194-35DE43941466}"/>
            </a:ext>
          </a:extLst>
        </xdr:cNvPr>
        <xdr:cNvSpPr/>
      </xdr:nvSpPr>
      <xdr:spPr>
        <a:xfrm>
          <a:off x="165830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6" name="正方形/長方形 585">
          <a:extLst>
            <a:ext uri="{FF2B5EF4-FFF2-40B4-BE49-F238E27FC236}">
              <a16:creationId xmlns:a16="http://schemas.microsoft.com/office/drawing/2014/main" id="{337B84BE-FF4C-4AE3-BDEB-C2E85495A449}"/>
            </a:ext>
          </a:extLst>
        </xdr:cNvPr>
        <xdr:cNvSpPr/>
      </xdr:nvSpPr>
      <xdr:spPr>
        <a:xfrm>
          <a:off x="165830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7" name="正方形/長方形 586">
          <a:extLst>
            <a:ext uri="{FF2B5EF4-FFF2-40B4-BE49-F238E27FC236}">
              <a16:creationId xmlns:a16="http://schemas.microsoft.com/office/drawing/2014/main" id="{9503CE7A-3FA2-40C5-B1B7-2A5AD6E81504}"/>
            </a:ext>
          </a:extLst>
        </xdr:cNvPr>
        <xdr:cNvSpPr/>
      </xdr:nvSpPr>
      <xdr:spPr>
        <a:xfrm>
          <a:off x="174879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8" name="正方形/長方形 587">
          <a:extLst>
            <a:ext uri="{FF2B5EF4-FFF2-40B4-BE49-F238E27FC236}">
              <a16:creationId xmlns:a16="http://schemas.microsoft.com/office/drawing/2014/main" id="{8540930C-6456-47DF-BADD-2D7F318B0F98}"/>
            </a:ext>
          </a:extLst>
        </xdr:cNvPr>
        <xdr:cNvSpPr/>
      </xdr:nvSpPr>
      <xdr:spPr>
        <a:xfrm>
          <a:off x="174879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9" name="正方形/長方形 588">
          <a:extLst>
            <a:ext uri="{FF2B5EF4-FFF2-40B4-BE49-F238E27FC236}">
              <a16:creationId xmlns:a16="http://schemas.microsoft.com/office/drawing/2014/main" id="{58328ED1-461F-439E-8BA2-062CB267325A}"/>
            </a:ext>
          </a:extLst>
        </xdr:cNvPr>
        <xdr:cNvSpPr/>
      </xdr:nvSpPr>
      <xdr:spPr>
        <a:xfrm>
          <a:off x="185166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0" name="正方形/長方形 589">
          <a:extLst>
            <a:ext uri="{FF2B5EF4-FFF2-40B4-BE49-F238E27FC236}">
              <a16:creationId xmlns:a16="http://schemas.microsoft.com/office/drawing/2014/main" id="{B84FE6DE-2301-4676-9C76-157B329A2CB7}"/>
            </a:ext>
          </a:extLst>
        </xdr:cNvPr>
        <xdr:cNvSpPr/>
      </xdr:nvSpPr>
      <xdr:spPr>
        <a:xfrm>
          <a:off x="185166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1" name="正方形/長方形 590">
          <a:extLst>
            <a:ext uri="{FF2B5EF4-FFF2-40B4-BE49-F238E27FC236}">
              <a16:creationId xmlns:a16="http://schemas.microsoft.com/office/drawing/2014/main" id="{B7C43ACD-E642-44D1-B592-FD3B7EE0DB4A}"/>
            </a:ext>
          </a:extLst>
        </xdr:cNvPr>
        <xdr:cNvSpPr/>
      </xdr:nvSpPr>
      <xdr:spPr>
        <a:xfrm>
          <a:off x="164592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2" name="テキスト ボックス 591">
          <a:extLst>
            <a:ext uri="{FF2B5EF4-FFF2-40B4-BE49-F238E27FC236}">
              <a16:creationId xmlns:a16="http://schemas.microsoft.com/office/drawing/2014/main" id="{93F60FF2-599E-45D0-985C-201359E03E6C}"/>
            </a:ext>
          </a:extLst>
        </xdr:cNvPr>
        <xdr:cNvSpPr txBox="1"/>
      </xdr:nvSpPr>
      <xdr:spPr>
        <a:xfrm>
          <a:off x="16440150"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3" name="直線コネクタ 592">
          <a:extLst>
            <a:ext uri="{FF2B5EF4-FFF2-40B4-BE49-F238E27FC236}">
              <a16:creationId xmlns:a16="http://schemas.microsoft.com/office/drawing/2014/main" id="{D41C302C-6A2D-4FB3-909A-AE6D9333EE4D}"/>
            </a:ext>
          </a:extLst>
        </xdr:cNvPr>
        <xdr:cNvCxnSpPr/>
      </xdr:nvCxnSpPr>
      <xdr:spPr>
        <a:xfrm>
          <a:off x="164592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4" name="直線コネクタ 593">
          <a:extLst>
            <a:ext uri="{FF2B5EF4-FFF2-40B4-BE49-F238E27FC236}">
              <a16:creationId xmlns:a16="http://schemas.microsoft.com/office/drawing/2014/main" id="{C30ADF49-9323-4EA8-82F6-77F8B3ADB8DE}"/>
            </a:ext>
          </a:extLst>
        </xdr:cNvPr>
        <xdr:cNvCxnSpPr/>
      </xdr:nvCxnSpPr>
      <xdr:spPr>
        <a:xfrm>
          <a:off x="16459200" y="13973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5" name="テキスト ボックス 594">
          <a:extLst>
            <a:ext uri="{FF2B5EF4-FFF2-40B4-BE49-F238E27FC236}">
              <a16:creationId xmlns:a16="http://schemas.microsoft.com/office/drawing/2014/main" id="{236A7F15-8CC0-4CFF-8F99-FEE945FBAD8D}"/>
            </a:ext>
          </a:extLst>
        </xdr:cNvPr>
        <xdr:cNvSpPr txBox="1"/>
      </xdr:nvSpPr>
      <xdr:spPr>
        <a:xfrm>
          <a:off x="16052346" y="13837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6" name="直線コネクタ 595">
          <a:extLst>
            <a:ext uri="{FF2B5EF4-FFF2-40B4-BE49-F238E27FC236}">
              <a16:creationId xmlns:a16="http://schemas.microsoft.com/office/drawing/2014/main" id="{4D4E1ED2-0A1E-460A-8A1B-2703EEC1382E}"/>
            </a:ext>
          </a:extLst>
        </xdr:cNvPr>
        <xdr:cNvCxnSpPr/>
      </xdr:nvCxnSpPr>
      <xdr:spPr>
        <a:xfrm>
          <a:off x="16459200" y="1354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7" name="テキスト ボックス 596">
          <a:extLst>
            <a:ext uri="{FF2B5EF4-FFF2-40B4-BE49-F238E27FC236}">
              <a16:creationId xmlns:a16="http://schemas.microsoft.com/office/drawing/2014/main" id="{496E67B8-D017-46E9-9DE4-6C26500A8A75}"/>
            </a:ext>
          </a:extLst>
        </xdr:cNvPr>
        <xdr:cNvSpPr txBox="1"/>
      </xdr:nvSpPr>
      <xdr:spPr>
        <a:xfrm>
          <a:off x="16052346" y="1340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8" name="直線コネクタ 597">
          <a:extLst>
            <a:ext uri="{FF2B5EF4-FFF2-40B4-BE49-F238E27FC236}">
              <a16:creationId xmlns:a16="http://schemas.microsoft.com/office/drawing/2014/main" id="{7C166998-EDA8-43CE-A2F7-43E7FD47946C}"/>
            </a:ext>
          </a:extLst>
        </xdr:cNvPr>
        <xdr:cNvCxnSpPr/>
      </xdr:nvCxnSpPr>
      <xdr:spPr>
        <a:xfrm>
          <a:off x="16459200" y="13115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9" name="テキスト ボックス 598">
          <a:extLst>
            <a:ext uri="{FF2B5EF4-FFF2-40B4-BE49-F238E27FC236}">
              <a16:creationId xmlns:a16="http://schemas.microsoft.com/office/drawing/2014/main" id="{8E445050-81BE-469F-B9F5-1AF0322F7AD4}"/>
            </a:ext>
          </a:extLst>
        </xdr:cNvPr>
        <xdr:cNvSpPr txBox="1"/>
      </xdr:nvSpPr>
      <xdr:spPr>
        <a:xfrm>
          <a:off x="16052346" y="1297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0" name="直線コネクタ 599">
          <a:extLst>
            <a:ext uri="{FF2B5EF4-FFF2-40B4-BE49-F238E27FC236}">
              <a16:creationId xmlns:a16="http://schemas.microsoft.com/office/drawing/2014/main" id="{F6F7BFC0-2CEC-4235-AA9E-9A55B0524835}"/>
            </a:ext>
          </a:extLst>
        </xdr:cNvPr>
        <xdr:cNvCxnSpPr/>
      </xdr:nvCxnSpPr>
      <xdr:spPr>
        <a:xfrm>
          <a:off x="16459200" y="12677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1" name="テキスト ボックス 600">
          <a:extLst>
            <a:ext uri="{FF2B5EF4-FFF2-40B4-BE49-F238E27FC236}">
              <a16:creationId xmlns:a16="http://schemas.microsoft.com/office/drawing/2014/main" id="{D0528F82-4CF9-41AB-9004-D477F9719071}"/>
            </a:ext>
          </a:extLst>
        </xdr:cNvPr>
        <xdr:cNvSpPr txBox="1"/>
      </xdr:nvSpPr>
      <xdr:spPr>
        <a:xfrm>
          <a:off x="16052346" y="125419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a:extLst>
            <a:ext uri="{FF2B5EF4-FFF2-40B4-BE49-F238E27FC236}">
              <a16:creationId xmlns:a16="http://schemas.microsoft.com/office/drawing/2014/main" id="{0300C5D7-5190-4DA3-AC6B-BF9E8B7A0664}"/>
            </a:ext>
          </a:extLst>
        </xdr:cNvPr>
        <xdr:cNvCxnSpPr/>
      </xdr:nvCxnSpPr>
      <xdr:spPr>
        <a:xfrm>
          <a:off x="164592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a:extLst>
            <a:ext uri="{FF2B5EF4-FFF2-40B4-BE49-F238E27FC236}">
              <a16:creationId xmlns:a16="http://schemas.microsoft.com/office/drawing/2014/main" id="{F553C2CA-6BED-4107-81F3-4AAA9EA9CAB5}"/>
            </a:ext>
          </a:extLst>
        </xdr:cNvPr>
        <xdr:cNvSpPr txBox="1"/>
      </xdr:nvSpPr>
      <xdr:spPr>
        <a:xfrm>
          <a:off x="16052346"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児童館】&#10;一人当たり面積グラフ枠">
          <a:extLst>
            <a:ext uri="{FF2B5EF4-FFF2-40B4-BE49-F238E27FC236}">
              <a16:creationId xmlns:a16="http://schemas.microsoft.com/office/drawing/2014/main" id="{85E1F3F1-5152-4CF4-9B38-6450E5DC3979}"/>
            </a:ext>
          </a:extLst>
        </xdr:cNvPr>
        <xdr:cNvSpPr/>
      </xdr:nvSpPr>
      <xdr:spPr>
        <a:xfrm>
          <a:off x="164592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605" name="直線コネクタ 604">
          <a:extLst>
            <a:ext uri="{FF2B5EF4-FFF2-40B4-BE49-F238E27FC236}">
              <a16:creationId xmlns:a16="http://schemas.microsoft.com/office/drawing/2014/main" id="{1C523A41-2013-4BA9-A7E2-BB1AAFAF87C5}"/>
            </a:ext>
          </a:extLst>
        </xdr:cNvPr>
        <xdr:cNvCxnSpPr/>
      </xdr:nvCxnSpPr>
      <xdr:spPr>
        <a:xfrm flipV="1">
          <a:off x="19954239" y="12573000"/>
          <a:ext cx="0" cy="1344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06" name="【児童館】&#10;一人当たり面積最小値テキスト">
          <a:extLst>
            <a:ext uri="{FF2B5EF4-FFF2-40B4-BE49-F238E27FC236}">
              <a16:creationId xmlns:a16="http://schemas.microsoft.com/office/drawing/2014/main" id="{CFEE1551-09C5-45FD-97FA-F59EFF1A9CC4}"/>
            </a:ext>
          </a:extLst>
        </xdr:cNvPr>
        <xdr:cNvSpPr txBox="1"/>
      </xdr:nvSpPr>
      <xdr:spPr>
        <a:xfrm>
          <a:off x="19992975" y="1391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07" name="直線コネクタ 606">
          <a:extLst>
            <a:ext uri="{FF2B5EF4-FFF2-40B4-BE49-F238E27FC236}">
              <a16:creationId xmlns:a16="http://schemas.microsoft.com/office/drawing/2014/main" id="{57FEB23D-B3F2-4739-BF87-CA9485DD1A0E}"/>
            </a:ext>
          </a:extLst>
        </xdr:cNvPr>
        <xdr:cNvCxnSpPr/>
      </xdr:nvCxnSpPr>
      <xdr:spPr>
        <a:xfrm>
          <a:off x="19878675" y="1391729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08" name="【児童館】&#10;一人当たり面積最大値テキスト">
          <a:extLst>
            <a:ext uri="{FF2B5EF4-FFF2-40B4-BE49-F238E27FC236}">
              <a16:creationId xmlns:a16="http://schemas.microsoft.com/office/drawing/2014/main" id="{28E4DA72-1282-445F-87DD-445A79129392}"/>
            </a:ext>
          </a:extLst>
        </xdr:cNvPr>
        <xdr:cNvSpPr txBox="1"/>
      </xdr:nvSpPr>
      <xdr:spPr>
        <a:xfrm>
          <a:off x="19992975" y="1236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09" name="直線コネクタ 608">
          <a:extLst>
            <a:ext uri="{FF2B5EF4-FFF2-40B4-BE49-F238E27FC236}">
              <a16:creationId xmlns:a16="http://schemas.microsoft.com/office/drawing/2014/main" id="{72C444FF-BB28-4824-902A-48CD813093C1}"/>
            </a:ext>
          </a:extLst>
        </xdr:cNvPr>
        <xdr:cNvCxnSpPr/>
      </xdr:nvCxnSpPr>
      <xdr:spPr>
        <a:xfrm>
          <a:off x="19878675" y="125730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610" name="【児童館】&#10;一人当たり面積平均値テキスト">
          <a:extLst>
            <a:ext uri="{FF2B5EF4-FFF2-40B4-BE49-F238E27FC236}">
              <a16:creationId xmlns:a16="http://schemas.microsoft.com/office/drawing/2014/main" id="{72E6E7F6-CF5B-41D9-943B-06C40C99E9E1}"/>
            </a:ext>
          </a:extLst>
        </xdr:cNvPr>
        <xdr:cNvSpPr txBox="1"/>
      </xdr:nvSpPr>
      <xdr:spPr>
        <a:xfrm>
          <a:off x="19992975" y="13374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611" name="フローチャート: 判断 610">
          <a:extLst>
            <a:ext uri="{FF2B5EF4-FFF2-40B4-BE49-F238E27FC236}">
              <a16:creationId xmlns:a16="http://schemas.microsoft.com/office/drawing/2014/main" id="{90A0C2CB-4412-40B2-86D4-32C789D3DB3B}"/>
            </a:ext>
          </a:extLst>
        </xdr:cNvPr>
        <xdr:cNvSpPr/>
      </xdr:nvSpPr>
      <xdr:spPr>
        <a:xfrm>
          <a:off x="19897725" y="135134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612" name="フローチャート: 判断 611">
          <a:extLst>
            <a:ext uri="{FF2B5EF4-FFF2-40B4-BE49-F238E27FC236}">
              <a16:creationId xmlns:a16="http://schemas.microsoft.com/office/drawing/2014/main" id="{5B685F4D-6EA6-447D-A5E5-95E4CBE428A9}"/>
            </a:ext>
          </a:extLst>
        </xdr:cNvPr>
        <xdr:cNvSpPr/>
      </xdr:nvSpPr>
      <xdr:spPr>
        <a:xfrm>
          <a:off x="19154775" y="135362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613" name="フローチャート: 判断 612">
          <a:extLst>
            <a:ext uri="{FF2B5EF4-FFF2-40B4-BE49-F238E27FC236}">
              <a16:creationId xmlns:a16="http://schemas.microsoft.com/office/drawing/2014/main" id="{AA8C8CFE-68B2-4F84-91A5-F199BB597784}"/>
            </a:ext>
          </a:extLst>
        </xdr:cNvPr>
        <xdr:cNvSpPr/>
      </xdr:nvSpPr>
      <xdr:spPr>
        <a:xfrm>
          <a:off x="18345150" y="1353629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14" name="フローチャート: 判断 613">
          <a:extLst>
            <a:ext uri="{FF2B5EF4-FFF2-40B4-BE49-F238E27FC236}">
              <a16:creationId xmlns:a16="http://schemas.microsoft.com/office/drawing/2014/main" id="{78B8D3D2-2321-42B7-9DB7-6FC603C26A14}"/>
            </a:ext>
          </a:extLst>
        </xdr:cNvPr>
        <xdr:cNvSpPr/>
      </xdr:nvSpPr>
      <xdr:spPr>
        <a:xfrm>
          <a:off x="17554575" y="1361122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615" name="フローチャート: 判断 614">
          <a:extLst>
            <a:ext uri="{FF2B5EF4-FFF2-40B4-BE49-F238E27FC236}">
              <a16:creationId xmlns:a16="http://schemas.microsoft.com/office/drawing/2014/main" id="{66D7CB56-B0C0-4D9C-B2E8-DBCE30EA78EB}"/>
            </a:ext>
          </a:extLst>
        </xdr:cNvPr>
        <xdr:cNvSpPr/>
      </xdr:nvSpPr>
      <xdr:spPr>
        <a:xfrm>
          <a:off x="16754475" y="1358518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AA0A4029-7FDB-473C-9704-F601A0A07B7F}"/>
            </a:ext>
          </a:extLst>
        </xdr:cNvPr>
        <xdr:cNvSpPr txBox="1"/>
      </xdr:nvSpPr>
      <xdr:spPr>
        <a:xfrm>
          <a:off x="197834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52A28900-252B-4FAB-AC97-A4A12B31F4E5}"/>
            </a:ext>
          </a:extLst>
        </xdr:cNvPr>
        <xdr:cNvSpPr txBox="1"/>
      </xdr:nvSpPr>
      <xdr:spPr>
        <a:xfrm>
          <a:off x="19030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9DD6C8FD-D7B9-4C2A-AD15-1DA6BA7E90B0}"/>
            </a:ext>
          </a:extLst>
        </xdr:cNvPr>
        <xdr:cNvSpPr txBox="1"/>
      </xdr:nvSpPr>
      <xdr:spPr>
        <a:xfrm>
          <a:off x="18221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6AFD2889-C677-4089-ABC5-3431CCDCC9E9}"/>
            </a:ext>
          </a:extLst>
        </xdr:cNvPr>
        <xdr:cNvSpPr txBox="1"/>
      </xdr:nvSpPr>
      <xdr:spPr>
        <a:xfrm>
          <a:off x="174307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5E1596FE-EA30-4FBA-A000-4B83D99C78A4}"/>
            </a:ext>
          </a:extLst>
        </xdr:cNvPr>
        <xdr:cNvSpPr txBox="1"/>
      </xdr:nvSpPr>
      <xdr:spPr>
        <a:xfrm>
          <a:off x="16630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621" name="楕円 620">
          <a:extLst>
            <a:ext uri="{FF2B5EF4-FFF2-40B4-BE49-F238E27FC236}">
              <a16:creationId xmlns:a16="http://schemas.microsoft.com/office/drawing/2014/main" id="{75E90E73-1747-44AD-AACF-183DD29C4851}"/>
            </a:ext>
          </a:extLst>
        </xdr:cNvPr>
        <xdr:cNvSpPr/>
      </xdr:nvSpPr>
      <xdr:spPr>
        <a:xfrm>
          <a:off x="19897725" y="1351343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45738</xdr:rowOff>
    </xdr:from>
    <xdr:ext cx="469744" cy="259045"/>
    <xdr:sp macro="" textlink="">
      <xdr:nvSpPr>
        <xdr:cNvPr id="622" name="【児童館】&#10;一人当たり面積該当値テキスト">
          <a:extLst>
            <a:ext uri="{FF2B5EF4-FFF2-40B4-BE49-F238E27FC236}">
              <a16:creationId xmlns:a16="http://schemas.microsoft.com/office/drawing/2014/main" id="{B81AD978-6D7E-4E40-A7AD-61C5C3C694BC}"/>
            </a:ext>
          </a:extLst>
        </xdr:cNvPr>
        <xdr:cNvSpPr txBox="1"/>
      </xdr:nvSpPr>
      <xdr:spPr>
        <a:xfrm>
          <a:off x="19992975" y="1349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67311</xdr:rowOff>
    </xdr:from>
    <xdr:to>
      <xdr:col>112</xdr:col>
      <xdr:colOff>38100</xdr:colOff>
      <xdr:row>83</xdr:row>
      <xdr:rowOff>168911</xdr:rowOff>
    </xdr:to>
    <xdr:sp macro="" textlink="">
      <xdr:nvSpPr>
        <xdr:cNvPr id="623" name="楕円 622">
          <a:extLst>
            <a:ext uri="{FF2B5EF4-FFF2-40B4-BE49-F238E27FC236}">
              <a16:creationId xmlns:a16="http://schemas.microsoft.com/office/drawing/2014/main" id="{C7981476-D9F2-4D65-9A68-0688C360486D}"/>
            </a:ext>
          </a:extLst>
        </xdr:cNvPr>
        <xdr:cNvSpPr/>
      </xdr:nvSpPr>
      <xdr:spPr>
        <a:xfrm>
          <a:off x="19154775" y="135134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118111</xdr:rowOff>
    </xdr:from>
    <xdr:to>
      <xdr:col>116</xdr:col>
      <xdr:colOff>63500</xdr:colOff>
      <xdr:row>83</xdr:row>
      <xdr:rowOff>118111</xdr:rowOff>
    </xdr:to>
    <xdr:cxnSp macro="">
      <xdr:nvCxnSpPr>
        <xdr:cNvPr id="624" name="直線コネクタ 623">
          <a:extLst>
            <a:ext uri="{FF2B5EF4-FFF2-40B4-BE49-F238E27FC236}">
              <a16:creationId xmlns:a16="http://schemas.microsoft.com/office/drawing/2014/main" id="{495A53DE-3A17-442B-B719-8B4F7F2AB4A3}"/>
            </a:ext>
          </a:extLst>
        </xdr:cNvPr>
        <xdr:cNvCxnSpPr/>
      </xdr:nvCxnSpPr>
      <xdr:spPr>
        <a:xfrm>
          <a:off x="19202400" y="13570586"/>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67311</xdr:rowOff>
    </xdr:from>
    <xdr:to>
      <xdr:col>107</xdr:col>
      <xdr:colOff>101600</xdr:colOff>
      <xdr:row>83</xdr:row>
      <xdr:rowOff>168911</xdr:rowOff>
    </xdr:to>
    <xdr:sp macro="" textlink="">
      <xdr:nvSpPr>
        <xdr:cNvPr id="625" name="楕円 624">
          <a:extLst>
            <a:ext uri="{FF2B5EF4-FFF2-40B4-BE49-F238E27FC236}">
              <a16:creationId xmlns:a16="http://schemas.microsoft.com/office/drawing/2014/main" id="{C9962142-8F3D-4C19-B56C-90E81C47ECE8}"/>
            </a:ext>
          </a:extLst>
        </xdr:cNvPr>
        <xdr:cNvSpPr/>
      </xdr:nvSpPr>
      <xdr:spPr>
        <a:xfrm>
          <a:off x="18345150" y="1351343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118111</xdr:rowOff>
    </xdr:from>
    <xdr:to>
      <xdr:col>111</xdr:col>
      <xdr:colOff>177800</xdr:colOff>
      <xdr:row>83</xdr:row>
      <xdr:rowOff>118111</xdr:rowOff>
    </xdr:to>
    <xdr:cxnSp macro="">
      <xdr:nvCxnSpPr>
        <xdr:cNvPr id="626" name="直線コネクタ 625">
          <a:extLst>
            <a:ext uri="{FF2B5EF4-FFF2-40B4-BE49-F238E27FC236}">
              <a16:creationId xmlns:a16="http://schemas.microsoft.com/office/drawing/2014/main" id="{E534049E-491F-442C-802E-20AE122D3A28}"/>
            </a:ext>
          </a:extLst>
        </xdr:cNvPr>
        <xdr:cNvCxnSpPr/>
      </xdr:nvCxnSpPr>
      <xdr:spPr>
        <a:xfrm>
          <a:off x="18392775" y="13570586"/>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67311</xdr:rowOff>
    </xdr:from>
    <xdr:to>
      <xdr:col>102</xdr:col>
      <xdr:colOff>165100</xdr:colOff>
      <xdr:row>83</xdr:row>
      <xdr:rowOff>168911</xdr:rowOff>
    </xdr:to>
    <xdr:sp macro="" textlink="">
      <xdr:nvSpPr>
        <xdr:cNvPr id="627" name="楕円 626">
          <a:extLst>
            <a:ext uri="{FF2B5EF4-FFF2-40B4-BE49-F238E27FC236}">
              <a16:creationId xmlns:a16="http://schemas.microsoft.com/office/drawing/2014/main" id="{F0E9C608-9FD0-41FE-9AFB-A97CFA841F74}"/>
            </a:ext>
          </a:extLst>
        </xdr:cNvPr>
        <xdr:cNvSpPr/>
      </xdr:nvSpPr>
      <xdr:spPr>
        <a:xfrm>
          <a:off x="17554575" y="1351343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118111</xdr:rowOff>
    </xdr:from>
    <xdr:to>
      <xdr:col>107</xdr:col>
      <xdr:colOff>50800</xdr:colOff>
      <xdr:row>83</xdr:row>
      <xdr:rowOff>118111</xdr:rowOff>
    </xdr:to>
    <xdr:cxnSp macro="">
      <xdr:nvCxnSpPr>
        <xdr:cNvPr id="628" name="直線コネクタ 627">
          <a:extLst>
            <a:ext uri="{FF2B5EF4-FFF2-40B4-BE49-F238E27FC236}">
              <a16:creationId xmlns:a16="http://schemas.microsoft.com/office/drawing/2014/main" id="{F7CC16FE-6ABB-4F22-8ECD-F1240BDA8DEB}"/>
            </a:ext>
          </a:extLst>
        </xdr:cNvPr>
        <xdr:cNvCxnSpPr/>
      </xdr:nvCxnSpPr>
      <xdr:spPr>
        <a:xfrm>
          <a:off x="17602200" y="13570586"/>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67311</xdr:rowOff>
    </xdr:from>
    <xdr:to>
      <xdr:col>98</xdr:col>
      <xdr:colOff>38100</xdr:colOff>
      <xdr:row>83</xdr:row>
      <xdr:rowOff>168911</xdr:rowOff>
    </xdr:to>
    <xdr:sp macro="" textlink="">
      <xdr:nvSpPr>
        <xdr:cNvPr id="629" name="楕円 628">
          <a:extLst>
            <a:ext uri="{FF2B5EF4-FFF2-40B4-BE49-F238E27FC236}">
              <a16:creationId xmlns:a16="http://schemas.microsoft.com/office/drawing/2014/main" id="{102873E4-A9B5-4AED-9BB9-891F688180EB}"/>
            </a:ext>
          </a:extLst>
        </xdr:cNvPr>
        <xdr:cNvSpPr/>
      </xdr:nvSpPr>
      <xdr:spPr>
        <a:xfrm>
          <a:off x="16754475" y="13513436"/>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118111</xdr:rowOff>
    </xdr:from>
    <xdr:to>
      <xdr:col>102</xdr:col>
      <xdr:colOff>114300</xdr:colOff>
      <xdr:row>83</xdr:row>
      <xdr:rowOff>118111</xdr:rowOff>
    </xdr:to>
    <xdr:cxnSp macro="">
      <xdr:nvCxnSpPr>
        <xdr:cNvPr id="630" name="直線コネクタ 629">
          <a:extLst>
            <a:ext uri="{FF2B5EF4-FFF2-40B4-BE49-F238E27FC236}">
              <a16:creationId xmlns:a16="http://schemas.microsoft.com/office/drawing/2014/main" id="{77908601-F84A-4E9D-A6FB-C812500D485A}"/>
            </a:ext>
          </a:extLst>
        </xdr:cNvPr>
        <xdr:cNvCxnSpPr/>
      </xdr:nvCxnSpPr>
      <xdr:spPr>
        <a:xfrm>
          <a:off x="16802100" y="13570586"/>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11447</xdr:rowOff>
    </xdr:from>
    <xdr:ext cx="469744" cy="259045"/>
    <xdr:sp macro="" textlink="">
      <xdr:nvSpPr>
        <xdr:cNvPr id="631" name="n_1aveValue【児童館】&#10;一人当たり面積">
          <a:extLst>
            <a:ext uri="{FF2B5EF4-FFF2-40B4-BE49-F238E27FC236}">
              <a16:creationId xmlns:a16="http://schemas.microsoft.com/office/drawing/2014/main" id="{DEF8C97D-C268-45F1-A11E-AE6EE6FE29DA}"/>
            </a:ext>
          </a:extLst>
        </xdr:cNvPr>
        <xdr:cNvSpPr txBox="1"/>
      </xdr:nvSpPr>
      <xdr:spPr>
        <a:xfrm>
          <a:off x="18983402" y="1361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11447</xdr:rowOff>
    </xdr:from>
    <xdr:ext cx="469744" cy="259045"/>
    <xdr:sp macro="" textlink="">
      <xdr:nvSpPr>
        <xdr:cNvPr id="632" name="n_2aveValue【児童館】&#10;一人当たり面積">
          <a:extLst>
            <a:ext uri="{FF2B5EF4-FFF2-40B4-BE49-F238E27FC236}">
              <a16:creationId xmlns:a16="http://schemas.microsoft.com/office/drawing/2014/main" id="{1F8442B4-DECB-4781-9E91-31A31626DB2A}"/>
            </a:ext>
          </a:extLst>
        </xdr:cNvPr>
        <xdr:cNvSpPr txBox="1"/>
      </xdr:nvSpPr>
      <xdr:spPr>
        <a:xfrm>
          <a:off x="18183302" y="1361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33" name="n_3aveValue【児童館】&#10;一人当たり面積">
          <a:extLst>
            <a:ext uri="{FF2B5EF4-FFF2-40B4-BE49-F238E27FC236}">
              <a16:creationId xmlns:a16="http://schemas.microsoft.com/office/drawing/2014/main" id="{0A2BB4F5-7BE4-40B4-9B1A-88C74E4843CF}"/>
            </a:ext>
          </a:extLst>
        </xdr:cNvPr>
        <xdr:cNvSpPr txBox="1"/>
      </xdr:nvSpPr>
      <xdr:spPr>
        <a:xfrm>
          <a:off x="17383202" y="1369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57166</xdr:rowOff>
    </xdr:from>
    <xdr:ext cx="469744" cy="259045"/>
    <xdr:sp macro="" textlink="">
      <xdr:nvSpPr>
        <xdr:cNvPr id="634" name="n_4aveValue【児童館】&#10;一人当たり面積">
          <a:extLst>
            <a:ext uri="{FF2B5EF4-FFF2-40B4-BE49-F238E27FC236}">
              <a16:creationId xmlns:a16="http://schemas.microsoft.com/office/drawing/2014/main" id="{27A2DF29-9916-4847-A2CD-BA2E32FDA7EB}"/>
            </a:ext>
          </a:extLst>
        </xdr:cNvPr>
        <xdr:cNvSpPr txBox="1"/>
      </xdr:nvSpPr>
      <xdr:spPr>
        <a:xfrm>
          <a:off x="16592627" y="1366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13988</xdr:rowOff>
    </xdr:from>
    <xdr:ext cx="469744" cy="259045"/>
    <xdr:sp macro="" textlink="">
      <xdr:nvSpPr>
        <xdr:cNvPr id="635" name="n_1mainValue【児童館】&#10;一人当たり面積">
          <a:extLst>
            <a:ext uri="{FF2B5EF4-FFF2-40B4-BE49-F238E27FC236}">
              <a16:creationId xmlns:a16="http://schemas.microsoft.com/office/drawing/2014/main" id="{310FE7B7-B46E-4539-BB95-BB0D712DB650}"/>
            </a:ext>
          </a:extLst>
        </xdr:cNvPr>
        <xdr:cNvSpPr txBox="1"/>
      </xdr:nvSpPr>
      <xdr:spPr>
        <a:xfrm>
          <a:off x="18983402" y="132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636" name="n_2mainValue【児童館】&#10;一人当たり面積">
          <a:extLst>
            <a:ext uri="{FF2B5EF4-FFF2-40B4-BE49-F238E27FC236}">
              <a16:creationId xmlns:a16="http://schemas.microsoft.com/office/drawing/2014/main" id="{530AC3AB-C170-4674-93FF-58229768CCE1}"/>
            </a:ext>
          </a:extLst>
        </xdr:cNvPr>
        <xdr:cNvSpPr txBox="1"/>
      </xdr:nvSpPr>
      <xdr:spPr>
        <a:xfrm>
          <a:off x="18183302" y="132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13988</xdr:rowOff>
    </xdr:from>
    <xdr:ext cx="469744" cy="259045"/>
    <xdr:sp macro="" textlink="">
      <xdr:nvSpPr>
        <xdr:cNvPr id="637" name="n_3mainValue【児童館】&#10;一人当たり面積">
          <a:extLst>
            <a:ext uri="{FF2B5EF4-FFF2-40B4-BE49-F238E27FC236}">
              <a16:creationId xmlns:a16="http://schemas.microsoft.com/office/drawing/2014/main" id="{0EAA24E8-F006-469F-B56F-1FA89158AECD}"/>
            </a:ext>
          </a:extLst>
        </xdr:cNvPr>
        <xdr:cNvSpPr txBox="1"/>
      </xdr:nvSpPr>
      <xdr:spPr>
        <a:xfrm>
          <a:off x="17383202" y="132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13988</xdr:rowOff>
    </xdr:from>
    <xdr:ext cx="469744" cy="259045"/>
    <xdr:sp macro="" textlink="">
      <xdr:nvSpPr>
        <xdr:cNvPr id="638" name="n_4mainValue【児童館】&#10;一人当たり面積">
          <a:extLst>
            <a:ext uri="{FF2B5EF4-FFF2-40B4-BE49-F238E27FC236}">
              <a16:creationId xmlns:a16="http://schemas.microsoft.com/office/drawing/2014/main" id="{7B8104E6-A143-45E7-BAFA-3C8EA2183474}"/>
            </a:ext>
          </a:extLst>
        </xdr:cNvPr>
        <xdr:cNvSpPr txBox="1"/>
      </xdr:nvSpPr>
      <xdr:spPr>
        <a:xfrm>
          <a:off x="16592627" y="13298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a:extLst>
            <a:ext uri="{FF2B5EF4-FFF2-40B4-BE49-F238E27FC236}">
              <a16:creationId xmlns:a16="http://schemas.microsoft.com/office/drawing/2014/main" id="{6F940139-372A-40B2-A4F1-66A3230038BC}"/>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a:extLst>
            <a:ext uri="{FF2B5EF4-FFF2-40B4-BE49-F238E27FC236}">
              <a16:creationId xmlns:a16="http://schemas.microsoft.com/office/drawing/2014/main" id="{77665050-BA63-4F91-9AD4-B43D217C503B}"/>
            </a:ext>
          </a:extLst>
        </xdr:cNvPr>
        <xdr:cNvSpPr/>
      </xdr:nvSpPr>
      <xdr:spPr>
        <a:xfrm>
          <a:off x="113157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a:extLst>
            <a:ext uri="{FF2B5EF4-FFF2-40B4-BE49-F238E27FC236}">
              <a16:creationId xmlns:a16="http://schemas.microsoft.com/office/drawing/2014/main" id="{7331C1C7-3997-423A-9F88-78F13347DD20}"/>
            </a:ext>
          </a:extLst>
        </xdr:cNvPr>
        <xdr:cNvSpPr/>
      </xdr:nvSpPr>
      <xdr:spPr>
        <a:xfrm>
          <a:off x="113157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a:extLst>
            <a:ext uri="{FF2B5EF4-FFF2-40B4-BE49-F238E27FC236}">
              <a16:creationId xmlns:a16="http://schemas.microsoft.com/office/drawing/2014/main" id="{2EA0435C-C883-4118-B7C0-E5427EE1C5C0}"/>
            </a:ext>
          </a:extLst>
        </xdr:cNvPr>
        <xdr:cNvSpPr/>
      </xdr:nvSpPr>
      <xdr:spPr>
        <a:xfrm>
          <a:off x="1223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a:extLst>
            <a:ext uri="{FF2B5EF4-FFF2-40B4-BE49-F238E27FC236}">
              <a16:creationId xmlns:a16="http://schemas.microsoft.com/office/drawing/2014/main" id="{D5C8B1A2-1E15-4FD2-9D8E-00BF1BA8F2D0}"/>
            </a:ext>
          </a:extLst>
        </xdr:cNvPr>
        <xdr:cNvSpPr/>
      </xdr:nvSpPr>
      <xdr:spPr>
        <a:xfrm>
          <a:off x="1223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a:extLst>
            <a:ext uri="{FF2B5EF4-FFF2-40B4-BE49-F238E27FC236}">
              <a16:creationId xmlns:a16="http://schemas.microsoft.com/office/drawing/2014/main" id="{B0F85FC7-550F-4EE7-9193-B889BB9F67BA}"/>
            </a:ext>
          </a:extLst>
        </xdr:cNvPr>
        <xdr:cNvSpPr/>
      </xdr:nvSpPr>
      <xdr:spPr>
        <a:xfrm>
          <a:off x="1326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a:extLst>
            <a:ext uri="{FF2B5EF4-FFF2-40B4-BE49-F238E27FC236}">
              <a16:creationId xmlns:a16="http://schemas.microsoft.com/office/drawing/2014/main" id="{D9018412-CD2E-49A7-8D27-EE219EFAF982}"/>
            </a:ext>
          </a:extLst>
        </xdr:cNvPr>
        <xdr:cNvSpPr/>
      </xdr:nvSpPr>
      <xdr:spPr>
        <a:xfrm>
          <a:off x="1326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a:extLst>
            <a:ext uri="{FF2B5EF4-FFF2-40B4-BE49-F238E27FC236}">
              <a16:creationId xmlns:a16="http://schemas.microsoft.com/office/drawing/2014/main" id="{11AFF350-A7FE-41AD-BA1D-A95CDE549723}"/>
            </a:ext>
          </a:extLst>
        </xdr:cNvPr>
        <xdr:cNvSpPr/>
      </xdr:nvSpPr>
      <xdr:spPr>
        <a:xfrm>
          <a:off x="112109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a:extLst>
            <a:ext uri="{FF2B5EF4-FFF2-40B4-BE49-F238E27FC236}">
              <a16:creationId xmlns:a16="http://schemas.microsoft.com/office/drawing/2014/main" id="{E5B4ABD3-2227-4DAC-A58F-7F86FFC5A7A9}"/>
            </a:ext>
          </a:extLst>
        </xdr:cNvPr>
        <xdr:cNvSpPr txBox="1"/>
      </xdr:nvSpPr>
      <xdr:spPr>
        <a:xfrm>
          <a:off x="11172825"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a:extLst>
            <a:ext uri="{FF2B5EF4-FFF2-40B4-BE49-F238E27FC236}">
              <a16:creationId xmlns:a16="http://schemas.microsoft.com/office/drawing/2014/main" id="{42D62AA0-4696-4313-A180-10AB69791EAC}"/>
            </a:ext>
          </a:extLst>
        </xdr:cNvPr>
        <xdr:cNvCxnSpPr/>
      </xdr:nvCxnSpPr>
      <xdr:spPr>
        <a:xfrm>
          <a:off x="11210925" y="18192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a:extLst>
            <a:ext uri="{FF2B5EF4-FFF2-40B4-BE49-F238E27FC236}">
              <a16:creationId xmlns:a16="http://schemas.microsoft.com/office/drawing/2014/main" id="{B082CAA4-C901-47D2-8251-BC29F753075B}"/>
            </a:ext>
          </a:extLst>
        </xdr:cNvPr>
        <xdr:cNvSpPr txBox="1"/>
      </xdr:nvSpPr>
      <xdr:spPr>
        <a:xfrm>
          <a:off x="107945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a:extLst>
            <a:ext uri="{FF2B5EF4-FFF2-40B4-BE49-F238E27FC236}">
              <a16:creationId xmlns:a16="http://schemas.microsoft.com/office/drawing/2014/main" id="{2777C97F-E27E-4F16-B8F6-1612FFBF6500}"/>
            </a:ext>
          </a:extLst>
        </xdr:cNvPr>
        <xdr:cNvCxnSpPr/>
      </xdr:nvCxnSpPr>
      <xdr:spPr>
        <a:xfrm>
          <a:off x="11210925" y="17811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a:extLst>
            <a:ext uri="{FF2B5EF4-FFF2-40B4-BE49-F238E27FC236}">
              <a16:creationId xmlns:a16="http://schemas.microsoft.com/office/drawing/2014/main" id="{CB330232-EB7C-49A0-8A83-9DEA7C94A3A5}"/>
            </a:ext>
          </a:extLst>
        </xdr:cNvPr>
        <xdr:cNvSpPr txBox="1"/>
      </xdr:nvSpPr>
      <xdr:spPr>
        <a:xfrm>
          <a:off x="107945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a:extLst>
            <a:ext uri="{FF2B5EF4-FFF2-40B4-BE49-F238E27FC236}">
              <a16:creationId xmlns:a16="http://schemas.microsoft.com/office/drawing/2014/main" id="{65890078-3134-4491-88FE-32686FAC71A6}"/>
            </a:ext>
          </a:extLst>
        </xdr:cNvPr>
        <xdr:cNvCxnSpPr/>
      </xdr:nvCxnSpPr>
      <xdr:spPr>
        <a:xfrm>
          <a:off x="11210925" y="17430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a:extLst>
            <a:ext uri="{FF2B5EF4-FFF2-40B4-BE49-F238E27FC236}">
              <a16:creationId xmlns:a16="http://schemas.microsoft.com/office/drawing/2014/main" id="{1643BAA3-F7B3-4625-88BE-88E581321F60}"/>
            </a:ext>
          </a:extLst>
        </xdr:cNvPr>
        <xdr:cNvSpPr txBox="1"/>
      </xdr:nvSpPr>
      <xdr:spPr>
        <a:xfrm>
          <a:off x="10845966"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a:extLst>
            <a:ext uri="{FF2B5EF4-FFF2-40B4-BE49-F238E27FC236}">
              <a16:creationId xmlns:a16="http://schemas.microsoft.com/office/drawing/2014/main" id="{A5339931-0EE5-4ECC-93DD-203AA83E2F3C}"/>
            </a:ext>
          </a:extLst>
        </xdr:cNvPr>
        <xdr:cNvCxnSpPr/>
      </xdr:nvCxnSpPr>
      <xdr:spPr>
        <a:xfrm>
          <a:off x="11210925" y="17049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a:extLst>
            <a:ext uri="{FF2B5EF4-FFF2-40B4-BE49-F238E27FC236}">
              <a16:creationId xmlns:a16="http://schemas.microsoft.com/office/drawing/2014/main" id="{685376CA-ACD2-47A5-8ADA-B42EBFA7924B}"/>
            </a:ext>
          </a:extLst>
        </xdr:cNvPr>
        <xdr:cNvSpPr txBox="1"/>
      </xdr:nvSpPr>
      <xdr:spPr>
        <a:xfrm>
          <a:off x="10845966"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a:extLst>
            <a:ext uri="{FF2B5EF4-FFF2-40B4-BE49-F238E27FC236}">
              <a16:creationId xmlns:a16="http://schemas.microsoft.com/office/drawing/2014/main" id="{BE91A87F-0079-4E5F-A308-87FF908608DD}"/>
            </a:ext>
          </a:extLst>
        </xdr:cNvPr>
        <xdr:cNvCxnSpPr/>
      </xdr:nvCxnSpPr>
      <xdr:spPr>
        <a:xfrm>
          <a:off x="11210925" y="16668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a:extLst>
            <a:ext uri="{FF2B5EF4-FFF2-40B4-BE49-F238E27FC236}">
              <a16:creationId xmlns:a16="http://schemas.microsoft.com/office/drawing/2014/main" id="{0159F8F8-BC92-4308-9EAD-17116D31B018}"/>
            </a:ext>
          </a:extLst>
        </xdr:cNvPr>
        <xdr:cNvSpPr txBox="1"/>
      </xdr:nvSpPr>
      <xdr:spPr>
        <a:xfrm>
          <a:off x="10845966"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a:extLst>
            <a:ext uri="{FF2B5EF4-FFF2-40B4-BE49-F238E27FC236}">
              <a16:creationId xmlns:a16="http://schemas.microsoft.com/office/drawing/2014/main" id="{D8716697-1E64-4CCA-9016-7F6497699F1B}"/>
            </a:ext>
          </a:extLst>
        </xdr:cNvPr>
        <xdr:cNvCxnSpPr/>
      </xdr:nvCxnSpPr>
      <xdr:spPr>
        <a:xfrm>
          <a:off x="11210925" y="16287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a:extLst>
            <a:ext uri="{FF2B5EF4-FFF2-40B4-BE49-F238E27FC236}">
              <a16:creationId xmlns:a16="http://schemas.microsoft.com/office/drawing/2014/main" id="{34684277-1E3B-43AF-9707-9D5581D76F7A}"/>
            </a:ext>
          </a:extLst>
        </xdr:cNvPr>
        <xdr:cNvSpPr txBox="1"/>
      </xdr:nvSpPr>
      <xdr:spPr>
        <a:xfrm>
          <a:off x="10845966" y="16142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a:extLst>
            <a:ext uri="{FF2B5EF4-FFF2-40B4-BE49-F238E27FC236}">
              <a16:creationId xmlns:a16="http://schemas.microsoft.com/office/drawing/2014/main" id="{2C8DD4AD-0215-4BFE-BEB4-80D3EC535478}"/>
            </a:ext>
          </a:extLst>
        </xdr:cNvPr>
        <xdr:cNvCxnSpPr/>
      </xdr:nvCxnSpPr>
      <xdr:spPr>
        <a:xfrm>
          <a:off x="11210925" y="15906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a:extLst>
            <a:ext uri="{FF2B5EF4-FFF2-40B4-BE49-F238E27FC236}">
              <a16:creationId xmlns:a16="http://schemas.microsoft.com/office/drawing/2014/main" id="{BE663BEF-3993-4F77-9EB5-73382BAA0EFD}"/>
            </a:ext>
          </a:extLst>
        </xdr:cNvPr>
        <xdr:cNvSpPr txBox="1"/>
      </xdr:nvSpPr>
      <xdr:spPr>
        <a:xfrm>
          <a:off x="109037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2395EAD4-CD42-4317-ACCF-1DBF93D57E0B}"/>
            </a:ext>
          </a:extLst>
        </xdr:cNvPr>
        <xdr:cNvSpPr/>
      </xdr:nvSpPr>
      <xdr:spPr>
        <a:xfrm>
          <a:off x="112109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663" name="直線コネクタ 662">
          <a:extLst>
            <a:ext uri="{FF2B5EF4-FFF2-40B4-BE49-F238E27FC236}">
              <a16:creationId xmlns:a16="http://schemas.microsoft.com/office/drawing/2014/main" id="{27EE4324-4A27-4696-A346-212BC5DB351E}"/>
            </a:ext>
          </a:extLst>
        </xdr:cNvPr>
        <xdr:cNvCxnSpPr/>
      </xdr:nvCxnSpPr>
      <xdr:spPr>
        <a:xfrm flipV="1">
          <a:off x="14696439" y="16287750"/>
          <a:ext cx="0" cy="142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664" name="【公民館】&#10;有形固定資産減価償却率最小値テキスト">
          <a:extLst>
            <a:ext uri="{FF2B5EF4-FFF2-40B4-BE49-F238E27FC236}">
              <a16:creationId xmlns:a16="http://schemas.microsoft.com/office/drawing/2014/main" id="{F4456ED7-C8CF-4A5B-9C68-80500800765E}"/>
            </a:ext>
          </a:extLst>
        </xdr:cNvPr>
        <xdr:cNvSpPr txBox="1"/>
      </xdr:nvSpPr>
      <xdr:spPr>
        <a:xfrm>
          <a:off x="14735175" y="1770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665" name="直線コネクタ 664">
          <a:extLst>
            <a:ext uri="{FF2B5EF4-FFF2-40B4-BE49-F238E27FC236}">
              <a16:creationId xmlns:a16="http://schemas.microsoft.com/office/drawing/2014/main" id="{B3DDF23A-FBA2-4432-8E5E-2177A35BE343}"/>
            </a:ext>
          </a:extLst>
        </xdr:cNvPr>
        <xdr:cNvCxnSpPr/>
      </xdr:nvCxnSpPr>
      <xdr:spPr>
        <a:xfrm>
          <a:off x="14611350" y="177082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666" name="【公民館】&#10;有形固定資産減価償却率最大値テキスト">
          <a:extLst>
            <a:ext uri="{FF2B5EF4-FFF2-40B4-BE49-F238E27FC236}">
              <a16:creationId xmlns:a16="http://schemas.microsoft.com/office/drawing/2014/main" id="{E93E76C4-6D4B-4551-B02D-EAF33FB2D5C1}"/>
            </a:ext>
          </a:extLst>
        </xdr:cNvPr>
        <xdr:cNvSpPr txBox="1"/>
      </xdr:nvSpPr>
      <xdr:spPr>
        <a:xfrm>
          <a:off x="14735175" y="1606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67" name="直線コネクタ 666">
          <a:extLst>
            <a:ext uri="{FF2B5EF4-FFF2-40B4-BE49-F238E27FC236}">
              <a16:creationId xmlns:a16="http://schemas.microsoft.com/office/drawing/2014/main" id="{B689487A-4465-4EF3-AF98-9EFF73492888}"/>
            </a:ext>
          </a:extLst>
        </xdr:cNvPr>
        <xdr:cNvCxnSpPr/>
      </xdr:nvCxnSpPr>
      <xdr:spPr>
        <a:xfrm>
          <a:off x="14611350" y="162877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668" name="【公民館】&#10;有形固定資産減価償却率平均値テキスト">
          <a:extLst>
            <a:ext uri="{FF2B5EF4-FFF2-40B4-BE49-F238E27FC236}">
              <a16:creationId xmlns:a16="http://schemas.microsoft.com/office/drawing/2014/main" id="{F17C2525-1541-430F-BBB0-DA557C48E760}"/>
            </a:ext>
          </a:extLst>
        </xdr:cNvPr>
        <xdr:cNvSpPr txBox="1"/>
      </xdr:nvSpPr>
      <xdr:spPr>
        <a:xfrm>
          <a:off x="14735175" y="168960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669" name="フローチャート: 判断 668">
          <a:extLst>
            <a:ext uri="{FF2B5EF4-FFF2-40B4-BE49-F238E27FC236}">
              <a16:creationId xmlns:a16="http://schemas.microsoft.com/office/drawing/2014/main" id="{1A92DAE9-8E93-41D2-81BE-78918F6E5355}"/>
            </a:ext>
          </a:extLst>
        </xdr:cNvPr>
        <xdr:cNvSpPr/>
      </xdr:nvSpPr>
      <xdr:spPr>
        <a:xfrm>
          <a:off x="14649450" y="1704149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670" name="フローチャート: 判断 669">
          <a:extLst>
            <a:ext uri="{FF2B5EF4-FFF2-40B4-BE49-F238E27FC236}">
              <a16:creationId xmlns:a16="http://schemas.microsoft.com/office/drawing/2014/main" id="{6A852BCE-3288-46E9-82F7-CEEDAEECD523}"/>
            </a:ext>
          </a:extLst>
        </xdr:cNvPr>
        <xdr:cNvSpPr/>
      </xdr:nvSpPr>
      <xdr:spPr>
        <a:xfrm>
          <a:off x="13887450" y="1702943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671" name="フローチャート: 判断 670">
          <a:extLst>
            <a:ext uri="{FF2B5EF4-FFF2-40B4-BE49-F238E27FC236}">
              <a16:creationId xmlns:a16="http://schemas.microsoft.com/office/drawing/2014/main" id="{02B8D0C2-53A5-4841-8349-3AA98511752A}"/>
            </a:ext>
          </a:extLst>
        </xdr:cNvPr>
        <xdr:cNvSpPr/>
      </xdr:nvSpPr>
      <xdr:spPr>
        <a:xfrm>
          <a:off x="13096875" y="1698434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672" name="フローチャート: 判断 671">
          <a:extLst>
            <a:ext uri="{FF2B5EF4-FFF2-40B4-BE49-F238E27FC236}">
              <a16:creationId xmlns:a16="http://schemas.microsoft.com/office/drawing/2014/main" id="{85F90C84-1832-4F7A-A701-E61B277F40CF}"/>
            </a:ext>
          </a:extLst>
        </xdr:cNvPr>
        <xdr:cNvSpPr/>
      </xdr:nvSpPr>
      <xdr:spPr>
        <a:xfrm>
          <a:off x="12296775" y="16951325"/>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673" name="フローチャート: 判断 672">
          <a:extLst>
            <a:ext uri="{FF2B5EF4-FFF2-40B4-BE49-F238E27FC236}">
              <a16:creationId xmlns:a16="http://schemas.microsoft.com/office/drawing/2014/main" id="{57FD9003-F25D-4EEA-BEC5-92D111C57A29}"/>
            </a:ext>
          </a:extLst>
        </xdr:cNvPr>
        <xdr:cNvSpPr/>
      </xdr:nvSpPr>
      <xdr:spPr>
        <a:xfrm>
          <a:off x="11487150" y="1694307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87057FE3-BD7C-4D80-B9A1-DEE48A11EE20}"/>
            </a:ext>
          </a:extLst>
        </xdr:cNvPr>
        <xdr:cNvSpPr txBox="1"/>
      </xdr:nvSpPr>
      <xdr:spPr>
        <a:xfrm>
          <a:off x="1452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B2CA2958-8B71-4782-9B64-DC752BA58E15}"/>
            </a:ext>
          </a:extLst>
        </xdr:cNvPr>
        <xdr:cNvSpPr txBox="1"/>
      </xdr:nvSpPr>
      <xdr:spPr>
        <a:xfrm>
          <a:off x="13763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C1029E22-5EB8-4483-984D-3B56A4998882}"/>
            </a:ext>
          </a:extLst>
        </xdr:cNvPr>
        <xdr:cNvSpPr txBox="1"/>
      </xdr:nvSpPr>
      <xdr:spPr>
        <a:xfrm>
          <a:off x="12973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E420A9D3-DB37-46C9-8C8A-66A2AF04C949}"/>
            </a:ext>
          </a:extLst>
        </xdr:cNvPr>
        <xdr:cNvSpPr txBox="1"/>
      </xdr:nvSpPr>
      <xdr:spPr>
        <a:xfrm>
          <a:off x="12172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FC5E929A-B237-4603-B459-EAA22EF13FC7}"/>
            </a:ext>
          </a:extLst>
        </xdr:cNvPr>
        <xdr:cNvSpPr txBox="1"/>
      </xdr:nvSpPr>
      <xdr:spPr>
        <a:xfrm>
          <a:off x="11363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78739</xdr:rowOff>
    </xdr:from>
    <xdr:to>
      <xdr:col>85</xdr:col>
      <xdr:colOff>177800</xdr:colOff>
      <xdr:row>106</xdr:row>
      <xdr:rowOff>8889</xdr:rowOff>
    </xdr:to>
    <xdr:sp macro="" textlink="">
      <xdr:nvSpPr>
        <xdr:cNvPr id="679" name="楕円 678">
          <a:extLst>
            <a:ext uri="{FF2B5EF4-FFF2-40B4-BE49-F238E27FC236}">
              <a16:creationId xmlns:a16="http://schemas.microsoft.com/office/drawing/2014/main" id="{D1D3AFAC-D5DD-445A-A4DC-33446856491E}"/>
            </a:ext>
          </a:extLst>
        </xdr:cNvPr>
        <xdr:cNvSpPr/>
      </xdr:nvSpPr>
      <xdr:spPr>
        <a:xfrm>
          <a:off x="14649450" y="1722373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57166</xdr:rowOff>
    </xdr:from>
    <xdr:ext cx="405111" cy="259045"/>
    <xdr:sp macro="" textlink="">
      <xdr:nvSpPr>
        <xdr:cNvPr id="680" name="【公民館】&#10;有形固定資産減価償却率該当値テキスト">
          <a:extLst>
            <a:ext uri="{FF2B5EF4-FFF2-40B4-BE49-F238E27FC236}">
              <a16:creationId xmlns:a16="http://schemas.microsoft.com/office/drawing/2014/main" id="{03EFC6B1-8D45-4575-9491-8F9194A3E9C6}"/>
            </a:ext>
          </a:extLst>
        </xdr:cNvPr>
        <xdr:cNvSpPr txBox="1"/>
      </xdr:nvSpPr>
      <xdr:spPr>
        <a:xfrm>
          <a:off x="14735175" y="17202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78739</xdr:rowOff>
    </xdr:from>
    <xdr:to>
      <xdr:col>81</xdr:col>
      <xdr:colOff>101600</xdr:colOff>
      <xdr:row>106</xdr:row>
      <xdr:rowOff>8889</xdr:rowOff>
    </xdr:to>
    <xdr:sp macro="" textlink="">
      <xdr:nvSpPr>
        <xdr:cNvPr id="681" name="楕円 680">
          <a:extLst>
            <a:ext uri="{FF2B5EF4-FFF2-40B4-BE49-F238E27FC236}">
              <a16:creationId xmlns:a16="http://schemas.microsoft.com/office/drawing/2014/main" id="{8E9C8FB8-17B7-44A7-ABEA-282E35E38B23}"/>
            </a:ext>
          </a:extLst>
        </xdr:cNvPr>
        <xdr:cNvSpPr/>
      </xdr:nvSpPr>
      <xdr:spPr>
        <a:xfrm>
          <a:off x="13887450" y="1722373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129539</xdr:rowOff>
    </xdr:from>
    <xdr:to>
      <xdr:col>85</xdr:col>
      <xdr:colOff>127000</xdr:colOff>
      <xdr:row>105</xdr:row>
      <xdr:rowOff>129539</xdr:rowOff>
    </xdr:to>
    <xdr:cxnSp macro="">
      <xdr:nvCxnSpPr>
        <xdr:cNvPr id="682" name="直線コネクタ 681">
          <a:extLst>
            <a:ext uri="{FF2B5EF4-FFF2-40B4-BE49-F238E27FC236}">
              <a16:creationId xmlns:a16="http://schemas.microsoft.com/office/drawing/2014/main" id="{E1BC30F6-6D3D-4614-91E5-2503685120AB}"/>
            </a:ext>
          </a:extLst>
        </xdr:cNvPr>
        <xdr:cNvCxnSpPr/>
      </xdr:nvCxnSpPr>
      <xdr:spPr>
        <a:xfrm>
          <a:off x="13935075" y="1727136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34925</xdr:rowOff>
    </xdr:from>
    <xdr:to>
      <xdr:col>76</xdr:col>
      <xdr:colOff>165100</xdr:colOff>
      <xdr:row>105</xdr:row>
      <xdr:rowOff>136525</xdr:rowOff>
    </xdr:to>
    <xdr:sp macro="" textlink="">
      <xdr:nvSpPr>
        <xdr:cNvPr id="683" name="楕円 682">
          <a:extLst>
            <a:ext uri="{FF2B5EF4-FFF2-40B4-BE49-F238E27FC236}">
              <a16:creationId xmlns:a16="http://schemas.microsoft.com/office/drawing/2014/main" id="{38ADD2E3-40EE-4000-A382-4BCCDD44E6EE}"/>
            </a:ext>
          </a:extLst>
        </xdr:cNvPr>
        <xdr:cNvSpPr/>
      </xdr:nvSpPr>
      <xdr:spPr>
        <a:xfrm>
          <a:off x="13096875" y="171799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85725</xdr:rowOff>
    </xdr:from>
    <xdr:to>
      <xdr:col>81</xdr:col>
      <xdr:colOff>50800</xdr:colOff>
      <xdr:row>105</xdr:row>
      <xdr:rowOff>129539</xdr:rowOff>
    </xdr:to>
    <xdr:cxnSp macro="">
      <xdr:nvCxnSpPr>
        <xdr:cNvPr id="684" name="直線コネクタ 683">
          <a:extLst>
            <a:ext uri="{FF2B5EF4-FFF2-40B4-BE49-F238E27FC236}">
              <a16:creationId xmlns:a16="http://schemas.microsoft.com/office/drawing/2014/main" id="{7527B15B-8208-4652-9C40-C43BB9D4CE05}"/>
            </a:ext>
          </a:extLst>
        </xdr:cNvPr>
        <xdr:cNvCxnSpPr/>
      </xdr:nvCxnSpPr>
      <xdr:spPr>
        <a:xfrm>
          <a:off x="13144500" y="17227550"/>
          <a:ext cx="790575"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2539</xdr:rowOff>
    </xdr:from>
    <xdr:to>
      <xdr:col>72</xdr:col>
      <xdr:colOff>38100</xdr:colOff>
      <xdr:row>105</xdr:row>
      <xdr:rowOff>104139</xdr:rowOff>
    </xdr:to>
    <xdr:sp macro="" textlink="">
      <xdr:nvSpPr>
        <xdr:cNvPr id="685" name="楕円 684">
          <a:extLst>
            <a:ext uri="{FF2B5EF4-FFF2-40B4-BE49-F238E27FC236}">
              <a16:creationId xmlns:a16="http://schemas.microsoft.com/office/drawing/2014/main" id="{FEFBFA19-002A-4647-B4F9-90DD26ADDDF4}"/>
            </a:ext>
          </a:extLst>
        </xdr:cNvPr>
        <xdr:cNvSpPr/>
      </xdr:nvSpPr>
      <xdr:spPr>
        <a:xfrm>
          <a:off x="12296775" y="1714753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53339</xdr:rowOff>
    </xdr:from>
    <xdr:to>
      <xdr:col>76</xdr:col>
      <xdr:colOff>114300</xdr:colOff>
      <xdr:row>105</xdr:row>
      <xdr:rowOff>85725</xdr:rowOff>
    </xdr:to>
    <xdr:cxnSp macro="">
      <xdr:nvCxnSpPr>
        <xdr:cNvPr id="686" name="直線コネクタ 685">
          <a:extLst>
            <a:ext uri="{FF2B5EF4-FFF2-40B4-BE49-F238E27FC236}">
              <a16:creationId xmlns:a16="http://schemas.microsoft.com/office/drawing/2014/main" id="{96418EFE-BC9C-40A3-8D19-456594282CC2}"/>
            </a:ext>
          </a:extLst>
        </xdr:cNvPr>
        <xdr:cNvCxnSpPr/>
      </xdr:nvCxnSpPr>
      <xdr:spPr>
        <a:xfrm>
          <a:off x="12344400" y="17195164"/>
          <a:ext cx="8001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122555</xdr:rowOff>
    </xdr:from>
    <xdr:to>
      <xdr:col>67</xdr:col>
      <xdr:colOff>101600</xdr:colOff>
      <xdr:row>105</xdr:row>
      <xdr:rowOff>52705</xdr:rowOff>
    </xdr:to>
    <xdr:sp macro="" textlink="">
      <xdr:nvSpPr>
        <xdr:cNvPr id="687" name="楕円 686">
          <a:extLst>
            <a:ext uri="{FF2B5EF4-FFF2-40B4-BE49-F238E27FC236}">
              <a16:creationId xmlns:a16="http://schemas.microsoft.com/office/drawing/2014/main" id="{2BE0B3D6-3243-4D6E-8E4B-E23A8D89A179}"/>
            </a:ext>
          </a:extLst>
        </xdr:cNvPr>
        <xdr:cNvSpPr/>
      </xdr:nvSpPr>
      <xdr:spPr>
        <a:xfrm>
          <a:off x="11487150" y="1709928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1905</xdr:rowOff>
    </xdr:from>
    <xdr:to>
      <xdr:col>71</xdr:col>
      <xdr:colOff>177800</xdr:colOff>
      <xdr:row>105</xdr:row>
      <xdr:rowOff>53339</xdr:rowOff>
    </xdr:to>
    <xdr:cxnSp macro="">
      <xdr:nvCxnSpPr>
        <xdr:cNvPr id="688" name="直線コネクタ 687">
          <a:extLst>
            <a:ext uri="{FF2B5EF4-FFF2-40B4-BE49-F238E27FC236}">
              <a16:creationId xmlns:a16="http://schemas.microsoft.com/office/drawing/2014/main" id="{F8782E7D-9C0C-4AEC-950E-FC627206B7CF}"/>
            </a:ext>
          </a:extLst>
        </xdr:cNvPr>
        <xdr:cNvCxnSpPr/>
      </xdr:nvCxnSpPr>
      <xdr:spPr>
        <a:xfrm>
          <a:off x="11534775" y="17146905"/>
          <a:ext cx="809625"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689" name="n_1aveValue【公民館】&#10;有形固定資産減価償却率">
          <a:extLst>
            <a:ext uri="{FF2B5EF4-FFF2-40B4-BE49-F238E27FC236}">
              <a16:creationId xmlns:a16="http://schemas.microsoft.com/office/drawing/2014/main" id="{CEED851E-FE09-4D54-BF3B-119FFC329236}"/>
            </a:ext>
          </a:extLst>
        </xdr:cNvPr>
        <xdr:cNvSpPr txBox="1"/>
      </xdr:nvSpPr>
      <xdr:spPr>
        <a:xfrm>
          <a:off x="13745219" y="1680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690" name="n_2aveValue【公民館】&#10;有形固定資産減価償却率">
          <a:extLst>
            <a:ext uri="{FF2B5EF4-FFF2-40B4-BE49-F238E27FC236}">
              <a16:creationId xmlns:a16="http://schemas.microsoft.com/office/drawing/2014/main" id="{A04E9770-08A3-4E2E-82CA-1B874B071DF3}"/>
            </a:ext>
          </a:extLst>
        </xdr:cNvPr>
        <xdr:cNvSpPr txBox="1"/>
      </xdr:nvSpPr>
      <xdr:spPr>
        <a:xfrm>
          <a:off x="12964169" y="1676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691" name="n_3aveValue【公民館】&#10;有形固定資産減価償却率">
          <a:extLst>
            <a:ext uri="{FF2B5EF4-FFF2-40B4-BE49-F238E27FC236}">
              <a16:creationId xmlns:a16="http://schemas.microsoft.com/office/drawing/2014/main" id="{F16FCEF3-66D2-4764-B175-1719DAEA7E28}"/>
            </a:ext>
          </a:extLst>
        </xdr:cNvPr>
        <xdr:cNvSpPr txBox="1"/>
      </xdr:nvSpPr>
      <xdr:spPr>
        <a:xfrm>
          <a:off x="12164069" y="1672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692" name="n_4aveValue【公民館】&#10;有形固定資産減価償却率">
          <a:extLst>
            <a:ext uri="{FF2B5EF4-FFF2-40B4-BE49-F238E27FC236}">
              <a16:creationId xmlns:a16="http://schemas.microsoft.com/office/drawing/2014/main" id="{70CDDC7F-527E-4079-8AC9-3D5A3E034777}"/>
            </a:ext>
          </a:extLst>
        </xdr:cNvPr>
        <xdr:cNvSpPr txBox="1"/>
      </xdr:nvSpPr>
      <xdr:spPr>
        <a:xfrm>
          <a:off x="11354444" y="16718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16</xdr:rowOff>
    </xdr:from>
    <xdr:ext cx="405111" cy="259045"/>
    <xdr:sp macro="" textlink="">
      <xdr:nvSpPr>
        <xdr:cNvPr id="693" name="n_1mainValue【公民館】&#10;有形固定資産減価償却率">
          <a:extLst>
            <a:ext uri="{FF2B5EF4-FFF2-40B4-BE49-F238E27FC236}">
              <a16:creationId xmlns:a16="http://schemas.microsoft.com/office/drawing/2014/main" id="{0387F4F1-0A6B-4BC7-BA01-7F396BD06D6F}"/>
            </a:ext>
          </a:extLst>
        </xdr:cNvPr>
        <xdr:cNvSpPr txBox="1"/>
      </xdr:nvSpPr>
      <xdr:spPr>
        <a:xfrm>
          <a:off x="13745219" y="17316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127652</xdr:rowOff>
    </xdr:from>
    <xdr:ext cx="405111" cy="259045"/>
    <xdr:sp macro="" textlink="">
      <xdr:nvSpPr>
        <xdr:cNvPr id="694" name="n_2mainValue【公民館】&#10;有形固定資産減価償却率">
          <a:extLst>
            <a:ext uri="{FF2B5EF4-FFF2-40B4-BE49-F238E27FC236}">
              <a16:creationId xmlns:a16="http://schemas.microsoft.com/office/drawing/2014/main" id="{8C0533BD-D808-49D4-9BDC-804C252EF53C}"/>
            </a:ext>
          </a:extLst>
        </xdr:cNvPr>
        <xdr:cNvSpPr txBox="1"/>
      </xdr:nvSpPr>
      <xdr:spPr>
        <a:xfrm>
          <a:off x="12964169"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95266</xdr:rowOff>
    </xdr:from>
    <xdr:ext cx="405111" cy="259045"/>
    <xdr:sp macro="" textlink="">
      <xdr:nvSpPr>
        <xdr:cNvPr id="695" name="n_3mainValue【公民館】&#10;有形固定資産減価償却率">
          <a:extLst>
            <a:ext uri="{FF2B5EF4-FFF2-40B4-BE49-F238E27FC236}">
              <a16:creationId xmlns:a16="http://schemas.microsoft.com/office/drawing/2014/main" id="{A3D635C1-163A-4948-954F-BEE9A9CF8C8F}"/>
            </a:ext>
          </a:extLst>
        </xdr:cNvPr>
        <xdr:cNvSpPr txBox="1"/>
      </xdr:nvSpPr>
      <xdr:spPr>
        <a:xfrm>
          <a:off x="12164069" y="17240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43832</xdr:rowOff>
    </xdr:from>
    <xdr:ext cx="405111" cy="259045"/>
    <xdr:sp macro="" textlink="">
      <xdr:nvSpPr>
        <xdr:cNvPr id="696" name="n_4mainValue【公民館】&#10;有形固定資産減価償却率">
          <a:extLst>
            <a:ext uri="{FF2B5EF4-FFF2-40B4-BE49-F238E27FC236}">
              <a16:creationId xmlns:a16="http://schemas.microsoft.com/office/drawing/2014/main" id="{4FF94B52-DC2E-4910-9159-5C315013983E}"/>
            </a:ext>
          </a:extLst>
        </xdr:cNvPr>
        <xdr:cNvSpPr txBox="1"/>
      </xdr:nvSpPr>
      <xdr:spPr>
        <a:xfrm>
          <a:off x="11354444" y="1719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AEA714D9-0F08-4705-81CD-9FEEBAF7AA52}"/>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9A9E1E2F-B38C-4394-95FD-BB081CB1FF93}"/>
            </a:ext>
          </a:extLst>
        </xdr:cNvPr>
        <xdr:cNvSpPr/>
      </xdr:nvSpPr>
      <xdr:spPr>
        <a:xfrm>
          <a:off x="165830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3D8A86FB-258C-4A2C-8B2D-CEA0F50AB49F}"/>
            </a:ext>
          </a:extLst>
        </xdr:cNvPr>
        <xdr:cNvSpPr/>
      </xdr:nvSpPr>
      <xdr:spPr>
        <a:xfrm>
          <a:off x="165830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41C9FD6E-BECF-4F65-B693-A7CFEA0D5C53}"/>
            </a:ext>
          </a:extLst>
        </xdr:cNvPr>
        <xdr:cNvSpPr/>
      </xdr:nvSpPr>
      <xdr:spPr>
        <a:xfrm>
          <a:off x="174879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3EC29665-BF71-4229-A70E-418943EBC557}"/>
            </a:ext>
          </a:extLst>
        </xdr:cNvPr>
        <xdr:cNvSpPr/>
      </xdr:nvSpPr>
      <xdr:spPr>
        <a:xfrm>
          <a:off x="174879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62ECCD8F-DF16-4F98-BD89-6A2A7472E11F}"/>
            </a:ext>
          </a:extLst>
        </xdr:cNvPr>
        <xdr:cNvSpPr/>
      </xdr:nvSpPr>
      <xdr:spPr>
        <a:xfrm>
          <a:off x="185166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A74F460B-31E7-4FB0-9DD7-2716FDB26EFD}"/>
            </a:ext>
          </a:extLst>
        </xdr:cNvPr>
        <xdr:cNvSpPr/>
      </xdr:nvSpPr>
      <xdr:spPr>
        <a:xfrm>
          <a:off x="185166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7DB67D38-6076-4377-849A-77F2B476ACEC}"/>
            </a:ext>
          </a:extLst>
        </xdr:cNvPr>
        <xdr:cNvSpPr/>
      </xdr:nvSpPr>
      <xdr:spPr>
        <a:xfrm>
          <a:off x="164592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CCB71B31-7BEF-4CD1-95BE-755E0A4B71AA}"/>
            </a:ext>
          </a:extLst>
        </xdr:cNvPr>
        <xdr:cNvSpPr txBox="1"/>
      </xdr:nvSpPr>
      <xdr:spPr>
        <a:xfrm>
          <a:off x="16440150"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861D8B93-488C-4D5B-9076-48A45C2AE84E}"/>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F0C3FC71-B442-43BE-A02A-65923772BFF5}"/>
            </a:ext>
          </a:extLst>
        </xdr:cNvPr>
        <xdr:cNvCxnSpPr/>
      </xdr:nvCxnSpPr>
      <xdr:spPr>
        <a:xfrm>
          <a:off x="164592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8BBD697F-D0C6-4B19-BC07-153D5984D6EF}"/>
            </a:ext>
          </a:extLst>
        </xdr:cNvPr>
        <xdr:cNvSpPr txBox="1"/>
      </xdr:nvSpPr>
      <xdr:spPr>
        <a:xfrm>
          <a:off x="160523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B0215306-4E3E-4278-AB17-90809998446D}"/>
            </a:ext>
          </a:extLst>
        </xdr:cNvPr>
        <xdr:cNvCxnSpPr/>
      </xdr:nvCxnSpPr>
      <xdr:spPr>
        <a:xfrm>
          <a:off x="164592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68FE8DF3-5A47-407F-836C-0EDF2CE1FF0A}"/>
            </a:ext>
          </a:extLst>
        </xdr:cNvPr>
        <xdr:cNvSpPr txBox="1"/>
      </xdr:nvSpPr>
      <xdr:spPr>
        <a:xfrm>
          <a:off x="16052346" y="17285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F6FA2E52-DD34-46C5-B048-4904E38D53C2}"/>
            </a:ext>
          </a:extLst>
        </xdr:cNvPr>
        <xdr:cNvCxnSpPr/>
      </xdr:nvCxnSpPr>
      <xdr:spPr>
        <a:xfrm>
          <a:off x="164592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2" name="テキスト ボックス 711">
          <a:extLst>
            <a:ext uri="{FF2B5EF4-FFF2-40B4-BE49-F238E27FC236}">
              <a16:creationId xmlns:a16="http://schemas.microsoft.com/office/drawing/2014/main" id="{B44EB42F-FAFA-42C4-B540-AF67563B648A}"/>
            </a:ext>
          </a:extLst>
        </xdr:cNvPr>
        <xdr:cNvSpPr txBox="1"/>
      </xdr:nvSpPr>
      <xdr:spPr>
        <a:xfrm>
          <a:off x="16052346" y="16904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78CF37BD-0ACA-4839-9B28-9173838FB2AC}"/>
            </a:ext>
          </a:extLst>
        </xdr:cNvPr>
        <xdr:cNvCxnSpPr/>
      </xdr:nvCxnSpPr>
      <xdr:spPr>
        <a:xfrm>
          <a:off x="164592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4" name="テキスト ボックス 713">
          <a:extLst>
            <a:ext uri="{FF2B5EF4-FFF2-40B4-BE49-F238E27FC236}">
              <a16:creationId xmlns:a16="http://schemas.microsoft.com/office/drawing/2014/main" id="{1F493C81-A312-4EA7-8441-FD163DAB56BB}"/>
            </a:ext>
          </a:extLst>
        </xdr:cNvPr>
        <xdr:cNvSpPr txBox="1"/>
      </xdr:nvSpPr>
      <xdr:spPr>
        <a:xfrm>
          <a:off x="16052346" y="16523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D2A8DDD8-6546-4BD4-8C6A-D126375E3147}"/>
            </a:ext>
          </a:extLst>
        </xdr:cNvPr>
        <xdr:cNvCxnSpPr/>
      </xdr:nvCxnSpPr>
      <xdr:spPr>
        <a:xfrm>
          <a:off x="164592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6" name="テキスト ボックス 715">
          <a:extLst>
            <a:ext uri="{FF2B5EF4-FFF2-40B4-BE49-F238E27FC236}">
              <a16:creationId xmlns:a16="http://schemas.microsoft.com/office/drawing/2014/main" id="{EE829BB6-952C-43A9-9978-A3AEC8E465A8}"/>
            </a:ext>
          </a:extLst>
        </xdr:cNvPr>
        <xdr:cNvSpPr txBox="1"/>
      </xdr:nvSpPr>
      <xdr:spPr>
        <a:xfrm>
          <a:off x="16052346" y="16142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A7420AD3-CBDC-4FE0-8F9D-8D644E1A74E0}"/>
            </a:ext>
          </a:extLst>
        </xdr:cNvPr>
        <xdr:cNvCxnSpPr/>
      </xdr:nvCxnSpPr>
      <xdr:spPr>
        <a:xfrm>
          <a:off x="164592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7DED47BF-A368-4F08-8852-B07D2DAAD8C4}"/>
            </a:ext>
          </a:extLst>
        </xdr:cNvPr>
        <xdr:cNvSpPr txBox="1"/>
      </xdr:nvSpPr>
      <xdr:spPr>
        <a:xfrm>
          <a:off x="16052346"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AF0EB08C-3B86-4C12-A5A2-20EFC6E69067}"/>
            </a:ext>
          </a:extLst>
        </xdr:cNvPr>
        <xdr:cNvSpPr/>
      </xdr:nvSpPr>
      <xdr:spPr>
        <a:xfrm>
          <a:off x="164592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720" name="直線コネクタ 719">
          <a:extLst>
            <a:ext uri="{FF2B5EF4-FFF2-40B4-BE49-F238E27FC236}">
              <a16:creationId xmlns:a16="http://schemas.microsoft.com/office/drawing/2014/main" id="{64B08330-4BDC-406C-9A5A-E0C1FC503DBE}"/>
            </a:ext>
          </a:extLst>
        </xdr:cNvPr>
        <xdr:cNvCxnSpPr/>
      </xdr:nvCxnSpPr>
      <xdr:spPr>
        <a:xfrm flipV="1">
          <a:off x="19954239" y="16543655"/>
          <a:ext cx="0" cy="1229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721" name="【公民館】&#10;一人当たり面積最小値テキスト">
          <a:extLst>
            <a:ext uri="{FF2B5EF4-FFF2-40B4-BE49-F238E27FC236}">
              <a16:creationId xmlns:a16="http://schemas.microsoft.com/office/drawing/2014/main" id="{FF6C51F0-3620-4D6D-8015-5BB101B6F799}"/>
            </a:ext>
          </a:extLst>
        </xdr:cNvPr>
        <xdr:cNvSpPr txBox="1"/>
      </xdr:nvSpPr>
      <xdr:spPr>
        <a:xfrm>
          <a:off x="19992975" y="17780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722" name="直線コネクタ 721">
          <a:extLst>
            <a:ext uri="{FF2B5EF4-FFF2-40B4-BE49-F238E27FC236}">
              <a16:creationId xmlns:a16="http://schemas.microsoft.com/office/drawing/2014/main" id="{FF6F21F7-15F8-4816-A63D-A928DBAE994B}"/>
            </a:ext>
          </a:extLst>
        </xdr:cNvPr>
        <xdr:cNvCxnSpPr/>
      </xdr:nvCxnSpPr>
      <xdr:spPr>
        <a:xfrm>
          <a:off x="19878675" y="177736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723" name="【公民館】&#10;一人当たり面積最大値テキスト">
          <a:extLst>
            <a:ext uri="{FF2B5EF4-FFF2-40B4-BE49-F238E27FC236}">
              <a16:creationId xmlns:a16="http://schemas.microsoft.com/office/drawing/2014/main" id="{BD701DE5-217A-4A99-8190-02C70C0A7939}"/>
            </a:ext>
          </a:extLst>
        </xdr:cNvPr>
        <xdr:cNvSpPr txBox="1"/>
      </xdr:nvSpPr>
      <xdr:spPr>
        <a:xfrm>
          <a:off x="19992975" y="1631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724" name="直線コネクタ 723">
          <a:extLst>
            <a:ext uri="{FF2B5EF4-FFF2-40B4-BE49-F238E27FC236}">
              <a16:creationId xmlns:a16="http://schemas.microsoft.com/office/drawing/2014/main" id="{0225C440-8D26-42E8-B380-C7EA5D0D9948}"/>
            </a:ext>
          </a:extLst>
        </xdr:cNvPr>
        <xdr:cNvCxnSpPr/>
      </xdr:nvCxnSpPr>
      <xdr:spPr>
        <a:xfrm>
          <a:off x="19878675" y="165436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725" name="【公民館】&#10;一人当たり面積平均値テキスト">
          <a:extLst>
            <a:ext uri="{FF2B5EF4-FFF2-40B4-BE49-F238E27FC236}">
              <a16:creationId xmlns:a16="http://schemas.microsoft.com/office/drawing/2014/main" id="{AF27647C-C2B0-4BFF-AEB8-0441835AC235}"/>
            </a:ext>
          </a:extLst>
        </xdr:cNvPr>
        <xdr:cNvSpPr txBox="1"/>
      </xdr:nvSpPr>
      <xdr:spPr>
        <a:xfrm>
          <a:off x="19992975" y="17113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726" name="フローチャート: 判断 725">
          <a:extLst>
            <a:ext uri="{FF2B5EF4-FFF2-40B4-BE49-F238E27FC236}">
              <a16:creationId xmlns:a16="http://schemas.microsoft.com/office/drawing/2014/main" id="{14B29FF5-0AA8-45D0-A15F-FABA606E45D0}"/>
            </a:ext>
          </a:extLst>
        </xdr:cNvPr>
        <xdr:cNvSpPr/>
      </xdr:nvSpPr>
      <xdr:spPr>
        <a:xfrm>
          <a:off x="19897725" y="172688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727" name="フローチャート: 判断 726">
          <a:extLst>
            <a:ext uri="{FF2B5EF4-FFF2-40B4-BE49-F238E27FC236}">
              <a16:creationId xmlns:a16="http://schemas.microsoft.com/office/drawing/2014/main" id="{9AEF2261-A649-4535-B818-B573C795D97C}"/>
            </a:ext>
          </a:extLst>
        </xdr:cNvPr>
        <xdr:cNvSpPr/>
      </xdr:nvSpPr>
      <xdr:spPr>
        <a:xfrm>
          <a:off x="19154775" y="1725803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728" name="フローチャート: 判断 727">
          <a:extLst>
            <a:ext uri="{FF2B5EF4-FFF2-40B4-BE49-F238E27FC236}">
              <a16:creationId xmlns:a16="http://schemas.microsoft.com/office/drawing/2014/main" id="{50906816-582C-4360-B99E-09DB6A2CC18F}"/>
            </a:ext>
          </a:extLst>
        </xdr:cNvPr>
        <xdr:cNvSpPr/>
      </xdr:nvSpPr>
      <xdr:spPr>
        <a:xfrm>
          <a:off x="18345150" y="1724278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729" name="フローチャート: 判断 728">
          <a:extLst>
            <a:ext uri="{FF2B5EF4-FFF2-40B4-BE49-F238E27FC236}">
              <a16:creationId xmlns:a16="http://schemas.microsoft.com/office/drawing/2014/main" id="{0DE64B50-9321-487A-A330-10858D7B2B6A}"/>
            </a:ext>
          </a:extLst>
        </xdr:cNvPr>
        <xdr:cNvSpPr/>
      </xdr:nvSpPr>
      <xdr:spPr>
        <a:xfrm>
          <a:off x="17554575" y="1718183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30" name="フローチャート: 判断 729">
          <a:extLst>
            <a:ext uri="{FF2B5EF4-FFF2-40B4-BE49-F238E27FC236}">
              <a16:creationId xmlns:a16="http://schemas.microsoft.com/office/drawing/2014/main" id="{C5292189-71C5-413F-AA8F-63EF0E27C2DF}"/>
            </a:ext>
          </a:extLst>
        </xdr:cNvPr>
        <xdr:cNvSpPr/>
      </xdr:nvSpPr>
      <xdr:spPr>
        <a:xfrm>
          <a:off x="16754475" y="1720913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7B59DCA2-3955-48FB-B643-169339C9CF0A}"/>
            </a:ext>
          </a:extLst>
        </xdr:cNvPr>
        <xdr:cNvSpPr txBox="1"/>
      </xdr:nvSpPr>
      <xdr:spPr>
        <a:xfrm>
          <a:off x="197834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3B9C7D1D-1B31-438F-8E20-48D5915AF7E0}"/>
            </a:ext>
          </a:extLst>
        </xdr:cNvPr>
        <xdr:cNvSpPr txBox="1"/>
      </xdr:nvSpPr>
      <xdr:spPr>
        <a:xfrm>
          <a:off x="19030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A3FA55C9-076C-424B-88A0-73608A6D17CD}"/>
            </a:ext>
          </a:extLst>
        </xdr:cNvPr>
        <xdr:cNvSpPr txBox="1"/>
      </xdr:nvSpPr>
      <xdr:spPr>
        <a:xfrm>
          <a:off x="18221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811078E4-AEE4-4C8E-82D4-29ECEE4BCDB4}"/>
            </a:ext>
          </a:extLst>
        </xdr:cNvPr>
        <xdr:cNvSpPr txBox="1"/>
      </xdr:nvSpPr>
      <xdr:spPr>
        <a:xfrm>
          <a:off x="174307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1C165982-00F8-472D-A8E0-3F9A8C27B5A2}"/>
            </a:ext>
          </a:extLst>
        </xdr:cNvPr>
        <xdr:cNvSpPr txBox="1"/>
      </xdr:nvSpPr>
      <xdr:spPr>
        <a:xfrm>
          <a:off x="16630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109220</xdr:rowOff>
    </xdr:from>
    <xdr:to>
      <xdr:col>116</xdr:col>
      <xdr:colOff>114300</xdr:colOff>
      <xdr:row>107</xdr:row>
      <xdr:rowOff>39370</xdr:rowOff>
    </xdr:to>
    <xdr:sp macro="" textlink="">
      <xdr:nvSpPr>
        <xdr:cNvPr id="736" name="楕円 735">
          <a:extLst>
            <a:ext uri="{FF2B5EF4-FFF2-40B4-BE49-F238E27FC236}">
              <a16:creationId xmlns:a16="http://schemas.microsoft.com/office/drawing/2014/main" id="{80CD5883-E603-4728-800A-2C5DCE15B109}"/>
            </a:ext>
          </a:extLst>
        </xdr:cNvPr>
        <xdr:cNvSpPr/>
      </xdr:nvSpPr>
      <xdr:spPr>
        <a:xfrm>
          <a:off x="19897725" y="1742249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87647</xdr:rowOff>
    </xdr:from>
    <xdr:ext cx="469744" cy="259045"/>
    <xdr:sp macro="" textlink="">
      <xdr:nvSpPr>
        <xdr:cNvPr id="737" name="【公民館】&#10;一人当たり面積該当値テキスト">
          <a:extLst>
            <a:ext uri="{FF2B5EF4-FFF2-40B4-BE49-F238E27FC236}">
              <a16:creationId xmlns:a16="http://schemas.microsoft.com/office/drawing/2014/main" id="{8482B44D-5018-46EC-B2C8-5193F0937B92}"/>
            </a:ext>
          </a:extLst>
        </xdr:cNvPr>
        <xdr:cNvSpPr txBox="1"/>
      </xdr:nvSpPr>
      <xdr:spPr>
        <a:xfrm>
          <a:off x="19992975" y="1740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109220</xdr:rowOff>
    </xdr:from>
    <xdr:to>
      <xdr:col>112</xdr:col>
      <xdr:colOff>38100</xdr:colOff>
      <xdr:row>107</xdr:row>
      <xdr:rowOff>39370</xdr:rowOff>
    </xdr:to>
    <xdr:sp macro="" textlink="">
      <xdr:nvSpPr>
        <xdr:cNvPr id="738" name="楕円 737">
          <a:extLst>
            <a:ext uri="{FF2B5EF4-FFF2-40B4-BE49-F238E27FC236}">
              <a16:creationId xmlns:a16="http://schemas.microsoft.com/office/drawing/2014/main" id="{6A10E94C-586A-4A7C-8D39-A45003E86165}"/>
            </a:ext>
          </a:extLst>
        </xdr:cNvPr>
        <xdr:cNvSpPr/>
      </xdr:nvSpPr>
      <xdr:spPr>
        <a:xfrm>
          <a:off x="19154775" y="1742249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160020</xdr:rowOff>
    </xdr:from>
    <xdr:to>
      <xdr:col>116</xdr:col>
      <xdr:colOff>63500</xdr:colOff>
      <xdr:row>106</xdr:row>
      <xdr:rowOff>160020</xdr:rowOff>
    </xdr:to>
    <xdr:cxnSp macro="">
      <xdr:nvCxnSpPr>
        <xdr:cNvPr id="739" name="直線コネクタ 738">
          <a:extLst>
            <a:ext uri="{FF2B5EF4-FFF2-40B4-BE49-F238E27FC236}">
              <a16:creationId xmlns:a16="http://schemas.microsoft.com/office/drawing/2014/main" id="{D10B175D-8180-4D8F-8830-F544E2748090}"/>
            </a:ext>
          </a:extLst>
        </xdr:cNvPr>
        <xdr:cNvCxnSpPr/>
      </xdr:nvCxnSpPr>
      <xdr:spPr>
        <a:xfrm>
          <a:off x="19202400" y="1747964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109220</xdr:rowOff>
    </xdr:from>
    <xdr:to>
      <xdr:col>107</xdr:col>
      <xdr:colOff>101600</xdr:colOff>
      <xdr:row>107</xdr:row>
      <xdr:rowOff>39370</xdr:rowOff>
    </xdr:to>
    <xdr:sp macro="" textlink="">
      <xdr:nvSpPr>
        <xdr:cNvPr id="740" name="楕円 739">
          <a:extLst>
            <a:ext uri="{FF2B5EF4-FFF2-40B4-BE49-F238E27FC236}">
              <a16:creationId xmlns:a16="http://schemas.microsoft.com/office/drawing/2014/main" id="{BDB401C0-5615-4BAA-870E-7B95BA3CA233}"/>
            </a:ext>
          </a:extLst>
        </xdr:cNvPr>
        <xdr:cNvSpPr/>
      </xdr:nvSpPr>
      <xdr:spPr>
        <a:xfrm>
          <a:off x="18345150" y="1742249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160020</xdr:rowOff>
    </xdr:from>
    <xdr:to>
      <xdr:col>111</xdr:col>
      <xdr:colOff>177800</xdr:colOff>
      <xdr:row>106</xdr:row>
      <xdr:rowOff>160020</xdr:rowOff>
    </xdr:to>
    <xdr:cxnSp macro="">
      <xdr:nvCxnSpPr>
        <xdr:cNvPr id="741" name="直線コネクタ 740">
          <a:extLst>
            <a:ext uri="{FF2B5EF4-FFF2-40B4-BE49-F238E27FC236}">
              <a16:creationId xmlns:a16="http://schemas.microsoft.com/office/drawing/2014/main" id="{46D35AD8-972C-4936-A8C9-A388EE679BE2}"/>
            </a:ext>
          </a:extLst>
        </xdr:cNvPr>
        <xdr:cNvCxnSpPr/>
      </xdr:nvCxnSpPr>
      <xdr:spPr>
        <a:xfrm>
          <a:off x="18392775" y="1747964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109220</xdr:rowOff>
    </xdr:from>
    <xdr:to>
      <xdr:col>102</xdr:col>
      <xdr:colOff>165100</xdr:colOff>
      <xdr:row>107</xdr:row>
      <xdr:rowOff>39370</xdr:rowOff>
    </xdr:to>
    <xdr:sp macro="" textlink="">
      <xdr:nvSpPr>
        <xdr:cNvPr id="742" name="楕円 741">
          <a:extLst>
            <a:ext uri="{FF2B5EF4-FFF2-40B4-BE49-F238E27FC236}">
              <a16:creationId xmlns:a16="http://schemas.microsoft.com/office/drawing/2014/main" id="{64B36DE2-67F9-431B-8FB7-482B6776229B}"/>
            </a:ext>
          </a:extLst>
        </xdr:cNvPr>
        <xdr:cNvSpPr/>
      </xdr:nvSpPr>
      <xdr:spPr>
        <a:xfrm>
          <a:off x="17554575" y="1742249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160020</xdr:rowOff>
    </xdr:from>
    <xdr:to>
      <xdr:col>107</xdr:col>
      <xdr:colOff>50800</xdr:colOff>
      <xdr:row>106</xdr:row>
      <xdr:rowOff>160020</xdr:rowOff>
    </xdr:to>
    <xdr:cxnSp macro="">
      <xdr:nvCxnSpPr>
        <xdr:cNvPr id="743" name="直線コネクタ 742">
          <a:extLst>
            <a:ext uri="{FF2B5EF4-FFF2-40B4-BE49-F238E27FC236}">
              <a16:creationId xmlns:a16="http://schemas.microsoft.com/office/drawing/2014/main" id="{A6BE3DA7-99B1-4B92-80C3-1A8CAD511C97}"/>
            </a:ext>
          </a:extLst>
        </xdr:cNvPr>
        <xdr:cNvCxnSpPr/>
      </xdr:nvCxnSpPr>
      <xdr:spPr>
        <a:xfrm>
          <a:off x="17602200" y="1747964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101600</xdr:rowOff>
    </xdr:from>
    <xdr:to>
      <xdr:col>98</xdr:col>
      <xdr:colOff>38100</xdr:colOff>
      <xdr:row>107</xdr:row>
      <xdr:rowOff>31750</xdr:rowOff>
    </xdr:to>
    <xdr:sp macro="" textlink="">
      <xdr:nvSpPr>
        <xdr:cNvPr id="744" name="楕円 743">
          <a:extLst>
            <a:ext uri="{FF2B5EF4-FFF2-40B4-BE49-F238E27FC236}">
              <a16:creationId xmlns:a16="http://schemas.microsoft.com/office/drawing/2014/main" id="{64A6907F-3111-4ED4-89D1-A1DCD305715F}"/>
            </a:ext>
          </a:extLst>
        </xdr:cNvPr>
        <xdr:cNvSpPr/>
      </xdr:nvSpPr>
      <xdr:spPr>
        <a:xfrm>
          <a:off x="16754475" y="1742122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152400</xdr:rowOff>
    </xdr:from>
    <xdr:to>
      <xdr:col>102</xdr:col>
      <xdr:colOff>114300</xdr:colOff>
      <xdr:row>106</xdr:row>
      <xdr:rowOff>160020</xdr:rowOff>
    </xdr:to>
    <xdr:cxnSp macro="">
      <xdr:nvCxnSpPr>
        <xdr:cNvPr id="745" name="直線コネクタ 744">
          <a:extLst>
            <a:ext uri="{FF2B5EF4-FFF2-40B4-BE49-F238E27FC236}">
              <a16:creationId xmlns:a16="http://schemas.microsoft.com/office/drawing/2014/main" id="{4E26EC78-8A11-409E-9515-FD795CCFDC65}"/>
            </a:ext>
          </a:extLst>
        </xdr:cNvPr>
        <xdr:cNvCxnSpPr/>
      </xdr:nvCxnSpPr>
      <xdr:spPr>
        <a:xfrm>
          <a:off x="16802100" y="17468850"/>
          <a:ext cx="8001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746" name="n_1aveValue【公民館】&#10;一人当たり面積">
          <a:extLst>
            <a:ext uri="{FF2B5EF4-FFF2-40B4-BE49-F238E27FC236}">
              <a16:creationId xmlns:a16="http://schemas.microsoft.com/office/drawing/2014/main" id="{07355025-A812-49EB-9DA6-B99C4680B989}"/>
            </a:ext>
          </a:extLst>
        </xdr:cNvPr>
        <xdr:cNvSpPr txBox="1"/>
      </xdr:nvSpPr>
      <xdr:spPr>
        <a:xfrm>
          <a:off x="18983402" y="1703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747" name="n_2aveValue【公民館】&#10;一人当たり面積">
          <a:extLst>
            <a:ext uri="{FF2B5EF4-FFF2-40B4-BE49-F238E27FC236}">
              <a16:creationId xmlns:a16="http://schemas.microsoft.com/office/drawing/2014/main" id="{B1D9EF98-8E75-457C-B86B-3A08CD1CEB9C}"/>
            </a:ext>
          </a:extLst>
        </xdr:cNvPr>
        <xdr:cNvSpPr txBox="1"/>
      </xdr:nvSpPr>
      <xdr:spPr>
        <a:xfrm>
          <a:off x="18183302" y="1702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748" name="n_3aveValue【公民館】&#10;一人当たり面積">
          <a:extLst>
            <a:ext uri="{FF2B5EF4-FFF2-40B4-BE49-F238E27FC236}">
              <a16:creationId xmlns:a16="http://schemas.microsoft.com/office/drawing/2014/main" id="{C18EE171-29E9-4A43-AAF5-1B4834958B15}"/>
            </a:ext>
          </a:extLst>
        </xdr:cNvPr>
        <xdr:cNvSpPr txBox="1"/>
      </xdr:nvSpPr>
      <xdr:spPr>
        <a:xfrm>
          <a:off x="17383202" y="1695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749" name="n_4aveValue【公民館】&#10;一人当たり面積">
          <a:extLst>
            <a:ext uri="{FF2B5EF4-FFF2-40B4-BE49-F238E27FC236}">
              <a16:creationId xmlns:a16="http://schemas.microsoft.com/office/drawing/2014/main" id="{F3421C28-8141-45DB-BFF1-5F64C89D38E9}"/>
            </a:ext>
          </a:extLst>
        </xdr:cNvPr>
        <xdr:cNvSpPr txBox="1"/>
      </xdr:nvSpPr>
      <xdr:spPr>
        <a:xfrm>
          <a:off x="16592627" y="16984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30497</xdr:rowOff>
    </xdr:from>
    <xdr:ext cx="469744" cy="259045"/>
    <xdr:sp macro="" textlink="">
      <xdr:nvSpPr>
        <xdr:cNvPr id="750" name="n_1mainValue【公民館】&#10;一人当たり面積">
          <a:extLst>
            <a:ext uri="{FF2B5EF4-FFF2-40B4-BE49-F238E27FC236}">
              <a16:creationId xmlns:a16="http://schemas.microsoft.com/office/drawing/2014/main" id="{E9D22D8B-F800-4933-A29E-F2D720D536D2}"/>
            </a:ext>
          </a:extLst>
        </xdr:cNvPr>
        <xdr:cNvSpPr txBox="1"/>
      </xdr:nvSpPr>
      <xdr:spPr>
        <a:xfrm>
          <a:off x="18983402" y="1751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30497</xdr:rowOff>
    </xdr:from>
    <xdr:ext cx="469744" cy="259045"/>
    <xdr:sp macro="" textlink="">
      <xdr:nvSpPr>
        <xdr:cNvPr id="751" name="n_2mainValue【公民館】&#10;一人当たり面積">
          <a:extLst>
            <a:ext uri="{FF2B5EF4-FFF2-40B4-BE49-F238E27FC236}">
              <a16:creationId xmlns:a16="http://schemas.microsoft.com/office/drawing/2014/main" id="{41E14546-7C78-4389-926E-AD6E27548ACF}"/>
            </a:ext>
          </a:extLst>
        </xdr:cNvPr>
        <xdr:cNvSpPr txBox="1"/>
      </xdr:nvSpPr>
      <xdr:spPr>
        <a:xfrm>
          <a:off x="18183302" y="1751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30497</xdr:rowOff>
    </xdr:from>
    <xdr:ext cx="469744" cy="259045"/>
    <xdr:sp macro="" textlink="">
      <xdr:nvSpPr>
        <xdr:cNvPr id="752" name="n_3mainValue【公民館】&#10;一人当たり面積">
          <a:extLst>
            <a:ext uri="{FF2B5EF4-FFF2-40B4-BE49-F238E27FC236}">
              <a16:creationId xmlns:a16="http://schemas.microsoft.com/office/drawing/2014/main" id="{8B8C80EF-40CF-4CA1-B5D3-9A05791283E0}"/>
            </a:ext>
          </a:extLst>
        </xdr:cNvPr>
        <xdr:cNvSpPr txBox="1"/>
      </xdr:nvSpPr>
      <xdr:spPr>
        <a:xfrm>
          <a:off x="17383202" y="1751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22877</xdr:rowOff>
    </xdr:from>
    <xdr:ext cx="469744" cy="259045"/>
    <xdr:sp macro="" textlink="">
      <xdr:nvSpPr>
        <xdr:cNvPr id="753" name="n_4mainValue【公民館】&#10;一人当たり面積">
          <a:extLst>
            <a:ext uri="{FF2B5EF4-FFF2-40B4-BE49-F238E27FC236}">
              <a16:creationId xmlns:a16="http://schemas.microsoft.com/office/drawing/2014/main" id="{D325A3A5-73E3-4DF2-AD54-50DA1710DB3C}"/>
            </a:ext>
          </a:extLst>
        </xdr:cNvPr>
        <xdr:cNvSpPr txBox="1"/>
      </xdr:nvSpPr>
      <xdr:spPr>
        <a:xfrm>
          <a:off x="16592627" y="1751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B81FDF65-2EED-4D76-A229-917C68261A1E}"/>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54D6CE47-B2DC-4A5D-9AD1-3F21A5F0A842}"/>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4125ADEF-BA6A-4918-8C7F-101A1B9DF445}"/>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上回っている施設は、公営住宅、児童館、公民館であり、下回っている施設は、道路、保育所、学校施設である。保育所については、民営化を進めてきた影響が大きく、類似団体と比較して有形固定資産減価償却率が大幅に低く推移している。老朽化が進んでいる施設については、必要に応じて改修や修繕等を実施しているが、より長期的な視点からの更新や長寿命化についての検討・推進も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4CBC668-167A-44E0-80BA-8AED81C17060}"/>
            </a:ext>
          </a:extLst>
        </xdr:cNvPr>
        <xdr:cNvSpPr/>
      </xdr:nvSpPr>
      <xdr:spPr>
        <a:xfrm>
          <a:off x="581025" y="123825"/>
          <a:ext cx="1142047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2DD02E7-2321-4CB7-B16D-7808DA85C25F}"/>
            </a:ext>
          </a:extLst>
        </xdr:cNvPr>
        <xdr:cNvSpPr/>
      </xdr:nvSpPr>
      <xdr:spPr>
        <a:xfrm>
          <a:off x="17145000" y="190500"/>
          <a:ext cx="35814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4080112-897A-4A8A-A3B3-8BE19386CC3E}"/>
            </a:ext>
          </a:extLst>
        </xdr:cNvPr>
        <xdr:cNvSpPr/>
      </xdr:nvSpPr>
      <xdr:spPr>
        <a:xfrm>
          <a:off x="17164050" y="219075"/>
          <a:ext cx="35337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DB897E3-9BA7-4207-9E19-EAFEC120F18B}"/>
            </a:ext>
          </a:extLst>
        </xdr:cNvPr>
        <xdr:cNvSpPr/>
      </xdr:nvSpPr>
      <xdr:spPr>
        <a:xfrm>
          <a:off x="17192625" y="238125"/>
          <a:ext cx="34766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7255C04-D8A4-48DA-B0D6-EC6AA5CA6F5E}"/>
            </a:ext>
          </a:extLst>
        </xdr:cNvPr>
        <xdr:cNvSpPr/>
      </xdr:nvSpPr>
      <xdr:spPr>
        <a:xfrm>
          <a:off x="14639925" y="190500"/>
          <a:ext cx="23907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BCA6679-00F3-4FF2-AAF1-71DE5D1AE8D6}"/>
            </a:ext>
          </a:extLst>
        </xdr:cNvPr>
        <xdr:cNvSpPr/>
      </xdr:nvSpPr>
      <xdr:spPr>
        <a:xfrm>
          <a:off x="14658975" y="219075"/>
          <a:ext cx="2352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7E82761-F96D-4679-BE7B-0532C457A893}"/>
            </a:ext>
          </a:extLst>
        </xdr:cNvPr>
        <xdr:cNvSpPr/>
      </xdr:nvSpPr>
      <xdr:spPr>
        <a:xfrm>
          <a:off x="14687550" y="238125"/>
          <a:ext cx="22955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91C767C-AFE7-4C66-B0FA-CEA9A1FA2CFF}"/>
            </a:ext>
          </a:extLst>
        </xdr:cNvPr>
        <xdr:cNvSpPr/>
      </xdr:nvSpPr>
      <xdr:spPr>
        <a:xfrm>
          <a:off x="685800" y="847725"/>
          <a:ext cx="908685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EEACC8C-29B8-4690-831E-561E5B481561}"/>
            </a:ext>
          </a:extLst>
        </xdr:cNvPr>
        <xdr:cNvSpPr/>
      </xdr:nvSpPr>
      <xdr:spPr>
        <a:xfrm>
          <a:off x="809625" y="885825"/>
          <a:ext cx="12477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E09DE4A-A870-4A5F-9D2F-C4C42BA07EB9}"/>
            </a:ext>
          </a:extLst>
        </xdr:cNvPr>
        <xdr:cNvSpPr/>
      </xdr:nvSpPr>
      <xdr:spPr>
        <a:xfrm>
          <a:off x="2009775" y="885825"/>
          <a:ext cx="12001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5D01FDF-025F-4FD8-A1CC-4DB14BAD53D1}"/>
            </a:ext>
          </a:extLst>
        </xdr:cNvPr>
        <xdr:cNvSpPr/>
      </xdr:nvSpPr>
      <xdr:spPr>
        <a:xfrm>
          <a:off x="3209925" y="885825"/>
          <a:ext cx="13716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DF7FE14-F5CA-4167-A7DA-12BB10A9A757}"/>
            </a:ext>
          </a:extLst>
        </xdr:cNvPr>
        <xdr:cNvSpPr/>
      </xdr:nvSpPr>
      <xdr:spPr>
        <a:xfrm>
          <a:off x="4581525" y="904875"/>
          <a:ext cx="18288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E491745-3CB5-4576-B000-7E955DAC43EB}"/>
            </a:ext>
          </a:extLst>
        </xdr:cNvPr>
        <xdr:cNvSpPr/>
      </xdr:nvSpPr>
      <xdr:spPr>
        <a:xfrm>
          <a:off x="6410325" y="904875"/>
          <a:ext cx="113347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
15.3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DD379FC-57CF-460E-9B19-E8CD5588F819}"/>
            </a:ext>
          </a:extLst>
        </xdr:cNvPr>
        <xdr:cNvSpPr/>
      </xdr:nvSpPr>
      <xdr:spPr>
        <a:xfrm>
          <a:off x="7610475" y="914400"/>
          <a:ext cx="57150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1FB4BDD-0B0C-4BA0-B196-13FD246569AE}"/>
            </a:ext>
          </a:extLst>
        </xdr:cNvPr>
        <xdr:cNvSpPr/>
      </xdr:nvSpPr>
      <xdr:spPr>
        <a:xfrm>
          <a:off x="4581525" y="1628775"/>
          <a:ext cx="18288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441A9E42-3985-4B5B-8A21-7E3D73E3D63B}"/>
            </a:ext>
          </a:extLst>
        </xdr:cNvPr>
        <xdr:cNvSpPr/>
      </xdr:nvSpPr>
      <xdr:spPr>
        <a:xfrm>
          <a:off x="6467475" y="1628775"/>
          <a:ext cx="30861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BD9513B-E63D-4DD3-84B4-C39176183607}"/>
            </a:ext>
          </a:extLst>
        </xdr:cNvPr>
        <xdr:cNvSpPr/>
      </xdr:nvSpPr>
      <xdr:spPr>
        <a:xfrm>
          <a:off x="9972675" y="847725"/>
          <a:ext cx="1371600" cy="120967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F5DCDB3-19C5-4813-A7EB-4D0470847AD5}"/>
            </a:ext>
          </a:extLst>
        </xdr:cNvPr>
        <xdr:cNvSpPr/>
      </xdr:nvSpPr>
      <xdr:spPr>
        <a:xfrm>
          <a:off x="10210800" y="914400"/>
          <a:ext cx="12001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C000659-FCD3-4F4A-B663-2E57FB78982A}"/>
            </a:ext>
          </a:extLst>
        </xdr:cNvPr>
        <xdr:cNvSpPr/>
      </xdr:nvSpPr>
      <xdr:spPr>
        <a:xfrm>
          <a:off x="10210800" y="116205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15D50F5-5620-44B0-B248-96234E98F300}"/>
            </a:ext>
          </a:extLst>
        </xdr:cNvPr>
        <xdr:cNvSpPr/>
      </xdr:nvSpPr>
      <xdr:spPr>
        <a:xfrm>
          <a:off x="10210800" y="1476375"/>
          <a:ext cx="13049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4AEEA86-6DD7-42A9-85BB-089A08533192}"/>
            </a:ext>
          </a:extLst>
        </xdr:cNvPr>
        <xdr:cNvCxnSpPr/>
      </xdr:nvCxnSpPr>
      <xdr:spPr>
        <a:xfrm flipH="1">
          <a:off x="10048875" y="99060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75386D4-FB4B-4706-AD86-92F7D8E7DB80}"/>
            </a:ext>
          </a:extLst>
        </xdr:cNvPr>
        <xdr:cNvSpPr/>
      </xdr:nvSpPr>
      <xdr:spPr>
        <a:xfrm>
          <a:off x="10102850" y="9525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229D326-0C86-4A56-AE2A-2261B9B9102E}"/>
            </a:ext>
          </a:extLst>
        </xdr:cNvPr>
        <xdr:cNvSpPr/>
      </xdr:nvSpPr>
      <xdr:spPr>
        <a:xfrm>
          <a:off x="10102850" y="120015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E5FCD0F-67AB-4750-88E9-A98139A482D7}"/>
            </a:ext>
          </a:extLst>
        </xdr:cNvPr>
        <xdr:cNvCxnSpPr/>
      </xdr:nvCxnSpPr>
      <xdr:spPr>
        <a:xfrm>
          <a:off x="10131425"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FB2E3E46-EA20-403F-8E5E-DD35E85B49E2}"/>
            </a:ext>
          </a:extLst>
        </xdr:cNvPr>
        <xdr:cNvCxnSpPr/>
      </xdr:nvCxnSpPr>
      <xdr:spPr>
        <a:xfrm>
          <a:off x="10067925" y="14573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B58A069-4124-4DF7-AF3A-6001AEFAE6F2}"/>
            </a:ext>
          </a:extLst>
        </xdr:cNvPr>
        <xdr:cNvCxnSpPr/>
      </xdr:nvCxnSpPr>
      <xdr:spPr>
        <a:xfrm flipV="1">
          <a:off x="10131425" y="1673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38FBC62-2DC7-40EE-B59F-C2891961C728}"/>
            </a:ext>
          </a:extLst>
        </xdr:cNvPr>
        <xdr:cNvCxnSpPr/>
      </xdr:nvCxnSpPr>
      <xdr:spPr>
        <a:xfrm>
          <a:off x="10067925" y="18097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29D403B-2B90-4E6D-A046-17DF222199AD}"/>
            </a:ext>
          </a:extLst>
        </xdr:cNvPr>
        <xdr:cNvSpPr txBox="1"/>
      </xdr:nvSpPr>
      <xdr:spPr>
        <a:xfrm>
          <a:off x="638175" y="26479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6948DED-B93F-4E64-8420-D32EACF5B3A1}"/>
            </a:ext>
          </a:extLst>
        </xdr:cNvPr>
        <xdr:cNvSpPr txBox="1"/>
      </xdr:nvSpPr>
      <xdr:spPr>
        <a:xfrm>
          <a:off x="638175" y="29527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2DBBD04F-658C-4BA0-9040-8B4887B4FCB4}"/>
            </a:ext>
          </a:extLst>
        </xdr:cNvPr>
        <xdr:cNvSpPr txBox="1"/>
      </xdr:nvSpPr>
      <xdr:spPr>
        <a:xfrm>
          <a:off x="638175" y="32480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FC49BCE-E889-42AC-BBF5-5FA96AD629C3}"/>
            </a:ext>
          </a:extLst>
        </xdr:cNvPr>
        <xdr:cNvSpPr txBox="1"/>
      </xdr:nvSpPr>
      <xdr:spPr>
        <a:xfrm>
          <a:off x="638175" y="35528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5A5DCFE-07DC-42ED-8F6D-FD8CEBE1FF09}"/>
            </a:ext>
          </a:extLst>
        </xdr:cNvPr>
        <xdr:cNvSpPr/>
      </xdr:nvSpPr>
      <xdr:spPr>
        <a:xfrm>
          <a:off x="6858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0C691E4-A555-4A6F-9DC6-37EE0699D80E}"/>
            </a:ext>
          </a:extLst>
        </xdr:cNvPr>
        <xdr:cNvSpPr/>
      </xdr:nvSpPr>
      <xdr:spPr>
        <a:xfrm>
          <a:off x="80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6E24CEE-8145-4546-87B2-27518E60ECBC}"/>
            </a:ext>
          </a:extLst>
        </xdr:cNvPr>
        <xdr:cNvSpPr/>
      </xdr:nvSpPr>
      <xdr:spPr>
        <a:xfrm>
          <a:off x="80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6F0C42D-8A61-4634-9C5E-0E54994BD512}"/>
            </a:ext>
          </a:extLst>
        </xdr:cNvPr>
        <xdr:cNvSpPr/>
      </xdr:nvSpPr>
      <xdr:spPr>
        <a:xfrm>
          <a:off x="17145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495261C-B593-4DC7-9284-CB8A6115C4A6}"/>
            </a:ext>
          </a:extLst>
        </xdr:cNvPr>
        <xdr:cNvSpPr/>
      </xdr:nvSpPr>
      <xdr:spPr>
        <a:xfrm>
          <a:off x="17145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5838747-8D57-4908-A7F6-59E2289E740B}"/>
            </a:ext>
          </a:extLst>
        </xdr:cNvPr>
        <xdr:cNvSpPr/>
      </xdr:nvSpPr>
      <xdr:spPr>
        <a:xfrm>
          <a:off x="27432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55A8956-6191-4AD1-B749-6DDADBAEF2A9}"/>
            </a:ext>
          </a:extLst>
        </xdr:cNvPr>
        <xdr:cNvSpPr/>
      </xdr:nvSpPr>
      <xdr:spPr>
        <a:xfrm>
          <a:off x="27432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17988E0-9D3F-4F9D-B2E1-26DD3EBBFDF8}"/>
            </a:ext>
          </a:extLst>
        </xdr:cNvPr>
        <xdr:cNvSpPr/>
      </xdr:nvSpPr>
      <xdr:spPr>
        <a:xfrm>
          <a:off x="6858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4E90E84-3353-462E-80B3-1AB365C2E4D9}"/>
            </a:ext>
          </a:extLst>
        </xdr:cNvPr>
        <xdr:cNvSpPr txBox="1"/>
      </xdr:nvSpPr>
      <xdr:spPr>
        <a:xfrm>
          <a:off x="666750"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D0CE4E1-DFDD-456E-8DA7-0513B1B84D84}"/>
            </a:ext>
          </a:extLst>
        </xdr:cNvPr>
        <xdr:cNvCxnSpPr/>
      </xdr:nvCxnSpPr>
      <xdr:spPr>
        <a:xfrm>
          <a:off x="6858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26BEF84-704A-444E-A4CE-EA4056A2835C}"/>
            </a:ext>
          </a:extLst>
        </xdr:cNvPr>
        <xdr:cNvSpPr txBox="1"/>
      </xdr:nvSpPr>
      <xdr:spPr>
        <a:xfrm>
          <a:off x="2789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179E6BF-3F28-4812-ABB6-AA79A6966096}"/>
            </a:ext>
          </a:extLst>
        </xdr:cNvPr>
        <xdr:cNvCxnSpPr/>
      </xdr:nvCxnSpPr>
      <xdr:spPr>
        <a:xfrm>
          <a:off x="685800" y="690290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ABD59F7-7526-42A5-9632-0B230CD65B2E}"/>
            </a:ext>
          </a:extLst>
        </xdr:cNvPr>
        <xdr:cNvSpPr txBox="1"/>
      </xdr:nvSpPr>
      <xdr:spPr>
        <a:xfrm>
          <a:off x="278946" y="6773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3AD7B0D5-2A69-4343-B043-237C51467F66}"/>
            </a:ext>
          </a:extLst>
        </xdr:cNvPr>
        <xdr:cNvCxnSpPr/>
      </xdr:nvCxnSpPr>
      <xdr:spPr>
        <a:xfrm>
          <a:off x="685800" y="65922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2E742A40-610B-4FCA-8FAB-A9ED09183205}"/>
            </a:ext>
          </a:extLst>
        </xdr:cNvPr>
        <xdr:cNvSpPr txBox="1"/>
      </xdr:nvSpPr>
      <xdr:spPr>
        <a:xfrm>
          <a:off x="339891" y="646585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D39FF42-351D-4C9D-AEFA-1DA918500D9C}"/>
            </a:ext>
          </a:extLst>
        </xdr:cNvPr>
        <xdr:cNvCxnSpPr/>
      </xdr:nvCxnSpPr>
      <xdr:spPr>
        <a:xfrm>
          <a:off x="685800" y="62846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B21C4889-B960-49A7-A459-7119FCDF2B4D}"/>
            </a:ext>
          </a:extLst>
        </xdr:cNvPr>
        <xdr:cNvSpPr txBox="1"/>
      </xdr:nvSpPr>
      <xdr:spPr>
        <a:xfrm>
          <a:off x="339891" y="61551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11C4E57-852D-4F9E-8BA2-85528206EA3A}"/>
            </a:ext>
          </a:extLst>
        </xdr:cNvPr>
        <xdr:cNvCxnSpPr/>
      </xdr:nvCxnSpPr>
      <xdr:spPr>
        <a:xfrm>
          <a:off x="685800" y="5983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F1CF1D0-9619-4209-AB65-C2C2CA174AE4}"/>
            </a:ext>
          </a:extLst>
        </xdr:cNvPr>
        <xdr:cNvSpPr txBox="1"/>
      </xdr:nvSpPr>
      <xdr:spPr>
        <a:xfrm>
          <a:off x="339891" y="583811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C043E7DB-48D8-406C-BC35-9087B0E4777B}"/>
            </a:ext>
          </a:extLst>
        </xdr:cNvPr>
        <xdr:cNvCxnSpPr/>
      </xdr:nvCxnSpPr>
      <xdr:spPr>
        <a:xfrm>
          <a:off x="685800" y="567599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38DF3A7-290C-4F17-9119-031DA01D50BF}"/>
            </a:ext>
          </a:extLst>
        </xdr:cNvPr>
        <xdr:cNvSpPr txBox="1"/>
      </xdr:nvSpPr>
      <xdr:spPr>
        <a:xfrm>
          <a:off x="339891" y="55274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537ADC75-63AF-4439-AEF8-83F46816C9D1}"/>
            </a:ext>
          </a:extLst>
        </xdr:cNvPr>
        <xdr:cNvCxnSpPr/>
      </xdr:nvCxnSpPr>
      <xdr:spPr>
        <a:xfrm>
          <a:off x="685800" y="53557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5751FFA7-7D5B-4C82-B3B2-827827EE5010}"/>
            </a:ext>
          </a:extLst>
        </xdr:cNvPr>
        <xdr:cNvSpPr txBox="1"/>
      </xdr:nvSpPr>
      <xdr:spPr>
        <a:xfrm>
          <a:off x="388136" y="521989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BBFBE0A-DF7E-4E5B-8E6C-F01605ECDDF5}"/>
            </a:ext>
          </a:extLst>
        </xdr:cNvPr>
        <xdr:cNvCxnSpPr/>
      </xdr:nvCxnSpPr>
      <xdr:spPr>
        <a:xfrm>
          <a:off x="6858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1BB23D45-B47D-41ED-9916-97F930B67301}"/>
            </a:ext>
          </a:extLst>
        </xdr:cNvPr>
        <xdr:cNvSpPr/>
      </xdr:nvSpPr>
      <xdr:spPr>
        <a:xfrm>
          <a:off x="6858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E440912B-F821-4759-A4CC-1101349A62CE}"/>
            </a:ext>
          </a:extLst>
        </xdr:cNvPr>
        <xdr:cNvCxnSpPr/>
      </xdr:nvCxnSpPr>
      <xdr:spPr>
        <a:xfrm flipV="1">
          <a:off x="4180840" y="5545546"/>
          <a:ext cx="0" cy="1245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D75D3355-F682-4CC5-BDF4-A39930088337}"/>
            </a:ext>
          </a:extLst>
        </xdr:cNvPr>
        <xdr:cNvSpPr txBox="1"/>
      </xdr:nvSpPr>
      <xdr:spPr>
        <a:xfrm>
          <a:off x="4219575" y="678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45571EF5-E066-4705-B222-713D47820129}"/>
            </a:ext>
          </a:extLst>
        </xdr:cNvPr>
        <xdr:cNvCxnSpPr/>
      </xdr:nvCxnSpPr>
      <xdr:spPr>
        <a:xfrm>
          <a:off x="4105275" y="679150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33F3B669-9191-4277-B9EB-ABB5E15675F1}"/>
            </a:ext>
          </a:extLst>
        </xdr:cNvPr>
        <xdr:cNvSpPr txBox="1"/>
      </xdr:nvSpPr>
      <xdr:spPr>
        <a:xfrm>
          <a:off x="4219575" y="5342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E79A2F7E-3DFF-4FA2-8A6E-2F54494878F9}"/>
            </a:ext>
          </a:extLst>
        </xdr:cNvPr>
        <xdr:cNvCxnSpPr/>
      </xdr:nvCxnSpPr>
      <xdr:spPr>
        <a:xfrm>
          <a:off x="4105275" y="554554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0BE58DE2-ECC1-48C5-A8E5-32D4CBB29FF6}"/>
            </a:ext>
          </a:extLst>
        </xdr:cNvPr>
        <xdr:cNvSpPr txBox="1"/>
      </xdr:nvSpPr>
      <xdr:spPr>
        <a:xfrm>
          <a:off x="4219575" y="5960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F3B7301A-935C-45C4-82CE-157A0DF35BC3}"/>
            </a:ext>
          </a:extLst>
        </xdr:cNvPr>
        <xdr:cNvSpPr/>
      </xdr:nvSpPr>
      <xdr:spPr>
        <a:xfrm>
          <a:off x="4124325" y="6106069"/>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25FCD003-089D-4038-B2BB-0B0B735FFFDF}"/>
            </a:ext>
          </a:extLst>
        </xdr:cNvPr>
        <xdr:cNvSpPr/>
      </xdr:nvSpPr>
      <xdr:spPr>
        <a:xfrm>
          <a:off x="3381375" y="6076769"/>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D9333DDF-23ED-4E02-ABF4-2ACB976CC25F}"/>
            </a:ext>
          </a:extLst>
        </xdr:cNvPr>
        <xdr:cNvSpPr/>
      </xdr:nvSpPr>
      <xdr:spPr>
        <a:xfrm>
          <a:off x="2571750" y="6097996"/>
          <a:ext cx="104775" cy="9524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B5495301-7D4D-455E-9949-60586314E29B}"/>
            </a:ext>
          </a:extLst>
        </xdr:cNvPr>
        <xdr:cNvSpPr/>
      </xdr:nvSpPr>
      <xdr:spPr>
        <a:xfrm>
          <a:off x="1781175" y="607014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25C7AA41-4E50-4CF5-967C-D5516F0D9E9C}"/>
            </a:ext>
          </a:extLst>
        </xdr:cNvPr>
        <xdr:cNvSpPr/>
      </xdr:nvSpPr>
      <xdr:spPr>
        <a:xfrm>
          <a:off x="981075" y="6008279"/>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982BCD4-9614-49D2-85C4-14D28FA5DF50}"/>
            </a:ext>
          </a:extLst>
        </xdr:cNvPr>
        <xdr:cNvSpPr txBox="1"/>
      </xdr:nvSpPr>
      <xdr:spPr>
        <a:xfrm>
          <a:off x="40100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D57F3B6-9A96-46F9-B7B4-1573554D5DF6}"/>
            </a:ext>
          </a:extLst>
        </xdr:cNvPr>
        <xdr:cNvSpPr txBox="1"/>
      </xdr:nvSpPr>
      <xdr:spPr>
        <a:xfrm>
          <a:off x="32575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2072E4C-92A8-43E6-8727-E23ECE088961}"/>
            </a:ext>
          </a:extLst>
        </xdr:cNvPr>
        <xdr:cNvSpPr txBox="1"/>
      </xdr:nvSpPr>
      <xdr:spPr>
        <a:xfrm>
          <a:off x="24479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818E4239-062A-4282-9116-7FE5B13FF4CE}"/>
            </a:ext>
          </a:extLst>
        </xdr:cNvPr>
        <xdr:cNvSpPr txBox="1"/>
      </xdr:nvSpPr>
      <xdr:spPr>
        <a:xfrm>
          <a:off x="1657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6725910-FD4B-4EAF-8B22-869F27D489B0}"/>
            </a:ext>
          </a:extLst>
        </xdr:cNvPr>
        <xdr:cNvSpPr txBox="1"/>
      </xdr:nvSpPr>
      <xdr:spPr>
        <a:xfrm>
          <a:off x="857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84183</xdr:rowOff>
    </xdr:from>
    <xdr:to>
      <xdr:col>24</xdr:col>
      <xdr:colOff>114300</xdr:colOff>
      <xdr:row>41</xdr:row>
      <xdr:rowOff>14333</xdr:rowOff>
    </xdr:to>
    <xdr:sp macro="" textlink="">
      <xdr:nvSpPr>
        <xdr:cNvPr id="74" name="楕円 73">
          <a:extLst>
            <a:ext uri="{FF2B5EF4-FFF2-40B4-BE49-F238E27FC236}">
              <a16:creationId xmlns:a16="http://schemas.microsoft.com/office/drawing/2014/main" id="{2F03F434-98D6-4F50-B159-0E713A892868}"/>
            </a:ext>
          </a:extLst>
        </xdr:cNvPr>
        <xdr:cNvSpPr/>
      </xdr:nvSpPr>
      <xdr:spPr>
        <a:xfrm>
          <a:off x="4124325" y="6573883"/>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62610</xdr:rowOff>
    </xdr:from>
    <xdr:ext cx="405111" cy="259045"/>
    <xdr:sp macro="" textlink="">
      <xdr:nvSpPr>
        <xdr:cNvPr id="75" name="【図書館】&#10;有形固定資産減価償却率該当値テキスト">
          <a:extLst>
            <a:ext uri="{FF2B5EF4-FFF2-40B4-BE49-F238E27FC236}">
              <a16:creationId xmlns:a16="http://schemas.microsoft.com/office/drawing/2014/main" id="{43E1C4A7-D16A-4960-80C1-18D631983F4A}"/>
            </a:ext>
          </a:extLst>
        </xdr:cNvPr>
        <xdr:cNvSpPr txBox="1"/>
      </xdr:nvSpPr>
      <xdr:spPr>
        <a:xfrm>
          <a:off x="4219575" y="6552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53159</xdr:rowOff>
    </xdr:from>
    <xdr:to>
      <xdr:col>20</xdr:col>
      <xdr:colOff>38100</xdr:colOff>
      <xdr:row>40</xdr:row>
      <xdr:rowOff>154759</xdr:rowOff>
    </xdr:to>
    <xdr:sp macro="" textlink="">
      <xdr:nvSpPr>
        <xdr:cNvPr id="76" name="楕円 75">
          <a:extLst>
            <a:ext uri="{FF2B5EF4-FFF2-40B4-BE49-F238E27FC236}">
              <a16:creationId xmlns:a16="http://schemas.microsoft.com/office/drawing/2014/main" id="{5AA8D453-C16A-45B6-B5C6-D207E9FD376E}"/>
            </a:ext>
          </a:extLst>
        </xdr:cNvPr>
        <xdr:cNvSpPr/>
      </xdr:nvSpPr>
      <xdr:spPr>
        <a:xfrm>
          <a:off x="3381375" y="653650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103959</xdr:rowOff>
    </xdr:from>
    <xdr:to>
      <xdr:col>24</xdr:col>
      <xdr:colOff>63500</xdr:colOff>
      <xdr:row>40</xdr:row>
      <xdr:rowOff>134983</xdr:rowOff>
    </xdr:to>
    <xdr:cxnSp macro="">
      <xdr:nvCxnSpPr>
        <xdr:cNvPr id="77" name="直線コネクタ 76">
          <a:extLst>
            <a:ext uri="{FF2B5EF4-FFF2-40B4-BE49-F238E27FC236}">
              <a16:creationId xmlns:a16="http://schemas.microsoft.com/office/drawing/2014/main" id="{772A6052-C78A-4FBA-98CB-E2A6D9D0BA9C}"/>
            </a:ext>
          </a:extLst>
        </xdr:cNvPr>
        <xdr:cNvCxnSpPr/>
      </xdr:nvCxnSpPr>
      <xdr:spPr>
        <a:xfrm>
          <a:off x="3429000" y="6593659"/>
          <a:ext cx="752475" cy="27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22134</xdr:rowOff>
    </xdr:from>
    <xdr:to>
      <xdr:col>15</xdr:col>
      <xdr:colOff>101600</xdr:colOff>
      <xdr:row>40</xdr:row>
      <xdr:rowOff>123734</xdr:rowOff>
    </xdr:to>
    <xdr:sp macro="" textlink="">
      <xdr:nvSpPr>
        <xdr:cNvPr id="78" name="楕円 77">
          <a:extLst>
            <a:ext uri="{FF2B5EF4-FFF2-40B4-BE49-F238E27FC236}">
              <a16:creationId xmlns:a16="http://schemas.microsoft.com/office/drawing/2014/main" id="{2910AA56-A617-4759-A683-BECB577940C6}"/>
            </a:ext>
          </a:extLst>
        </xdr:cNvPr>
        <xdr:cNvSpPr/>
      </xdr:nvSpPr>
      <xdr:spPr>
        <a:xfrm>
          <a:off x="2571750" y="650865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72934</xdr:rowOff>
    </xdr:from>
    <xdr:to>
      <xdr:col>19</xdr:col>
      <xdr:colOff>177800</xdr:colOff>
      <xdr:row>40</xdr:row>
      <xdr:rowOff>103959</xdr:rowOff>
    </xdr:to>
    <xdr:cxnSp macro="">
      <xdr:nvCxnSpPr>
        <xdr:cNvPr id="79" name="直線コネクタ 78">
          <a:extLst>
            <a:ext uri="{FF2B5EF4-FFF2-40B4-BE49-F238E27FC236}">
              <a16:creationId xmlns:a16="http://schemas.microsoft.com/office/drawing/2014/main" id="{F8DCE872-8FC8-4715-B2F0-B8FBE8EEA995}"/>
            </a:ext>
          </a:extLst>
        </xdr:cNvPr>
        <xdr:cNvCxnSpPr/>
      </xdr:nvCxnSpPr>
      <xdr:spPr>
        <a:xfrm>
          <a:off x="2619375" y="6556284"/>
          <a:ext cx="809625" cy="37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154396</xdr:rowOff>
    </xdr:from>
    <xdr:to>
      <xdr:col>10</xdr:col>
      <xdr:colOff>165100</xdr:colOff>
      <xdr:row>40</xdr:row>
      <xdr:rowOff>84546</xdr:rowOff>
    </xdr:to>
    <xdr:sp macro="" textlink="">
      <xdr:nvSpPr>
        <xdr:cNvPr id="80" name="楕円 79">
          <a:extLst>
            <a:ext uri="{FF2B5EF4-FFF2-40B4-BE49-F238E27FC236}">
              <a16:creationId xmlns:a16="http://schemas.microsoft.com/office/drawing/2014/main" id="{7A1D5A8C-95A4-4DC3-96C8-207C43D74725}"/>
            </a:ext>
          </a:extLst>
        </xdr:cNvPr>
        <xdr:cNvSpPr/>
      </xdr:nvSpPr>
      <xdr:spPr>
        <a:xfrm>
          <a:off x="1781175" y="647899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33746</xdr:rowOff>
    </xdr:from>
    <xdr:to>
      <xdr:col>15</xdr:col>
      <xdr:colOff>50800</xdr:colOff>
      <xdr:row>40</xdr:row>
      <xdr:rowOff>72934</xdr:rowOff>
    </xdr:to>
    <xdr:cxnSp macro="">
      <xdr:nvCxnSpPr>
        <xdr:cNvPr id="81" name="直線コネクタ 80">
          <a:extLst>
            <a:ext uri="{FF2B5EF4-FFF2-40B4-BE49-F238E27FC236}">
              <a16:creationId xmlns:a16="http://schemas.microsoft.com/office/drawing/2014/main" id="{8B18369A-1FC6-4861-92A3-9AA7BE75E28A}"/>
            </a:ext>
          </a:extLst>
        </xdr:cNvPr>
        <xdr:cNvCxnSpPr/>
      </xdr:nvCxnSpPr>
      <xdr:spPr>
        <a:xfrm>
          <a:off x="1828800" y="6517096"/>
          <a:ext cx="790575"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116840</xdr:rowOff>
    </xdr:from>
    <xdr:to>
      <xdr:col>6</xdr:col>
      <xdr:colOff>38100</xdr:colOff>
      <xdr:row>40</xdr:row>
      <xdr:rowOff>46990</xdr:rowOff>
    </xdr:to>
    <xdr:sp macro="" textlink="">
      <xdr:nvSpPr>
        <xdr:cNvPr id="82" name="楕円 81">
          <a:extLst>
            <a:ext uri="{FF2B5EF4-FFF2-40B4-BE49-F238E27FC236}">
              <a16:creationId xmlns:a16="http://schemas.microsoft.com/office/drawing/2014/main" id="{861EB25C-004F-436E-BFFE-5F0CAF74848D}"/>
            </a:ext>
          </a:extLst>
        </xdr:cNvPr>
        <xdr:cNvSpPr/>
      </xdr:nvSpPr>
      <xdr:spPr>
        <a:xfrm>
          <a:off x="981075" y="644144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167640</xdr:rowOff>
    </xdr:from>
    <xdr:to>
      <xdr:col>10</xdr:col>
      <xdr:colOff>114300</xdr:colOff>
      <xdr:row>40</xdr:row>
      <xdr:rowOff>33746</xdr:rowOff>
    </xdr:to>
    <xdr:cxnSp macro="">
      <xdr:nvCxnSpPr>
        <xdr:cNvPr id="83" name="直線コネクタ 82">
          <a:extLst>
            <a:ext uri="{FF2B5EF4-FFF2-40B4-BE49-F238E27FC236}">
              <a16:creationId xmlns:a16="http://schemas.microsoft.com/office/drawing/2014/main" id="{9F3D20FF-B51F-4541-B3EA-430FDC8616D3}"/>
            </a:ext>
          </a:extLst>
        </xdr:cNvPr>
        <xdr:cNvCxnSpPr/>
      </xdr:nvCxnSpPr>
      <xdr:spPr>
        <a:xfrm>
          <a:off x="1028700" y="6489065"/>
          <a:ext cx="800100" cy="2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BE8A1C38-BF66-4DB4-9A30-BCC6E51C208E}"/>
            </a:ext>
          </a:extLst>
        </xdr:cNvPr>
        <xdr:cNvSpPr txBox="1"/>
      </xdr:nvSpPr>
      <xdr:spPr>
        <a:xfrm>
          <a:off x="3239144" y="5864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43923</xdr:rowOff>
    </xdr:from>
    <xdr:ext cx="405111" cy="259045"/>
    <xdr:sp macro="" textlink="">
      <xdr:nvSpPr>
        <xdr:cNvPr id="85" name="n_2aveValue【図書館】&#10;有形固定資産減価償却率">
          <a:extLst>
            <a:ext uri="{FF2B5EF4-FFF2-40B4-BE49-F238E27FC236}">
              <a16:creationId xmlns:a16="http://schemas.microsoft.com/office/drawing/2014/main" id="{96A362F0-D0F1-48EE-9C66-C2B65545A3F8}"/>
            </a:ext>
          </a:extLst>
        </xdr:cNvPr>
        <xdr:cNvSpPr txBox="1"/>
      </xdr:nvSpPr>
      <xdr:spPr>
        <a:xfrm>
          <a:off x="2439044" y="5885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12899</xdr:rowOff>
    </xdr:from>
    <xdr:ext cx="405111" cy="259045"/>
    <xdr:sp macro="" textlink="">
      <xdr:nvSpPr>
        <xdr:cNvPr id="86" name="n_3aveValue【図書館】&#10;有形固定資産減価償却率">
          <a:extLst>
            <a:ext uri="{FF2B5EF4-FFF2-40B4-BE49-F238E27FC236}">
              <a16:creationId xmlns:a16="http://schemas.microsoft.com/office/drawing/2014/main" id="{DC6847DD-E7AE-445C-94F3-D803C304D208}"/>
            </a:ext>
          </a:extLst>
        </xdr:cNvPr>
        <xdr:cNvSpPr txBox="1"/>
      </xdr:nvSpPr>
      <xdr:spPr>
        <a:xfrm>
          <a:off x="1648469" y="5848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7" name="n_4aveValue【図書館】&#10;有形固定資産減価償却率">
          <a:extLst>
            <a:ext uri="{FF2B5EF4-FFF2-40B4-BE49-F238E27FC236}">
              <a16:creationId xmlns:a16="http://schemas.microsoft.com/office/drawing/2014/main" id="{03C54A81-D50E-42AC-9F53-DD25871C139F}"/>
            </a:ext>
          </a:extLst>
        </xdr:cNvPr>
        <xdr:cNvSpPr txBox="1"/>
      </xdr:nvSpPr>
      <xdr:spPr>
        <a:xfrm>
          <a:off x="848369" y="5802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145886</xdr:rowOff>
    </xdr:from>
    <xdr:ext cx="405111" cy="259045"/>
    <xdr:sp macro="" textlink="">
      <xdr:nvSpPr>
        <xdr:cNvPr id="88" name="n_1mainValue【図書館】&#10;有形固定資産減価償却率">
          <a:extLst>
            <a:ext uri="{FF2B5EF4-FFF2-40B4-BE49-F238E27FC236}">
              <a16:creationId xmlns:a16="http://schemas.microsoft.com/office/drawing/2014/main" id="{BB3111E6-4F28-46DC-8A39-96075C4E1DE7}"/>
            </a:ext>
          </a:extLst>
        </xdr:cNvPr>
        <xdr:cNvSpPr txBox="1"/>
      </xdr:nvSpPr>
      <xdr:spPr>
        <a:xfrm>
          <a:off x="3239144" y="6629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114861</xdr:rowOff>
    </xdr:from>
    <xdr:ext cx="405111" cy="259045"/>
    <xdr:sp macro="" textlink="">
      <xdr:nvSpPr>
        <xdr:cNvPr id="89" name="n_2mainValue【図書館】&#10;有形固定資産減価償却率">
          <a:extLst>
            <a:ext uri="{FF2B5EF4-FFF2-40B4-BE49-F238E27FC236}">
              <a16:creationId xmlns:a16="http://schemas.microsoft.com/office/drawing/2014/main" id="{E97C2181-94C9-4232-95BF-4F378D3E9D08}"/>
            </a:ext>
          </a:extLst>
        </xdr:cNvPr>
        <xdr:cNvSpPr txBox="1"/>
      </xdr:nvSpPr>
      <xdr:spPr>
        <a:xfrm>
          <a:off x="2439044" y="6601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75673</xdr:rowOff>
    </xdr:from>
    <xdr:ext cx="405111" cy="259045"/>
    <xdr:sp macro="" textlink="">
      <xdr:nvSpPr>
        <xdr:cNvPr id="90" name="n_3mainValue【図書館】&#10;有形固定資産減価償却率">
          <a:extLst>
            <a:ext uri="{FF2B5EF4-FFF2-40B4-BE49-F238E27FC236}">
              <a16:creationId xmlns:a16="http://schemas.microsoft.com/office/drawing/2014/main" id="{C80D8178-F2CC-4A09-B818-67C417903E5A}"/>
            </a:ext>
          </a:extLst>
        </xdr:cNvPr>
        <xdr:cNvSpPr txBox="1"/>
      </xdr:nvSpPr>
      <xdr:spPr>
        <a:xfrm>
          <a:off x="1648469" y="656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38117</xdr:rowOff>
    </xdr:from>
    <xdr:ext cx="405111" cy="259045"/>
    <xdr:sp macro="" textlink="">
      <xdr:nvSpPr>
        <xdr:cNvPr id="91" name="n_4mainValue【図書館】&#10;有形固定資産減価償却率">
          <a:extLst>
            <a:ext uri="{FF2B5EF4-FFF2-40B4-BE49-F238E27FC236}">
              <a16:creationId xmlns:a16="http://schemas.microsoft.com/office/drawing/2014/main" id="{5E4877F4-C126-496A-90A2-EFEDB45AFDCE}"/>
            </a:ext>
          </a:extLst>
        </xdr:cNvPr>
        <xdr:cNvSpPr txBox="1"/>
      </xdr:nvSpPr>
      <xdr:spPr>
        <a:xfrm>
          <a:off x="848369"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D2D2366-5A82-4D0D-B9E0-87EF2E7C26D6}"/>
            </a:ext>
          </a:extLst>
        </xdr:cNvPr>
        <xdr:cNvSpPr/>
      </xdr:nvSpPr>
      <xdr:spPr>
        <a:xfrm>
          <a:off x="59531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20CD366-768D-48B1-9134-4B708E091E6B}"/>
            </a:ext>
          </a:extLst>
        </xdr:cNvPr>
        <xdr:cNvSpPr/>
      </xdr:nvSpPr>
      <xdr:spPr>
        <a:xfrm>
          <a:off x="60674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9E44745-4AB8-4651-BA04-67B474E8F77E}"/>
            </a:ext>
          </a:extLst>
        </xdr:cNvPr>
        <xdr:cNvSpPr/>
      </xdr:nvSpPr>
      <xdr:spPr>
        <a:xfrm>
          <a:off x="60674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48CD3C0-DA63-4623-BC6B-6E3FC01FD3BB}"/>
            </a:ext>
          </a:extLst>
        </xdr:cNvPr>
        <xdr:cNvSpPr/>
      </xdr:nvSpPr>
      <xdr:spPr>
        <a:xfrm>
          <a:off x="69818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C869E7C2-B3A8-421E-BA0B-9182452D2119}"/>
            </a:ext>
          </a:extLst>
        </xdr:cNvPr>
        <xdr:cNvSpPr/>
      </xdr:nvSpPr>
      <xdr:spPr>
        <a:xfrm>
          <a:off x="69818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146441CE-1B51-42FE-B639-2922C7C02FC0}"/>
            </a:ext>
          </a:extLst>
        </xdr:cNvPr>
        <xdr:cNvSpPr/>
      </xdr:nvSpPr>
      <xdr:spPr>
        <a:xfrm>
          <a:off x="80105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F59A350-F25D-4963-8D39-2E46A549C774}"/>
            </a:ext>
          </a:extLst>
        </xdr:cNvPr>
        <xdr:cNvSpPr/>
      </xdr:nvSpPr>
      <xdr:spPr>
        <a:xfrm>
          <a:off x="80105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52101718-D659-495E-BE33-990B4BBFC13F}"/>
            </a:ext>
          </a:extLst>
        </xdr:cNvPr>
        <xdr:cNvSpPr/>
      </xdr:nvSpPr>
      <xdr:spPr>
        <a:xfrm>
          <a:off x="59531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3556993-7239-4F75-B477-7CFC2BFE26E8}"/>
            </a:ext>
          </a:extLst>
        </xdr:cNvPr>
        <xdr:cNvSpPr txBox="1"/>
      </xdr:nvSpPr>
      <xdr:spPr>
        <a:xfrm>
          <a:off x="5915025"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DDB04156-7007-4E8F-90B6-B8F5E98F97A5}"/>
            </a:ext>
          </a:extLst>
        </xdr:cNvPr>
        <xdr:cNvCxnSpPr/>
      </xdr:nvCxnSpPr>
      <xdr:spPr>
        <a:xfrm>
          <a:off x="5953125" y="72104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979EF719-E3EF-47B6-9D88-69492BA65204}"/>
            </a:ext>
          </a:extLst>
        </xdr:cNvPr>
        <xdr:cNvCxnSpPr/>
      </xdr:nvCxnSpPr>
      <xdr:spPr>
        <a:xfrm>
          <a:off x="5953125" y="690290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D30E7372-DFED-4794-85F4-5C8BB774AD2A}"/>
            </a:ext>
          </a:extLst>
        </xdr:cNvPr>
        <xdr:cNvSpPr txBox="1"/>
      </xdr:nvSpPr>
      <xdr:spPr>
        <a:xfrm>
          <a:off x="5527221" y="6773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AABE63B7-AE6F-4DAA-83F4-8B009B00A286}"/>
            </a:ext>
          </a:extLst>
        </xdr:cNvPr>
        <xdr:cNvCxnSpPr/>
      </xdr:nvCxnSpPr>
      <xdr:spPr>
        <a:xfrm>
          <a:off x="5953125" y="65922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A87A07DD-7A42-455F-9DDE-2479D57FC2C1}"/>
            </a:ext>
          </a:extLst>
        </xdr:cNvPr>
        <xdr:cNvSpPr txBox="1"/>
      </xdr:nvSpPr>
      <xdr:spPr>
        <a:xfrm>
          <a:off x="5527221" y="64658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62AE6EC2-1384-4CB5-A94C-0C56570A5E49}"/>
            </a:ext>
          </a:extLst>
        </xdr:cNvPr>
        <xdr:cNvCxnSpPr/>
      </xdr:nvCxnSpPr>
      <xdr:spPr>
        <a:xfrm>
          <a:off x="5953125" y="628468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7DCCC91A-9AEB-4FAF-B700-4AB145A82230}"/>
            </a:ext>
          </a:extLst>
        </xdr:cNvPr>
        <xdr:cNvSpPr txBox="1"/>
      </xdr:nvSpPr>
      <xdr:spPr>
        <a:xfrm>
          <a:off x="5527221" y="61551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C74DE733-3764-415E-908F-655F1F5FB84B}"/>
            </a:ext>
          </a:extLst>
        </xdr:cNvPr>
        <xdr:cNvCxnSpPr/>
      </xdr:nvCxnSpPr>
      <xdr:spPr>
        <a:xfrm>
          <a:off x="5953125" y="5983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7E3B9C62-350D-4C5F-8046-239292452A5B}"/>
            </a:ext>
          </a:extLst>
        </xdr:cNvPr>
        <xdr:cNvSpPr txBox="1"/>
      </xdr:nvSpPr>
      <xdr:spPr>
        <a:xfrm>
          <a:off x="5527221" y="58381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32772837-1C75-485C-8FEA-2A4991356B16}"/>
            </a:ext>
          </a:extLst>
        </xdr:cNvPr>
        <xdr:cNvCxnSpPr/>
      </xdr:nvCxnSpPr>
      <xdr:spPr>
        <a:xfrm>
          <a:off x="5953125" y="567599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829AE8C0-6BE8-4B26-BE3A-5EE1D300000B}"/>
            </a:ext>
          </a:extLst>
        </xdr:cNvPr>
        <xdr:cNvSpPr txBox="1"/>
      </xdr:nvSpPr>
      <xdr:spPr>
        <a:xfrm>
          <a:off x="5527221" y="5527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A63EAB3B-0B68-4973-9304-05515F93CD69}"/>
            </a:ext>
          </a:extLst>
        </xdr:cNvPr>
        <xdr:cNvCxnSpPr/>
      </xdr:nvCxnSpPr>
      <xdr:spPr>
        <a:xfrm>
          <a:off x="5953125" y="53557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43225CEE-3B95-4DE7-9E4F-16E3A0225FFE}"/>
            </a:ext>
          </a:extLst>
        </xdr:cNvPr>
        <xdr:cNvSpPr txBox="1"/>
      </xdr:nvSpPr>
      <xdr:spPr>
        <a:xfrm>
          <a:off x="5527221" y="52198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131ACCD3-C61F-4F69-B25B-A393EF56892C}"/>
            </a:ext>
          </a:extLst>
        </xdr:cNvPr>
        <xdr:cNvCxnSpPr/>
      </xdr:nvCxnSpPr>
      <xdr:spPr>
        <a:xfrm>
          <a:off x="5953125" y="5048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B5E6656E-2A2C-4C9C-9211-BFC7B76AD999}"/>
            </a:ext>
          </a:extLst>
        </xdr:cNvPr>
        <xdr:cNvSpPr txBox="1"/>
      </xdr:nvSpPr>
      <xdr:spPr>
        <a:xfrm>
          <a:off x="5527221" y="4912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8C279BE9-D6E6-44AF-83F0-9BBAFDC59B02}"/>
            </a:ext>
          </a:extLst>
        </xdr:cNvPr>
        <xdr:cNvSpPr/>
      </xdr:nvSpPr>
      <xdr:spPr>
        <a:xfrm>
          <a:off x="59531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AAE7EAF4-FAB7-4149-A949-C7F48B8223AB}"/>
            </a:ext>
          </a:extLst>
        </xdr:cNvPr>
        <xdr:cNvCxnSpPr/>
      </xdr:nvCxnSpPr>
      <xdr:spPr>
        <a:xfrm flipV="1">
          <a:off x="9429115" y="5531303"/>
          <a:ext cx="0" cy="1324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6B6C483F-4193-490B-8223-0A9A6AB92BFC}"/>
            </a:ext>
          </a:extLst>
        </xdr:cNvPr>
        <xdr:cNvSpPr txBox="1"/>
      </xdr:nvSpPr>
      <xdr:spPr>
        <a:xfrm>
          <a:off x="9467850" y="686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C6AFF55C-083F-404A-A56F-16C42F165561}"/>
            </a:ext>
          </a:extLst>
        </xdr:cNvPr>
        <xdr:cNvCxnSpPr/>
      </xdr:nvCxnSpPr>
      <xdr:spPr>
        <a:xfrm>
          <a:off x="9363075" y="685618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EE519F26-AF91-45CB-9859-C6249ED0DB2E}"/>
            </a:ext>
          </a:extLst>
        </xdr:cNvPr>
        <xdr:cNvSpPr txBox="1"/>
      </xdr:nvSpPr>
      <xdr:spPr>
        <a:xfrm>
          <a:off x="9467850" y="5325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64DD40FE-7488-4ED7-A278-492849C92D1F}"/>
            </a:ext>
          </a:extLst>
        </xdr:cNvPr>
        <xdr:cNvCxnSpPr/>
      </xdr:nvCxnSpPr>
      <xdr:spPr>
        <a:xfrm>
          <a:off x="9363075" y="5531303"/>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3D771EE1-25E8-4BF3-AEFB-B213004535FB}"/>
            </a:ext>
          </a:extLst>
        </xdr:cNvPr>
        <xdr:cNvSpPr txBox="1"/>
      </xdr:nvSpPr>
      <xdr:spPr>
        <a:xfrm>
          <a:off x="9467850" y="63325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46EFAA2B-5B3C-40EC-B79E-EF6E5109427B}"/>
            </a:ext>
          </a:extLst>
        </xdr:cNvPr>
        <xdr:cNvSpPr/>
      </xdr:nvSpPr>
      <xdr:spPr>
        <a:xfrm>
          <a:off x="9401175" y="6477907"/>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0DC558D9-F82C-4031-B1B1-D243D7C34F04}"/>
            </a:ext>
          </a:extLst>
        </xdr:cNvPr>
        <xdr:cNvSpPr/>
      </xdr:nvSpPr>
      <xdr:spPr>
        <a:xfrm>
          <a:off x="8639175" y="64779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BA6FEC0B-7749-4AC8-ADD4-92BD6673C175}"/>
            </a:ext>
          </a:extLst>
        </xdr:cNvPr>
        <xdr:cNvSpPr/>
      </xdr:nvSpPr>
      <xdr:spPr>
        <a:xfrm>
          <a:off x="7839075" y="648561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48105BD4-1F28-4414-AD6E-6024AE2D06BB}"/>
            </a:ext>
          </a:extLst>
        </xdr:cNvPr>
        <xdr:cNvSpPr/>
      </xdr:nvSpPr>
      <xdr:spPr>
        <a:xfrm>
          <a:off x="7029450" y="649786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9429451A-78A4-4811-BFBD-D76DBCE847D8}"/>
            </a:ext>
          </a:extLst>
        </xdr:cNvPr>
        <xdr:cNvSpPr/>
      </xdr:nvSpPr>
      <xdr:spPr>
        <a:xfrm>
          <a:off x="6238875" y="64779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EC20DC2-DF81-4DFF-8955-EB44E15F9E52}"/>
            </a:ext>
          </a:extLst>
        </xdr:cNvPr>
        <xdr:cNvSpPr txBox="1"/>
      </xdr:nvSpPr>
      <xdr:spPr>
        <a:xfrm>
          <a:off x="925830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7C32231-34C7-470B-B9AC-D9045756A460}"/>
            </a:ext>
          </a:extLst>
        </xdr:cNvPr>
        <xdr:cNvSpPr txBox="1"/>
      </xdr:nvSpPr>
      <xdr:spPr>
        <a:xfrm>
          <a:off x="85153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FE85DA76-9E18-485D-9ACC-32B9756C5563}"/>
            </a:ext>
          </a:extLst>
        </xdr:cNvPr>
        <xdr:cNvSpPr txBox="1"/>
      </xdr:nvSpPr>
      <xdr:spPr>
        <a:xfrm>
          <a:off x="77152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2D1BF272-6922-421B-8018-E085D3445E19}"/>
            </a:ext>
          </a:extLst>
        </xdr:cNvPr>
        <xdr:cNvSpPr txBox="1"/>
      </xdr:nvSpPr>
      <xdr:spPr>
        <a:xfrm>
          <a:off x="690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0A0321B4-9FAC-465E-ABB5-0969DA9BB017}"/>
            </a:ext>
          </a:extLst>
        </xdr:cNvPr>
        <xdr:cNvSpPr txBox="1"/>
      </xdr:nvSpPr>
      <xdr:spPr>
        <a:xfrm>
          <a:off x="6115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3" name="楕円 132">
          <a:extLst>
            <a:ext uri="{FF2B5EF4-FFF2-40B4-BE49-F238E27FC236}">
              <a16:creationId xmlns:a16="http://schemas.microsoft.com/office/drawing/2014/main" id="{464DA18C-88C0-4420-A36A-75AE19191C6F}"/>
            </a:ext>
          </a:extLst>
        </xdr:cNvPr>
        <xdr:cNvSpPr/>
      </xdr:nvSpPr>
      <xdr:spPr>
        <a:xfrm>
          <a:off x="9401175" y="6591300"/>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4" name="【図書館】&#10;一人当たり面積該当値テキスト">
          <a:extLst>
            <a:ext uri="{FF2B5EF4-FFF2-40B4-BE49-F238E27FC236}">
              <a16:creationId xmlns:a16="http://schemas.microsoft.com/office/drawing/2014/main" id="{CB6CA1A8-1A60-43AC-A277-553D763FBD8F}"/>
            </a:ext>
          </a:extLst>
        </xdr:cNvPr>
        <xdr:cNvSpPr txBox="1"/>
      </xdr:nvSpPr>
      <xdr:spPr>
        <a:xfrm>
          <a:off x="9467850"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90715</xdr:rowOff>
    </xdr:from>
    <xdr:to>
      <xdr:col>50</xdr:col>
      <xdr:colOff>165100</xdr:colOff>
      <xdr:row>41</xdr:row>
      <xdr:rowOff>20865</xdr:rowOff>
    </xdr:to>
    <xdr:sp macro="" textlink="">
      <xdr:nvSpPr>
        <xdr:cNvPr id="135" name="楕円 134">
          <a:extLst>
            <a:ext uri="{FF2B5EF4-FFF2-40B4-BE49-F238E27FC236}">
              <a16:creationId xmlns:a16="http://schemas.microsoft.com/office/drawing/2014/main" id="{1ED01AA9-98C3-4001-B3B9-556B74D7BB0E}"/>
            </a:ext>
          </a:extLst>
        </xdr:cNvPr>
        <xdr:cNvSpPr/>
      </xdr:nvSpPr>
      <xdr:spPr>
        <a:xfrm>
          <a:off x="8639175" y="65740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141515</xdr:rowOff>
    </xdr:from>
    <xdr:to>
      <xdr:col>55</xdr:col>
      <xdr:colOff>0</xdr:colOff>
      <xdr:row>40</xdr:row>
      <xdr:rowOff>152400</xdr:rowOff>
    </xdr:to>
    <xdr:cxnSp macro="">
      <xdr:nvCxnSpPr>
        <xdr:cNvPr id="136" name="直線コネクタ 135">
          <a:extLst>
            <a:ext uri="{FF2B5EF4-FFF2-40B4-BE49-F238E27FC236}">
              <a16:creationId xmlns:a16="http://schemas.microsoft.com/office/drawing/2014/main" id="{F6F77828-D1C3-4E4F-A1B5-25BAA600AF73}"/>
            </a:ext>
          </a:extLst>
        </xdr:cNvPr>
        <xdr:cNvCxnSpPr/>
      </xdr:nvCxnSpPr>
      <xdr:spPr>
        <a:xfrm>
          <a:off x="8686800" y="6631215"/>
          <a:ext cx="742950" cy="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90715</xdr:rowOff>
    </xdr:from>
    <xdr:to>
      <xdr:col>46</xdr:col>
      <xdr:colOff>38100</xdr:colOff>
      <xdr:row>41</xdr:row>
      <xdr:rowOff>20865</xdr:rowOff>
    </xdr:to>
    <xdr:sp macro="" textlink="">
      <xdr:nvSpPr>
        <xdr:cNvPr id="137" name="楕円 136">
          <a:extLst>
            <a:ext uri="{FF2B5EF4-FFF2-40B4-BE49-F238E27FC236}">
              <a16:creationId xmlns:a16="http://schemas.microsoft.com/office/drawing/2014/main" id="{19E15FF5-851C-4E34-925D-ACE7AEAE303C}"/>
            </a:ext>
          </a:extLst>
        </xdr:cNvPr>
        <xdr:cNvSpPr/>
      </xdr:nvSpPr>
      <xdr:spPr>
        <a:xfrm>
          <a:off x="7839075" y="657406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141515</xdr:rowOff>
    </xdr:from>
    <xdr:to>
      <xdr:col>50</xdr:col>
      <xdr:colOff>114300</xdr:colOff>
      <xdr:row>40</xdr:row>
      <xdr:rowOff>141515</xdr:rowOff>
    </xdr:to>
    <xdr:cxnSp macro="">
      <xdr:nvCxnSpPr>
        <xdr:cNvPr id="138" name="直線コネクタ 137">
          <a:extLst>
            <a:ext uri="{FF2B5EF4-FFF2-40B4-BE49-F238E27FC236}">
              <a16:creationId xmlns:a16="http://schemas.microsoft.com/office/drawing/2014/main" id="{EFAEF470-2A21-4DA9-ADE9-2844F94BFFF1}"/>
            </a:ext>
          </a:extLst>
        </xdr:cNvPr>
        <xdr:cNvCxnSpPr/>
      </xdr:nvCxnSpPr>
      <xdr:spPr>
        <a:xfrm>
          <a:off x="7886700" y="663121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90715</xdr:rowOff>
    </xdr:from>
    <xdr:to>
      <xdr:col>41</xdr:col>
      <xdr:colOff>101600</xdr:colOff>
      <xdr:row>41</xdr:row>
      <xdr:rowOff>20865</xdr:rowOff>
    </xdr:to>
    <xdr:sp macro="" textlink="">
      <xdr:nvSpPr>
        <xdr:cNvPr id="139" name="楕円 138">
          <a:extLst>
            <a:ext uri="{FF2B5EF4-FFF2-40B4-BE49-F238E27FC236}">
              <a16:creationId xmlns:a16="http://schemas.microsoft.com/office/drawing/2014/main" id="{BCA625B5-0505-407E-A46D-42EDF42AA874}"/>
            </a:ext>
          </a:extLst>
        </xdr:cNvPr>
        <xdr:cNvSpPr/>
      </xdr:nvSpPr>
      <xdr:spPr>
        <a:xfrm>
          <a:off x="7029450" y="657406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141515</xdr:rowOff>
    </xdr:from>
    <xdr:to>
      <xdr:col>45</xdr:col>
      <xdr:colOff>177800</xdr:colOff>
      <xdr:row>40</xdr:row>
      <xdr:rowOff>141515</xdr:rowOff>
    </xdr:to>
    <xdr:cxnSp macro="">
      <xdr:nvCxnSpPr>
        <xdr:cNvPr id="140" name="直線コネクタ 139">
          <a:extLst>
            <a:ext uri="{FF2B5EF4-FFF2-40B4-BE49-F238E27FC236}">
              <a16:creationId xmlns:a16="http://schemas.microsoft.com/office/drawing/2014/main" id="{B48272E6-08CA-4A89-9D21-F6B6C3E95A29}"/>
            </a:ext>
          </a:extLst>
        </xdr:cNvPr>
        <xdr:cNvCxnSpPr/>
      </xdr:nvCxnSpPr>
      <xdr:spPr>
        <a:xfrm>
          <a:off x="7077075" y="663121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90715</xdr:rowOff>
    </xdr:from>
    <xdr:to>
      <xdr:col>36</xdr:col>
      <xdr:colOff>165100</xdr:colOff>
      <xdr:row>41</xdr:row>
      <xdr:rowOff>20865</xdr:rowOff>
    </xdr:to>
    <xdr:sp macro="" textlink="">
      <xdr:nvSpPr>
        <xdr:cNvPr id="141" name="楕円 140">
          <a:extLst>
            <a:ext uri="{FF2B5EF4-FFF2-40B4-BE49-F238E27FC236}">
              <a16:creationId xmlns:a16="http://schemas.microsoft.com/office/drawing/2014/main" id="{06436020-9791-4EE9-9442-C0D52A65886F}"/>
            </a:ext>
          </a:extLst>
        </xdr:cNvPr>
        <xdr:cNvSpPr/>
      </xdr:nvSpPr>
      <xdr:spPr>
        <a:xfrm>
          <a:off x="6238875" y="657406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141515</xdr:rowOff>
    </xdr:from>
    <xdr:to>
      <xdr:col>41</xdr:col>
      <xdr:colOff>50800</xdr:colOff>
      <xdr:row>40</xdr:row>
      <xdr:rowOff>141515</xdr:rowOff>
    </xdr:to>
    <xdr:cxnSp macro="">
      <xdr:nvCxnSpPr>
        <xdr:cNvPr id="142" name="直線コネクタ 141">
          <a:extLst>
            <a:ext uri="{FF2B5EF4-FFF2-40B4-BE49-F238E27FC236}">
              <a16:creationId xmlns:a16="http://schemas.microsoft.com/office/drawing/2014/main" id="{376FAD06-EDE8-4396-BD4A-8847B78127DF}"/>
            </a:ext>
          </a:extLst>
        </xdr:cNvPr>
        <xdr:cNvCxnSpPr/>
      </xdr:nvCxnSpPr>
      <xdr:spPr>
        <a:xfrm>
          <a:off x="6286500" y="663121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BD908691-4E6E-409A-BF42-F3725B626D96}"/>
            </a:ext>
          </a:extLst>
        </xdr:cNvPr>
        <xdr:cNvSpPr txBox="1"/>
      </xdr:nvSpPr>
      <xdr:spPr>
        <a:xfrm>
          <a:off x="8458277" y="6265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F64FFBF9-035C-49CB-94B7-34BE7790BD79}"/>
            </a:ext>
          </a:extLst>
        </xdr:cNvPr>
        <xdr:cNvSpPr txBox="1"/>
      </xdr:nvSpPr>
      <xdr:spPr>
        <a:xfrm>
          <a:off x="7677227" y="627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132642</xdr:rowOff>
    </xdr:from>
    <xdr:ext cx="469744" cy="259045"/>
    <xdr:sp macro="" textlink="">
      <xdr:nvSpPr>
        <xdr:cNvPr id="145" name="n_3aveValue【図書館】&#10;一人当たり面積">
          <a:extLst>
            <a:ext uri="{FF2B5EF4-FFF2-40B4-BE49-F238E27FC236}">
              <a16:creationId xmlns:a16="http://schemas.microsoft.com/office/drawing/2014/main" id="{13605A00-874C-4C66-BF9C-ED62F607D637}"/>
            </a:ext>
          </a:extLst>
        </xdr:cNvPr>
        <xdr:cNvSpPr txBox="1"/>
      </xdr:nvSpPr>
      <xdr:spPr>
        <a:xfrm>
          <a:off x="6867602" y="6295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46" name="n_4aveValue【図書館】&#10;一人当たり面積">
          <a:extLst>
            <a:ext uri="{FF2B5EF4-FFF2-40B4-BE49-F238E27FC236}">
              <a16:creationId xmlns:a16="http://schemas.microsoft.com/office/drawing/2014/main" id="{F059DB48-21A5-4AE3-A82B-80129122E7AD}"/>
            </a:ext>
          </a:extLst>
        </xdr:cNvPr>
        <xdr:cNvSpPr txBox="1"/>
      </xdr:nvSpPr>
      <xdr:spPr>
        <a:xfrm>
          <a:off x="6067502" y="6265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11992</xdr:rowOff>
    </xdr:from>
    <xdr:ext cx="469744" cy="259045"/>
    <xdr:sp macro="" textlink="">
      <xdr:nvSpPr>
        <xdr:cNvPr id="147" name="n_1mainValue【図書館】&#10;一人当たり面積">
          <a:extLst>
            <a:ext uri="{FF2B5EF4-FFF2-40B4-BE49-F238E27FC236}">
              <a16:creationId xmlns:a16="http://schemas.microsoft.com/office/drawing/2014/main" id="{282ABB88-6CEE-489D-8013-E54CB85D5A88}"/>
            </a:ext>
          </a:extLst>
        </xdr:cNvPr>
        <xdr:cNvSpPr txBox="1"/>
      </xdr:nvSpPr>
      <xdr:spPr>
        <a:xfrm>
          <a:off x="8458277" y="665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11992</xdr:rowOff>
    </xdr:from>
    <xdr:ext cx="469744" cy="259045"/>
    <xdr:sp macro="" textlink="">
      <xdr:nvSpPr>
        <xdr:cNvPr id="148" name="n_2mainValue【図書館】&#10;一人当たり面積">
          <a:extLst>
            <a:ext uri="{FF2B5EF4-FFF2-40B4-BE49-F238E27FC236}">
              <a16:creationId xmlns:a16="http://schemas.microsoft.com/office/drawing/2014/main" id="{FA750060-1717-4C59-BEB2-B8089F9FDE25}"/>
            </a:ext>
          </a:extLst>
        </xdr:cNvPr>
        <xdr:cNvSpPr txBox="1"/>
      </xdr:nvSpPr>
      <xdr:spPr>
        <a:xfrm>
          <a:off x="7677227" y="665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11992</xdr:rowOff>
    </xdr:from>
    <xdr:ext cx="469744" cy="259045"/>
    <xdr:sp macro="" textlink="">
      <xdr:nvSpPr>
        <xdr:cNvPr id="149" name="n_3mainValue【図書館】&#10;一人当たり面積">
          <a:extLst>
            <a:ext uri="{FF2B5EF4-FFF2-40B4-BE49-F238E27FC236}">
              <a16:creationId xmlns:a16="http://schemas.microsoft.com/office/drawing/2014/main" id="{D8E19C2D-2515-4E3C-AABA-DE07D1FD8A04}"/>
            </a:ext>
          </a:extLst>
        </xdr:cNvPr>
        <xdr:cNvSpPr txBox="1"/>
      </xdr:nvSpPr>
      <xdr:spPr>
        <a:xfrm>
          <a:off x="6867602" y="665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11992</xdr:rowOff>
    </xdr:from>
    <xdr:ext cx="469744" cy="259045"/>
    <xdr:sp macro="" textlink="">
      <xdr:nvSpPr>
        <xdr:cNvPr id="150" name="n_4mainValue【図書館】&#10;一人当たり面積">
          <a:extLst>
            <a:ext uri="{FF2B5EF4-FFF2-40B4-BE49-F238E27FC236}">
              <a16:creationId xmlns:a16="http://schemas.microsoft.com/office/drawing/2014/main" id="{AED0E1AD-F945-41DD-9D3A-8BD6E1F0D9DE}"/>
            </a:ext>
          </a:extLst>
        </xdr:cNvPr>
        <xdr:cNvSpPr txBox="1"/>
      </xdr:nvSpPr>
      <xdr:spPr>
        <a:xfrm>
          <a:off x="6067502" y="6657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97BE57FB-EECD-4A13-9346-CF8A0FF2124C}"/>
            </a:ext>
          </a:extLst>
        </xdr:cNvPr>
        <xdr:cNvSpPr/>
      </xdr:nvSpPr>
      <xdr:spPr>
        <a:xfrm>
          <a:off x="6858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6998971B-22D1-448D-8B2C-025FFA0D25AE}"/>
            </a:ext>
          </a:extLst>
        </xdr:cNvPr>
        <xdr:cNvSpPr/>
      </xdr:nvSpPr>
      <xdr:spPr>
        <a:xfrm>
          <a:off x="80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3C4D610E-F5EA-4B95-B92C-30609937EE11}"/>
            </a:ext>
          </a:extLst>
        </xdr:cNvPr>
        <xdr:cNvSpPr/>
      </xdr:nvSpPr>
      <xdr:spPr>
        <a:xfrm>
          <a:off x="80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C4D51516-EC35-4CBC-A516-A5688E6D42C7}"/>
            </a:ext>
          </a:extLst>
        </xdr:cNvPr>
        <xdr:cNvSpPr/>
      </xdr:nvSpPr>
      <xdr:spPr>
        <a:xfrm>
          <a:off x="17145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8EAFB9B2-21A9-48B9-9AAA-179CFB0615AD}"/>
            </a:ext>
          </a:extLst>
        </xdr:cNvPr>
        <xdr:cNvSpPr/>
      </xdr:nvSpPr>
      <xdr:spPr>
        <a:xfrm>
          <a:off x="17145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77B0F3CA-CA71-46B4-8351-DD87CE0E5F6E}"/>
            </a:ext>
          </a:extLst>
        </xdr:cNvPr>
        <xdr:cNvSpPr/>
      </xdr:nvSpPr>
      <xdr:spPr>
        <a:xfrm>
          <a:off x="27432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42A01A5F-9E94-4FDC-BF27-25BB1C5E46D1}"/>
            </a:ext>
          </a:extLst>
        </xdr:cNvPr>
        <xdr:cNvSpPr/>
      </xdr:nvSpPr>
      <xdr:spPr>
        <a:xfrm>
          <a:off x="27432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754A5CF5-CCC7-48C7-956B-2D2CBE350FF1}"/>
            </a:ext>
          </a:extLst>
        </xdr:cNvPr>
        <xdr:cNvSpPr/>
      </xdr:nvSpPr>
      <xdr:spPr>
        <a:xfrm>
          <a:off x="6858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991C4221-5E12-4E31-A8BA-8E84118675BA}"/>
            </a:ext>
          </a:extLst>
        </xdr:cNvPr>
        <xdr:cNvSpPr txBox="1"/>
      </xdr:nvSpPr>
      <xdr:spPr>
        <a:xfrm>
          <a:off x="666750"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BBAA02C2-C4D0-42F3-97C3-F79DDD6CC2CF}"/>
            </a:ext>
          </a:extLst>
        </xdr:cNvPr>
        <xdr:cNvCxnSpPr/>
      </xdr:nvCxnSpPr>
      <xdr:spPr>
        <a:xfrm>
          <a:off x="6858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F519E856-BE9C-4F5D-89D1-B80B0D3D78EE}"/>
            </a:ext>
          </a:extLst>
        </xdr:cNvPr>
        <xdr:cNvSpPr txBox="1"/>
      </xdr:nvSpPr>
      <xdr:spPr>
        <a:xfrm>
          <a:off x="2789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1963D691-0ADE-4BE6-BDBF-CC8ABCDE208E}"/>
            </a:ext>
          </a:extLst>
        </xdr:cNvPr>
        <xdr:cNvCxnSpPr/>
      </xdr:nvCxnSpPr>
      <xdr:spPr>
        <a:xfrm>
          <a:off x="685800" y="10448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2E7265FD-F277-4133-BD4E-44174264CAC3}"/>
            </a:ext>
          </a:extLst>
        </xdr:cNvPr>
        <xdr:cNvSpPr txBox="1"/>
      </xdr:nvSpPr>
      <xdr:spPr>
        <a:xfrm>
          <a:off x="278946"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4657A212-C6B4-437D-B649-8EA3811208DD}"/>
            </a:ext>
          </a:extLst>
        </xdr:cNvPr>
        <xdr:cNvCxnSpPr/>
      </xdr:nvCxnSpPr>
      <xdr:spPr>
        <a:xfrm>
          <a:off x="685800" y="100869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D0EB0996-5CF4-4161-8E5F-C73CFA967180}"/>
            </a:ext>
          </a:extLst>
        </xdr:cNvPr>
        <xdr:cNvSpPr txBox="1"/>
      </xdr:nvSpPr>
      <xdr:spPr>
        <a:xfrm>
          <a:off x="339891" y="99511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F3BC1F3F-122E-4E2A-922E-1D0DCA31212F}"/>
            </a:ext>
          </a:extLst>
        </xdr:cNvPr>
        <xdr:cNvCxnSpPr/>
      </xdr:nvCxnSpPr>
      <xdr:spPr>
        <a:xfrm>
          <a:off x="685800" y="972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81D37F90-AA68-4827-B9AA-362E4B4060AE}"/>
            </a:ext>
          </a:extLst>
        </xdr:cNvPr>
        <xdr:cNvSpPr txBox="1"/>
      </xdr:nvSpPr>
      <xdr:spPr>
        <a:xfrm>
          <a:off x="339891" y="95891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1EF62906-8052-4813-88E6-AE4B18D8B965}"/>
            </a:ext>
          </a:extLst>
        </xdr:cNvPr>
        <xdr:cNvCxnSpPr/>
      </xdr:nvCxnSpPr>
      <xdr:spPr>
        <a:xfrm>
          <a:off x="685800" y="9372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DBAA4697-3A8C-4F0D-B3C9-D48F8BBF9636}"/>
            </a:ext>
          </a:extLst>
        </xdr:cNvPr>
        <xdr:cNvSpPr txBox="1"/>
      </xdr:nvSpPr>
      <xdr:spPr>
        <a:xfrm>
          <a:off x="339891" y="9236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8550BA4B-38F6-47D6-8A49-55A5150B496D}"/>
            </a:ext>
          </a:extLst>
        </xdr:cNvPr>
        <xdr:cNvCxnSpPr/>
      </xdr:nvCxnSpPr>
      <xdr:spPr>
        <a:xfrm>
          <a:off x="685800" y="901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66A7C83B-46E6-42F7-BD44-578E2560C483}"/>
            </a:ext>
          </a:extLst>
        </xdr:cNvPr>
        <xdr:cNvSpPr txBox="1"/>
      </xdr:nvSpPr>
      <xdr:spPr>
        <a:xfrm>
          <a:off x="339891" y="887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8A27F8C6-8A4E-43B3-B89F-649A50692960}"/>
            </a:ext>
          </a:extLst>
        </xdr:cNvPr>
        <xdr:cNvCxnSpPr/>
      </xdr:nvCxnSpPr>
      <xdr:spPr>
        <a:xfrm>
          <a:off x="6858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3C93095B-E77B-49AF-9206-957B9DBD279A}"/>
            </a:ext>
          </a:extLst>
        </xdr:cNvPr>
        <xdr:cNvSpPr txBox="1"/>
      </xdr:nvSpPr>
      <xdr:spPr>
        <a:xfrm>
          <a:off x="388136" y="85128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BD91AFA3-B5A4-48C0-B40B-99B467B62466}"/>
            </a:ext>
          </a:extLst>
        </xdr:cNvPr>
        <xdr:cNvSpPr/>
      </xdr:nvSpPr>
      <xdr:spPr>
        <a:xfrm>
          <a:off x="6858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E367342F-AAB9-42B3-BAE3-283AD1FA1016}"/>
            </a:ext>
          </a:extLst>
        </xdr:cNvPr>
        <xdr:cNvCxnSpPr/>
      </xdr:nvCxnSpPr>
      <xdr:spPr>
        <a:xfrm flipV="1">
          <a:off x="4180840" y="8980805"/>
          <a:ext cx="0" cy="1403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93F9FEA5-1564-4C6A-99FD-AFD5AE12D482}"/>
            </a:ext>
          </a:extLst>
        </xdr:cNvPr>
        <xdr:cNvSpPr txBox="1"/>
      </xdr:nvSpPr>
      <xdr:spPr>
        <a:xfrm>
          <a:off x="4219575" y="1039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0CEB4992-27BA-4D3F-A173-467AA6ED0FC5}"/>
            </a:ext>
          </a:extLst>
        </xdr:cNvPr>
        <xdr:cNvCxnSpPr/>
      </xdr:nvCxnSpPr>
      <xdr:spPr>
        <a:xfrm>
          <a:off x="4105275" y="1038479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EAC84768-5EB8-4A39-B5DA-7D1868C36F99}"/>
            </a:ext>
          </a:extLst>
        </xdr:cNvPr>
        <xdr:cNvSpPr txBox="1"/>
      </xdr:nvSpPr>
      <xdr:spPr>
        <a:xfrm>
          <a:off x="4219575" y="876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6F7A8220-D8CC-475B-A055-1A53E56377BA}"/>
            </a:ext>
          </a:extLst>
        </xdr:cNvPr>
        <xdr:cNvCxnSpPr/>
      </xdr:nvCxnSpPr>
      <xdr:spPr>
        <a:xfrm>
          <a:off x="4105275" y="898080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3F4AE07D-CA72-4853-90AE-3A373C9F1F99}"/>
            </a:ext>
          </a:extLst>
        </xdr:cNvPr>
        <xdr:cNvSpPr txBox="1"/>
      </xdr:nvSpPr>
      <xdr:spPr>
        <a:xfrm>
          <a:off x="4219575" y="95935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9C989D15-B36E-48B0-8C4C-515F7721AE9D}"/>
            </a:ext>
          </a:extLst>
        </xdr:cNvPr>
        <xdr:cNvSpPr/>
      </xdr:nvSpPr>
      <xdr:spPr>
        <a:xfrm>
          <a:off x="4124325" y="973264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2C3DCCDB-7718-4066-94B0-26057D033819}"/>
            </a:ext>
          </a:extLst>
        </xdr:cNvPr>
        <xdr:cNvSpPr/>
      </xdr:nvSpPr>
      <xdr:spPr>
        <a:xfrm>
          <a:off x="3381375" y="973201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1B937431-37CD-4D5E-8BD2-2D27B8AF8D82}"/>
            </a:ext>
          </a:extLst>
        </xdr:cNvPr>
        <xdr:cNvSpPr/>
      </xdr:nvSpPr>
      <xdr:spPr>
        <a:xfrm>
          <a:off x="2571750" y="972629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B767A61D-D462-4A58-9E1C-646610EF794D}"/>
            </a:ext>
          </a:extLst>
        </xdr:cNvPr>
        <xdr:cNvSpPr/>
      </xdr:nvSpPr>
      <xdr:spPr>
        <a:xfrm>
          <a:off x="1781175" y="970407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34069993-AE96-41B0-821C-5C245CAA45EC}"/>
            </a:ext>
          </a:extLst>
        </xdr:cNvPr>
        <xdr:cNvSpPr/>
      </xdr:nvSpPr>
      <xdr:spPr>
        <a:xfrm>
          <a:off x="981075" y="967994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B8076FF-4F2C-419C-BE9C-69FFF98197C8}"/>
            </a:ext>
          </a:extLst>
        </xdr:cNvPr>
        <xdr:cNvSpPr txBox="1"/>
      </xdr:nvSpPr>
      <xdr:spPr>
        <a:xfrm>
          <a:off x="40100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96F01C6-8FA4-4D36-B2E7-30166C144A52}"/>
            </a:ext>
          </a:extLst>
        </xdr:cNvPr>
        <xdr:cNvSpPr txBox="1"/>
      </xdr:nvSpPr>
      <xdr:spPr>
        <a:xfrm>
          <a:off x="32575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852153E-C273-49FB-9433-68A01D19EA1C}"/>
            </a:ext>
          </a:extLst>
        </xdr:cNvPr>
        <xdr:cNvSpPr txBox="1"/>
      </xdr:nvSpPr>
      <xdr:spPr>
        <a:xfrm>
          <a:off x="24479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DD14ECD-3363-4495-A32E-5088E5A2A6F6}"/>
            </a:ext>
          </a:extLst>
        </xdr:cNvPr>
        <xdr:cNvSpPr txBox="1"/>
      </xdr:nvSpPr>
      <xdr:spPr>
        <a:xfrm>
          <a:off x="1657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4D2C96F9-E7F4-4AD1-8FDF-EA9AFD4B5BBF}"/>
            </a:ext>
          </a:extLst>
        </xdr:cNvPr>
        <xdr:cNvSpPr txBox="1"/>
      </xdr:nvSpPr>
      <xdr:spPr>
        <a:xfrm>
          <a:off x="857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95885</xdr:rowOff>
    </xdr:from>
    <xdr:to>
      <xdr:col>24</xdr:col>
      <xdr:colOff>114300</xdr:colOff>
      <xdr:row>62</xdr:row>
      <xdr:rowOff>26035</xdr:rowOff>
    </xdr:to>
    <xdr:sp macro="" textlink="">
      <xdr:nvSpPr>
        <xdr:cNvPr id="191" name="楕円 190">
          <a:extLst>
            <a:ext uri="{FF2B5EF4-FFF2-40B4-BE49-F238E27FC236}">
              <a16:creationId xmlns:a16="http://schemas.microsoft.com/office/drawing/2014/main" id="{A1EB02F3-ED98-4656-AE49-336263C0DB2F}"/>
            </a:ext>
          </a:extLst>
        </xdr:cNvPr>
        <xdr:cNvSpPr/>
      </xdr:nvSpPr>
      <xdr:spPr>
        <a:xfrm>
          <a:off x="4124325" y="998283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74312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4C827221-A0F2-4F2C-AE69-CAC906AE51BF}"/>
            </a:ext>
          </a:extLst>
        </xdr:cNvPr>
        <xdr:cNvSpPr txBox="1"/>
      </xdr:nvSpPr>
      <xdr:spPr>
        <a:xfrm>
          <a:off x="4219575" y="9961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48260</xdr:rowOff>
    </xdr:from>
    <xdr:to>
      <xdr:col>20</xdr:col>
      <xdr:colOff>38100</xdr:colOff>
      <xdr:row>61</xdr:row>
      <xdr:rowOff>149860</xdr:rowOff>
    </xdr:to>
    <xdr:sp macro="" textlink="">
      <xdr:nvSpPr>
        <xdr:cNvPr id="193" name="楕円 192">
          <a:extLst>
            <a:ext uri="{FF2B5EF4-FFF2-40B4-BE49-F238E27FC236}">
              <a16:creationId xmlns:a16="http://schemas.microsoft.com/office/drawing/2014/main" id="{D13028C9-02B0-4C0F-8723-2D026F2A994A}"/>
            </a:ext>
          </a:extLst>
        </xdr:cNvPr>
        <xdr:cNvSpPr/>
      </xdr:nvSpPr>
      <xdr:spPr>
        <a:xfrm>
          <a:off x="3381375" y="993203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99060</xdr:rowOff>
    </xdr:from>
    <xdr:to>
      <xdr:col>24</xdr:col>
      <xdr:colOff>63500</xdr:colOff>
      <xdr:row>61</xdr:row>
      <xdr:rowOff>146685</xdr:rowOff>
    </xdr:to>
    <xdr:cxnSp macro="">
      <xdr:nvCxnSpPr>
        <xdr:cNvPr id="194" name="直線コネクタ 193">
          <a:extLst>
            <a:ext uri="{FF2B5EF4-FFF2-40B4-BE49-F238E27FC236}">
              <a16:creationId xmlns:a16="http://schemas.microsoft.com/office/drawing/2014/main" id="{F4503A32-1369-425D-881E-0AEB3E613AF8}"/>
            </a:ext>
          </a:extLst>
        </xdr:cNvPr>
        <xdr:cNvCxnSpPr/>
      </xdr:nvCxnSpPr>
      <xdr:spPr>
        <a:xfrm>
          <a:off x="3429000" y="9989185"/>
          <a:ext cx="752475"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635</xdr:rowOff>
    </xdr:from>
    <xdr:to>
      <xdr:col>15</xdr:col>
      <xdr:colOff>101600</xdr:colOff>
      <xdr:row>61</xdr:row>
      <xdr:rowOff>102235</xdr:rowOff>
    </xdr:to>
    <xdr:sp macro="" textlink="">
      <xdr:nvSpPr>
        <xdr:cNvPr id="195" name="楕円 194">
          <a:extLst>
            <a:ext uri="{FF2B5EF4-FFF2-40B4-BE49-F238E27FC236}">
              <a16:creationId xmlns:a16="http://schemas.microsoft.com/office/drawing/2014/main" id="{6E2B0B44-8007-4C04-80D7-095AEC28634D}"/>
            </a:ext>
          </a:extLst>
        </xdr:cNvPr>
        <xdr:cNvSpPr/>
      </xdr:nvSpPr>
      <xdr:spPr>
        <a:xfrm>
          <a:off x="2571750" y="988758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51435</xdr:rowOff>
    </xdr:from>
    <xdr:to>
      <xdr:col>19</xdr:col>
      <xdr:colOff>177800</xdr:colOff>
      <xdr:row>61</xdr:row>
      <xdr:rowOff>99060</xdr:rowOff>
    </xdr:to>
    <xdr:cxnSp macro="">
      <xdr:nvCxnSpPr>
        <xdr:cNvPr id="196" name="直線コネクタ 195">
          <a:extLst>
            <a:ext uri="{FF2B5EF4-FFF2-40B4-BE49-F238E27FC236}">
              <a16:creationId xmlns:a16="http://schemas.microsoft.com/office/drawing/2014/main" id="{4F720E5A-7017-4B13-AD95-AFA8D91DF67E}"/>
            </a:ext>
          </a:extLst>
        </xdr:cNvPr>
        <xdr:cNvCxnSpPr/>
      </xdr:nvCxnSpPr>
      <xdr:spPr>
        <a:xfrm>
          <a:off x="2619375" y="9935210"/>
          <a:ext cx="809625"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124460</xdr:rowOff>
    </xdr:from>
    <xdr:to>
      <xdr:col>10</xdr:col>
      <xdr:colOff>165100</xdr:colOff>
      <xdr:row>61</xdr:row>
      <xdr:rowOff>54610</xdr:rowOff>
    </xdr:to>
    <xdr:sp macro="" textlink="">
      <xdr:nvSpPr>
        <xdr:cNvPr id="197" name="楕円 196">
          <a:extLst>
            <a:ext uri="{FF2B5EF4-FFF2-40B4-BE49-F238E27FC236}">
              <a16:creationId xmlns:a16="http://schemas.microsoft.com/office/drawing/2014/main" id="{0E3971C7-5DB5-4DE0-8E84-6284CC0CAA89}"/>
            </a:ext>
          </a:extLst>
        </xdr:cNvPr>
        <xdr:cNvSpPr/>
      </xdr:nvSpPr>
      <xdr:spPr>
        <a:xfrm>
          <a:off x="1781175" y="984631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3810</xdr:rowOff>
    </xdr:from>
    <xdr:to>
      <xdr:col>15</xdr:col>
      <xdr:colOff>50800</xdr:colOff>
      <xdr:row>61</xdr:row>
      <xdr:rowOff>51435</xdr:rowOff>
    </xdr:to>
    <xdr:cxnSp macro="">
      <xdr:nvCxnSpPr>
        <xdr:cNvPr id="198" name="直線コネクタ 197">
          <a:extLst>
            <a:ext uri="{FF2B5EF4-FFF2-40B4-BE49-F238E27FC236}">
              <a16:creationId xmlns:a16="http://schemas.microsoft.com/office/drawing/2014/main" id="{6C1DF58B-6B8F-4482-ABF7-12496DC019BF}"/>
            </a:ext>
          </a:extLst>
        </xdr:cNvPr>
        <xdr:cNvCxnSpPr/>
      </xdr:nvCxnSpPr>
      <xdr:spPr>
        <a:xfrm>
          <a:off x="1828800" y="9893935"/>
          <a:ext cx="790575" cy="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76835</xdr:rowOff>
    </xdr:from>
    <xdr:to>
      <xdr:col>6</xdr:col>
      <xdr:colOff>38100</xdr:colOff>
      <xdr:row>61</xdr:row>
      <xdr:rowOff>6985</xdr:rowOff>
    </xdr:to>
    <xdr:sp macro="" textlink="">
      <xdr:nvSpPr>
        <xdr:cNvPr id="199" name="楕円 198">
          <a:extLst>
            <a:ext uri="{FF2B5EF4-FFF2-40B4-BE49-F238E27FC236}">
              <a16:creationId xmlns:a16="http://schemas.microsoft.com/office/drawing/2014/main" id="{A74CBDDA-3725-46A2-A8DD-2A29D6B950EC}"/>
            </a:ext>
          </a:extLst>
        </xdr:cNvPr>
        <xdr:cNvSpPr/>
      </xdr:nvSpPr>
      <xdr:spPr>
        <a:xfrm>
          <a:off x="981075" y="980186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127635</xdr:rowOff>
    </xdr:from>
    <xdr:to>
      <xdr:col>10</xdr:col>
      <xdr:colOff>114300</xdr:colOff>
      <xdr:row>61</xdr:row>
      <xdr:rowOff>3810</xdr:rowOff>
    </xdr:to>
    <xdr:cxnSp macro="">
      <xdr:nvCxnSpPr>
        <xdr:cNvPr id="200" name="直線コネクタ 199">
          <a:extLst>
            <a:ext uri="{FF2B5EF4-FFF2-40B4-BE49-F238E27FC236}">
              <a16:creationId xmlns:a16="http://schemas.microsoft.com/office/drawing/2014/main" id="{477D2E74-DD4B-416C-8ACA-C6A06E5AD149}"/>
            </a:ext>
          </a:extLst>
        </xdr:cNvPr>
        <xdr:cNvCxnSpPr/>
      </xdr:nvCxnSpPr>
      <xdr:spPr>
        <a:xfrm>
          <a:off x="1028700" y="9849485"/>
          <a:ext cx="800100" cy="4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1" name="n_1aveValue【体育館・プール】&#10;有形固定資産減価償却率">
          <a:extLst>
            <a:ext uri="{FF2B5EF4-FFF2-40B4-BE49-F238E27FC236}">
              <a16:creationId xmlns:a16="http://schemas.microsoft.com/office/drawing/2014/main" id="{A3ABB52D-43C1-43C9-8A51-1F946AE6A51B}"/>
            </a:ext>
          </a:extLst>
        </xdr:cNvPr>
        <xdr:cNvSpPr txBox="1"/>
      </xdr:nvSpPr>
      <xdr:spPr>
        <a:xfrm>
          <a:off x="3239144" y="9526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202" name="n_2aveValue【体育館・プール】&#10;有形固定資産減価償却率">
          <a:extLst>
            <a:ext uri="{FF2B5EF4-FFF2-40B4-BE49-F238E27FC236}">
              <a16:creationId xmlns:a16="http://schemas.microsoft.com/office/drawing/2014/main" id="{AE66C1DB-1973-484C-889D-14F904CEAC1B}"/>
            </a:ext>
          </a:extLst>
        </xdr:cNvPr>
        <xdr:cNvSpPr txBox="1"/>
      </xdr:nvSpPr>
      <xdr:spPr>
        <a:xfrm>
          <a:off x="2439044" y="951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3" name="n_3aveValue【体育館・プール】&#10;有形固定資産減価償却率">
          <a:extLst>
            <a:ext uri="{FF2B5EF4-FFF2-40B4-BE49-F238E27FC236}">
              <a16:creationId xmlns:a16="http://schemas.microsoft.com/office/drawing/2014/main" id="{D1F53C15-996D-4B33-8E75-3CC970A841CC}"/>
            </a:ext>
          </a:extLst>
        </xdr:cNvPr>
        <xdr:cNvSpPr txBox="1"/>
      </xdr:nvSpPr>
      <xdr:spPr>
        <a:xfrm>
          <a:off x="1648469" y="9488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45E723B0-1CE7-4CA0-B114-620A4A8423CF}"/>
            </a:ext>
          </a:extLst>
        </xdr:cNvPr>
        <xdr:cNvSpPr txBox="1"/>
      </xdr:nvSpPr>
      <xdr:spPr>
        <a:xfrm>
          <a:off x="848369" y="9467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140987</xdr:rowOff>
    </xdr:from>
    <xdr:ext cx="405111" cy="259045"/>
    <xdr:sp macro="" textlink="">
      <xdr:nvSpPr>
        <xdr:cNvPr id="205" name="n_1mainValue【体育館・プール】&#10;有形固定資産減価償却率">
          <a:extLst>
            <a:ext uri="{FF2B5EF4-FFF2-40B4-BE49-F238E27FC236}">
              <a16:creationId xmlns:a16="http://schemas.microsoft.com/office/drawing/2014/main" id="{778E62BF-877E-4B06-BD04-13E5E39954E1}"/>
            </a:ext>
          </a:extLst>
        </xdr:cNvPr>
        <xdr:cNvSpPr txBox="1"/>
      </xdr:nvSpPr>
      <xdr:spPr>
        <a:xfrm>
          <a:off x="3239144" y="10031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93362</xdr:rowOff>
    </xdr:from>
    <xdr:ext cx="405111" cy="259045"/>
    <xdr:sp macro="" textlink="">
      <xdr:nvSpPr>
        <xdr:cNvPr id="206" name="n_2mainValue【体育館・プール】&#10;有形固定資産減価償却率">
          <a:extLst>
            <a:ext uri="{FF2B5EF4-FFF2-40B4-BE49-F238E27FC236}">
              <a16:creationId xmlns:a16="http://schemas.microsoft.com/office/drawing/2014/main" id="{391B7F58-9A83-4F35-BD01-B1EED4BC748F}"/>
            </a:ext>
          </a:extLst>
        </xdr:cNvPr>
        <xdr:cNvSpPr txBox="1"/>
      </xdr:nvSpPr>
      <xdr:spPr>
        <a:xfrm>
          <a:off x="2439044" y="998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45737</xdr:rowOff>
    </xdr:from>
    <xdr:ext cx="405111" cy="259045"/>
    <xdr:sp macro="" textlink="">
      <xdr:nvSpPr>
        <xdr:cNvPr id="207" name="n_3mainValue【体育館・プール】&#10;有形固定資産減価償却率">
          <a:extLst>
            <a:ext uri="{FF2B5EF4-FFF2-40B4-BE49-F238E27FC236}">
              <a16:creationId xmlns:a16="http://schemas.microsoft.com/office/drawing/2014/main" id="{D6A41722-C088-47D0-92D0-092E149F9E43}"/>
            </a:ext>
          </a:extLst>
        </xdr:cNvPr>
        <xdr:cNvSpPr txBox="1"/>
      </xdr:nvSpPr>
      <xdr:spPr>
        <a:xfrm>
          <a:off x="1648469" y="9935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169562</xdr:rowOff>
    </xdr:from>
    <xdr:ext cx="405111" cy="259045"/>
    <xdr:sp macro="" textlink="">
      <xdr:nvSpPr>
        <xdr:cNvPr id="208" name="n_4mainValue【体育館・プール】&#10;有形固定資産減価償却率">
          <a:extLst>
            <a:ext uri="{FF2B5EF4-FFF2-40B4-BE49-F238E27FC236}">
              <a16:creationId xmlns:a16="http://schemas.microsoft.com/office/drawing/2014/main" id="{E9F1BF01-41F3-41D5-B3FB-DDCBFFFFB7F1}"/>
            </a:ext>
          </a:extLst>
        </xdr:cNvPr>
        <xdr:cNvSpPr txBox="1"/>
      </xdr:nvSpPr>
      <xdr:spPr>
        <a:xfrm>
          <a:off x="848369" y="988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A727A885-FD14-400E-95CE-DDE4D6CA9C36}"/>
            </a:ext>
          </a:extLst>
        </xdr:cNvPr>
        <xdr:cNvSpPr/>
      </xdr:nvSpPr>
      <xdr:spPr>
        <a:xfrm>
          <a:off x="59531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AF36B1E7-E5C2-45E3-9E77-80E4DD68DD26}"/>
            </a:ext>
          </a:extLst>
        </xdr:cNvPr>
        <xdr:cNvSpPr/>
      </xdr:nvSpPr>
      <xdr:spPr>
        <a:xfrm>
          <a:off x="60674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FB29F001-A2B1-4416-A770-4DD611E8804F}"/>
            </a:ext>
          </a:extLst>
        </xdr:cNvPr>
        <xdr:cNvSpPr/>
      </xdr:nvSpPr>
      <xdr:spPr>
        <a:xfrm>
          <a:off x="60674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8B819455-4D93-469B-A0C2-64BF3A27502A}"/>
            </a:ext>
          </a:extLst>
        </xdr:cNvPr>
        <xdr:cNvSpPr/>
      </xdr:nvSpPr>
      <xdr:spPr>
        <a:xfrm>
          <a:off x="69818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DD0602D1-6CAC-428B-BC8E-793E2D361F15}"/>
            </a:ext>
          </a:extLst>
        </xdr:cNvPr>
        <xdr:cNvSpPr/>
      </xdr:nvSpPr>
      <xdr:spPr>
        <a:xfrm>
          <a:off x="69818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8DB35813-4CBA-4F02-A23A-D5E71C7524DE}"/>
            </a:ext>
          </a:extLst>
        </xdr:cNvPr>
        <xdr:cNvSpPr/>
      </xdr:nvSpPr>
      <xdr:spPr>
        <a:xfrm>
          <a:off x="80105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53CF5A54-56EE-4097-984F-2EE77A0AD7CE}"/>
            </a:ext>
          </a:extLst>
        </xdr:cNvPr>
        <xdr:cNvSpPr/>
      </xdr:nvSpPr>
      <xdr:spPr>
        <a:xfrm>
          <a:off x="80105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272D92D1-D37F-43A4-A475-507A18593A7C}"/>
            </a:ext>
          </a:extLst>
        </xdr:cNvPr>
        <xdr:cNvSpPr/>
      </xdr:nvSpPr>
      <xdr:spPr>
        <a:xfrm>
          <a:off x="59531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584D83E5-569B-4917-BBB0-B94B9C933CE5}"/>
            </a:ext>
          </a:extLst>
        </xdr:cNvPr>
        <xdr:cNvSpPr txBox="1"/>
      </xdr:nvSpPr>
      <xdr:spPr>
        <a:xfrm>
          <a:off x="5915025"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5189D57E-7261-4391-B906-4674AD992CEA}"/>
            </a:ext>
          </a:extLst>
        </xdr:cNvPr>
        <xdr:cNvCxnSpPr/>
      </xdr:nvCxnSpPr>
      <xdr:spPr>
        <a:xfrm>
          <a:off x="5953125" y="108108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160F7DB7-1E30-4EF5-97B7-EDDFC30CB327}"/>
            </a:ext>
          </a:extLst>
        </xdr:cNvPr>
        <xdr:cNvCxnSpPr/>
      </xdr:nvCxnSpPr>
      <xdr:spPr>
        <a:xfrm>
          <a:off x="5953125" y="104489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1CE2FD52-D6EC-4468-B0D0-0F7A4E4C59FE}"/>
            </a:ext>
          </a:extLst>
        </xdr:cNvPr>
        <xdr:cNvSpPr txBox="1"/>
      </xdr:nvSpPr>
      <xdr:spPr>
        <a:xfrm>
          <a:off x="5527221" y="103130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4F1D0D50-159E-4137-9947-9AB2070DBBD9}"/>
            </a:ext>
          </a:extLst>
        </xdr:cNvPr>
        <xdr:cNvCxnSpPr/>
      </xdr:nvCxnSpPr>
      <xdr:spPr>
        <a:xfrm>
          <a:off x="5953125" y="1008697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BAB4F689-5695-409D-B0B1-1B2EBFAE2787}"/>
            </a:ext>
          </a:extLst>
        </xdr:cNvPr>
        <xdr:cNvSpPr txBox="1"/>
      </xdr:nvSpPr>
      <xdr:spPr>
        <a:xfrm>
          <a:off x="5527221" y="99511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7E26C06A-1B33-471C-BC10-0C916AFE0ABE}"/>
            </a:ext>
          </a:extLst>
        </xdr:cNvPr>
        <xdr:cNvCxnSpPr/>
      </xdr:nvCxnSpPr>
      <xdr:spPr>
        <a:xfrm>
          <a:off x="5953125" y="97250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C8BAAF86-C4DD-48E1-B82D-3CF19C467FBE}"/>
            </a:ext>
          </a:extLst>
        </xdr:cNvPr>
        <xdr:cNvSpPr txBox="1"/>
      </xdr:nvSpPr>
      <xdr:spPr>
        <a:xfrm>
          <a:off x="5527221" y="9589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AEE5FDFA-CDB1-473A-BE3A-37080B3AAC4C}"/>
            </a:ext>
          </a:extLst>
        </xdr:cNvPr>
        <xdr:cNvCxnSpPr/>
      </xdr:nvCxnSpPr>
      <xdr:spPr>
        <a:xfrm>
          <a:off x="5953125" y="9372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1B4DDD27-AC8F-4D29-968C-7F1F8B609E62}"/>
            </a:ext>
          </a:extLst>
        </xdr:cNvPr>
        <xdr:cNvSpPr txBox="1"/>
      </xdr:nvSpPr>
      <xdr:spPr>
        <a:xfrm>
          <a:off x="5527221" y="923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30958CA9-BE39-4D72-908E-0BB0E38217E8}"/>
            </a:ext>
          </a:extLst>
        </xdr:cNvPr>
        <xdr:cNvCxnSpPr/>
      </xdr:nvCxnSpPr>
      <xdr:spPr>
        <a:xfrm>
          <a:off x="5953125" y="901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373D01EC-5C31-42D1-89D8-C124CFE9E61F}"/>
            </a:ext>
          </a:extLst>
        </xdr:cNvPr>
        <xdr:cNvSpPr txBox="1"/>
      </xdr:nvSpPr>
      <xdr:spPr>
        <a:xfrm>
          <a:off x="55272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03858FC3-BC64-466E-A547-B4817FC20748}"/>
            </a:ext>
          </a:extLst>
        </xdr:cNvPr>
        <xdr:cNvCxnSpPr/>
      </xdr:nvCxnSpPr>
      <xdr:spPr>
        <a:xfrm>
          <a:off x="5953125" y="8648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64E9F1D1-49AD-4150-86A0-5913B95F9608}"/>
            </a:ext>
          </a:extLst>
        </xdr:cNvPr>
        <xdr:cNvSpPr txBox="1"/>
      </xdr:nvSpPr>
      <xdr:spPr>
        <a:xfrm>
          <a:off x="5527221"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B2A6DFCE-1272-458E-A47D-D930C078D391}"/>
            </a:ext>
          </a:extLst>
        </xdr:cNvPr>
        <xdr:cNvSpPr/>
      </xdr:nvSpPr>
      <xdr:spPr>
        <a:xfrm>
          <a:off x="59531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42AE6794-8B0B-4DE7-B149-13FBB977BF0E}"/>
            </a:ext>
          </a:extLst>
        </xdr:cNvPr>
        <xdr:cNvCxnSpPr/>
      </xdr:nvCxnSpPr>
      <xdr:spPr>
        <a:xfrm flipV="1">
          <a:off x="9429115" y="9084310"/>
          <a:ext cx="0" cy="12490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7D3AC1D0-F5BA-494B-A84B-663C917F3A1F}"/>
            </a:ext>
          </a:extLst>
        </xdr:cNvPr>
        <xdr:cNvSpPr txBox="1"/>
      </xdr:nvSpPr>
      <xdr:spPr>
        <a:xfrm>
          <a:off x="9467850"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E73E4393-16F9-4E56-9AE7-FFE3790F65F6}"/>
            </a:ext>
          </a:extLst>
        </xdr:cNvPr>
        <xdr:cNvCxnSpPr/>
      </xdr:nvCxnSpPr>
      <xdr:spPr>
        <a:xfrm>
          <a:off x="9363075" y="1033335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043CDA7A-C94C-4E53-AC57-12BF62EF185C}"/>
            </a:ext>
          </a:extLst>
        </xdr:cNvPr>
        <xdr:cNvSpPr txBox="1"/>
      </xdr:nvSpPr>
      <xdr:spPr>
        <a:xfrm>
          <a:off x="9467850" y="887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16824FD0-D755-48BB-882A-1F64650CCAB8}"/>
            </a:ext>
          </a:extLst>
        </xdr:cNvPr>
        <xdr:cNvCxnSpPr/>
      </xdr:nvCxnSpPr>
      <xdr:spPr>
        <a:xfrm>
          <a:off x="9363075" y="9084310"/>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AA4F42D6-68AE-495E-8F3E-17934CAF5CB1}"/>
            </a:ext>
          </a:extLst>
        </xdr:cNvPr>
        <xdr:cNvSpPr txBox="1"/>
      </xdr:nvSpPr>
      <xdr:spPr>
        <a:xfrm>
          <a:off x="9467850" y="98107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50EFC5D2-A3EA-4A44-9428-546561F6A0C7}"/>
            </a:ext>
          </a:extLst>
        </xdr:cNvPr>
        <xdr:cNvSpPr/>
      </xdr:nvSpPr>
      <xdr:spPr>
        <a:xfrm>
          <a:off x="9401175" y="9946640"/>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3D867044-A692-44BD-99A3-7F262764D6A0}"/>
            </a:ext>
          </a:extLst>
        </xdr:cNvPr>
        <xdr:cNvSpPr/>
      </xdr:nvSpPr>
      <xdr:spPr>
        <a:xfrm>
          <a:off x="8639175" y="996569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57BB29D6-0B3E-4ED3-8A93-3A741023DDAF}"/>
            </a:ext>
          </a:extLst>
        </xdr:cNvPr>
        <xdr:cNvSpPr/>
      </xdr:nvSpPr>
      <xdr:spPr>
        <a:xfrm>
          <a:off x="7839075" y="99739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C7C534F4-57FC-4981-9FAA-F719E18AC820}"/>
            </a:ext>
          </a:extLst>
        </xdr:cNvPr>
        <xdr:cNvSpPr/>
      </xdr:nvSpPr>
      <xdr:spPr>
        <a:xfrm>
          <a:off x="7029450" y="996188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81CF19C0-615C-40B7-9686-B19DE4EBB153}"/>
            </a:ext>
          </a:extLst>
        </xdr:cNvPr>
        <xdr:cNvSpPr/>
      </xdr:nvSpPr>
      <xdr:spPr>
        <a:xfrm>
          <a:off x="6238875" y="995489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6F51E65-F95B-4672-926D-3941ED564810}"/>
            </a:ext>
          </a:extLst>
        </xdr:cNvPr>
        <xdr:cNvSpPr txBox="1"/>
      </xdr:nvSpPr>
      <xdr:spPr>
        <a:xfrm>
          <a:off x="925830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99BB81D-2B16-4858-83B5-B9751BFE28EA}"/>
            </a:ext>
          </a:extLst>
        </xdr:cNvPr>
        <xdr:cNvSpPr txBox="1"/>
      </xdr:nvSpPr>
      <xdr:spPr>
        <a:xfrm>
          <a:off x="85153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A44BE894-1AC3-4C11-BF11-5FC799BAA119}"/>
            </a:ext>
          </a:extLst>
        </xdr:cNvPr>
        <xdr:cNvSpPr txBox="1"/>
      </xdr:nvSpPr>
      <xdr:spPr>
        <a:xfrm>
          <a:off x="77152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B4F5C86E-57DD-403A-8472-DCCE623AA4C3}"/>
            </a:ext>
          </a:extLst>
        </xdr:cNvPr>
        <xdr:cNvSpPr txBox="1"/>
      </xdr:nvSpPr>
      <xdr:spPr>
        <a:xfrm>
          <a:off x="690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BA1A8EDA-4621-4600-8CCA-1AD38426866F}"/>
            </a:ext>
          </a:extLst>
        </xdr:cNvPr>
        <xdr:cNvSpPr txBox="1"/>
      </xdr:nvSpPr>
      <xdr:spPr>
        <a:xfrm>
          <a:off x="6115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147320</xdr:rowOff>
    </xdr:from>
    <xdr:to>
      <xdr:col>55</xdr:col>
      <xdr:colOff>50800</xdr:colOff>
      <xdr:row>63</xdr:row>
      <xdr:rowOff>77470</xdr:rowOff>
    </xdr:to>
    <xdr:sp macro="" textlink="">
      <xdr:nvSpPr>
        <xdr:cNvPr id="248" name="楕円 247">
          <a:extLst>
            <a:ext uri="{FF2B5EF4-FFF2-40B4-BE49-F238E27FC236}">
              <a16:creationId xmlns:a16="http://schemas.microsoft.com/office/drawing/2014/main" id="{78AFB22E-7EB9-4F05-9E03-44409FBF3FAF}"/>
            </a:ext>
          </a:extLst>
        </xdr:cNvPr>
        <xdr:cNvSpPr/>
      </xdr:nvSpPr>
      <xdr:spPr>
        <a:xfrm>
          <a:off x="9401175" y="10193020"/>
          <a:ext cx="762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62247</xdr:rowOff>
    </xdr:from>
    <xdr:ext cx="469744" cy="259045"/>
    <xdr:sp macro="" textlink="">
      <xdr:nvSpPr>
        <xdr:cNvPr id="249" name="【体育館・プール】&#10;一人当たり面積該当値テキスト">
          <a:extLst>
            <a:ext uri="{FF2B5EF4-FFF2-40B4-BE49-F238E27FC236}">
              <a16:creationId xmlns:a16="http://schemas.microsoft.com/office/drawing/2014/main" id="{6FDC79A6-B656-4502-8154-70055316144F}"/>
            </a:ext>
          </a:extLst>
        </xdr:cNvPr>
        <xdr:cNvSpPr txBox="1"/>
      </xdr:nvSpPr>
      <xdr:spPr>
        <a:xfrm>
          <a:off x="9467850" y="1011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147320</xdr:rowOff>
    </xdr:from>
    <xdr:to>
      <xdr:col>50</xdr:col>
      <xdr:colOff>165100</xdr:colOff>
      <xdr:row>63</xdr:row>
      <xdr:rowOff>77470</xdr:rowOff>
    </xdr:to>
    <xdr:sp macro="" textlink="">
      <xdr:nvSpPr>
        <xdr:cNvPr id="250" name="楕円 249">
          <a:extLst>
            <a:ext uri="{FF2B5EF4-FFF2-40B4-BE49-F238E27FC236}">
              <a16:creationId xmlns:a16="http://schemas.microsoft.com/office/drawing/2014/main" id="{A9508368-ECAF-4995-ADC1-6E42DE529491}"/>
            </a:ext>
          </a:extLst>
        </xdr:cNvPr>
        <xdr:cNvSpPr/>
      </xdr:nvSpPr>
      <xdr:spPr>
        <a:xfrm>
          <a:off x="8639175" y="1019302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26670</xdr:rowOff>
    </xdr:from>
    <xdr:to>
      <xdr:col>55</xdr:col>
      <xdr:colOff>0</xdr:colOff>
      <xdr:row>63</xdr:row>
      <xdr:rowOff>26670</xdr:rowOff>
    </xdr:to>
    <xdr:cxnSp macro="">
      <xdr:nvCxnSpPr>
        <xdr:cNvPr id="251" name="直線コネクタ 250">
          <a:extLst>
            <a:ext uri="{FF2B5EF4-FFF2-40B4-BE49-F238E27FC236}">
              <a16:creationId xmlns:a16="http://schemas.microsoft.com/office/drawing/2014/main" id="{9DCC0E53-869D-472A-BDFC-81B24AAC76C1}"/>
            </a:ext>
          </a:extLst>
        </xdr:cNvPr>
        <xdr:cNvCxnSpPr/>
      </xdr:nvCxnSpPr>
      <xdr:spPr>
        <a:xfrm>
          <a:off x="8686800" y="1024064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147320</xdr:rowOff>
    </xdr:from>
    <xdr:to>
      <xdr:col>46</xdr:col>
      <xdr:colOff>38100</xdr:colOff>
      <xdr:row>63</xdr:row>
      <xdr:rowOff>77470</xdr:rowOff>
    </xdr:to>
    <xdr:sp macro="" textlink="">
      <xdr:nvSpPr>
        <xdr:cNvPr id="252" name="楕円 251">
          <a:extLst>
            <a:ext uri="{FF2B5EF4-FFF2-40B4-BE49-F238E27FC236}">
              <a16:creationId xmlns:a16="http://schemas.microsoft.com/office/drawing/2014/main" id="{797E6542-434E-44F6-A2EE-1122CF18034A}"/>
            </a:ext>
          </a:extLst>
        </xdr:cNvPr>
        <xdr:cNvSpPr/>
      </xdr:nvSpPr>
      <xdr:spPr>
        <a:xfrm>
          <a:off x="7839075" y="1019302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26670</xdr:rowOff>
    </xdr:from>
    <xdr:to>
      <xdr:col>50</xdr:col>
      <xdr:colOff>114300</xdr:colOff>
      <xdr:row>63</xdr:row>
      <xdr:rowOff>26670</xdr:rowOff>
    </xdr:to>
    <xdr:cxnSp macro="">
      <xdr:nvCxnSpPr>
        <xdr:cNvPr id="253" name="直線コネクタ 252">
          <a:extLst>
            <a:ext uri="{FF2B5EF4-FFF2-40B4-BE49-F238E27FC236}">
              <a16:creationId xmlns:a16="http://schemas.microsoft.com/office/drawing/2014/main" id="{31CCCE41-DB37-44DA-BEBE-42BCE16A7A89}"/>
            </a:ext>
          </a:extLst>
        </xdr:cNvPr>
        <xdr:cNvCxnSpPr/>
      </xdr:nvCxnSpPr>
      <xdr:spPr>
        <a:xfrm>
          <a:off x="7886700" y="1024064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143510</xdr:rowOff>
    </xdr:from>
    <xdr:to>
      <xdr:col>41</xdr:col>
      <xdr:colOff>101600</xdr:colOff>
      <xdr:row>63</xdr:row>
      <xdr:rowOff>73660</xdr:rowOff>
    </xdr:to>
    <xdr:sp macro="" textlink="">
      <xdr:nvSpPr>
        <xdr:cNvPr id="254" name="楕円 253">
          <a:extLst>
            <a:ext uri="{FF2B5EF4-FFF2-40B4-BE49-F238E27FC236}">
              <a16:creationId xmlns:a16="http://schemas.microsoft.com/office/drawing/2014/main" id="{38645B69-C21E-4F5A-A05E-076B358E0182}"/>
            </a:ext>
          </a:extLst>
        </xdr:cNvPr>
        <xdr:cNvSpPr/>
      </xdr:nvSpPr>
      <xdr:spPr>
        <a:xfrm>
          <a:off x="7029450" y="1018921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22860</xdr:rowOff>
    </xdr:from>
    <xdr:to>
      <xdr:col>45</xdr:col>
      <xdr:colOff>177800</xdr:colOff>
      <xdr:row>63</xdr:row>
      <xdr:rowOff>26670</xdr:rowOff>
    </xdr:to>
    <xdr:cxnSp macro="">
      <xdr:nvCxnSpPr>
        <xdr:cNvPr id="255" name="直線コネクタ 254">
          <a:extLst>
            <a:ext uri="{FF2B5EF4-FFF2-40B4-BE49-F238E27FC236}">
              <a16:creationId xmlns:a16="http://schemas.microsoft.com/office/drawing/2014/main" id="{96F246E7-7544-4B92-BD7D-D94457EB463E}"/>
            </a:ext>
          </a:extLst>
        </xdr:cNvPr>
        <xdr:cNvCxnSpPr/>
      </xdr:nvCxnSpPr>
      <xdr:spPr>
        <a:xfrm>
          <a:off x="7077075" y="10236835"/>
          <a:ext cx="809625"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139700</xdr:rowOff>
    </xdr:from>
    <xdr:to>
      <xdr:col>36</xdr:col>
      <xdr:colOff>165100</xdr:colOff>
      <xdr:row>63</xdr:row>
      <xdr:rowOff>69850</xdr:rowOff>
    </xdr:to>
    <xdr:sp macro="" textlink="">
      <xdr:nvSpPr>
        <xdr:cNvPr id="256" name="楕円 255">
          <a:extLst>
            <a:ext uri="{FF2B5EF4-FFF2-40B4-BE49-F238E27FC236}">
              <a16:creationId xmlns:a16="http://schemas.microsoft.com/office/drawing/2014/main" id="{2588F2AE-C8AB-4B55-831B-9E30FE44777E}"/>
            </a:ext>
          </a:extLst>
        </xdr:cNvPr>
        <xdr:cNvSpPr/>
      </xdr:nvSpPr>
      <xdr:spPr>
        <a:xfrm>
          <a:off x="6238875" y="101917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19050</xdr:rowOff>
    </xdr:from>
    <xdr:to>
      <xdr:col>41</xdr:col>
      <xdr:colOff>50800</xdr:colOff>
      <xdr:row>63</xdr:row>
      <xdr:rowOff>22860</xdr:rowOff>
    </xdr:to>
    <xdr:cxnSp macro="">
      <xdr:nvCxnSpPr>
        <xdr:cNvPr id="257" name="直線コネクタ 256">
          <a:extLst>
            <a:ext uri="{FF2B5EF4-FFF2-40B4-BE49-F238E27FC236}">
              <a16:creationId xmlns:a16="http://schemas.microsoft.com/office/drawing/2014/main" id="{DA78F8A7-97D4-4C5B-978F-E461118D04DC}"/>
            </a:ext>
          </a:extLst>
        </xdr:cNvPr>
        <xdr:cNvCxnSpPr/>
      </xdr:nvCxnSpPr>
      <xdr:spPr>
        <a:xfrm>
          <a:off x="6286500" y="10229850"/>
          <a:ext cx="790575" cy="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921E9135-96C1-48E8-96D5-7A4D1A90478E}"/>
            </a:ext>
          </a:extLst>
        </xdr:cNvPr>
        <xdr:cNvSpPr txBox="1"/>
      </xdr:nvSpPr>
      <xdr:spPr>
        <a:xfrm>
          <a:off x="8458277" y="975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564F3825-6229-4F1B-B649-A74459EF6A17}"/>
            </a:ext>
          </a:extLst>
        </xdr:cNvPr>
        <xdr:cNvSpPr txBox="1"/>
      </xdr:nvSpPr>
      <xdr:spPr>
        <a:xfrm>
          <a:off x="7677227" y="976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0A4F3261-2F25-4111-8701-7C2C6D76FC35}"/>
            </a:ext>
          </a:extLst>
        </xdr:cNvPr>
        <xdr:cNvSpPr txBox="1"/>
      </xdr:nvSpPr>
      <xdr:spPr>
        <a:xfrm>
          <a:off x="6867602" y="974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84BCE1F6-B9A4-418B-AF8B-DCE0CDD2836E}"/>
            </a:ext>
          </a:extLst>
        </xdr:cNvPr>
        <xdr:cNvSpPr txBox="1"/>
      </xdr:nvSpPr>
      <xdr:spPr>
        <a:xfrm>
          <a:off x="6067502" y="974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68597</xdr:rowOff>
    </xdr:from>
    <xdr:ext cx="469744" cy="259045"/>
    <xdr:sp macro="" textlink="">
      <xdr:nvSpPr>
        <xdr:cNvPr id="262" name="n_1mainValue【体育館・プール】&#10;一人当たり面積">
          <a:extLst>
            <a:ext uri="{FF2B5EF4-FFF2-40B4-BE49-F238E27FC236}">
              <a16:creationId xmlns:a16="http://schemas.microsoft.com/office/drawing/2014/main" id="{E2DD1F72-14AF-4200-9E13-3FF981F278F0}"/>
            </a:ext>
          </a:extLst>
        </xdr:cNvPr>
        <xdr:cNvSpPr txBox="1"/>
      </xdr:nvSpPr>
      <xdr:spPr>
        <a:xfrm>
          <a:off x="8458277" y="1027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68597</xdr:rowOff>
    </xdr:from>
    <xdr:ext cx="469744" cy="259045"/>
    <xdr:sp macro="" textlink="">
      <xdr:nvSpPr>
        <xdr:cNvPr id="263" name="n_2mainValue【体育館・プール】&#10;一人当たり面積">
          <a:extLst>
            <a:ext uri="{FF2B5EF4-FFF2-40B4-BE49-F238E27FC236}">
              <a16:creationId xmlns:a16="http://schemas.microsoft.com/office/drawing/2014/main" id="{42754EF0-F491-4C50-9930-C811B0A62F8A}"/>
            </a:ext>
          </a:extLst>
        </xdr:cNvPr>
        <xdr:cNvSpPr txBox="1"/>
      </xdr:nvSpPr>
      <xdr:spPr>
        <a:xfrm>
          <a:off x="7677227" y="10276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64787</xdr:rowOff>
    </xdr:from>
    <xdr:ext cx="469744" cy="259045"/>
    <xdr:sp macro="" textlink="">
      <xdr:nvSpPr>
        <xdr:cNvPr id="264" name="n_3mainValue【体育館・プール】&#10;一人当たり面積">
          <a:extLst>
            <a:ext uri="{FF2B5EF4-FFF2-40B4-BE49-F238E27FC236}">
              <a16:creationId xmlns:a16="http://schemas.microsoft.com/office/drawing/2014/main" id="{50DD8BD5-E2EA-4F81-8DFB-F9FC5686AA84}"/>
            </a:ext>
          </a:extLst>
        </xdr:cNvPr>
        <xdr:cNvSpPr txBox="1"/>
      </xdr:nvSpPr>
      <xdr:spPr>
        <a:xfrm>
          <a:off x="6867602" y="1027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60977</xdr:rowOff>
    </xdr:from>
    <xdr:ext cx="469744" cy="259045"/>
    <xdr:sp macro="" textlink="">
      <xdr:nvSpPr>
        <xdr:cNvPr id="265" name="n_4mainValue【体育館・プール】&#10;一人当たり面積">
          <a:extLst>
            <a:ext uri="{FF2B5EF4-FFF2-40B4-BE49-F238E27FC236}">
              <a16:creationId xmlns:a16="http://schemas.microsoft.com/office/drawing/2014/main" id="{F4C67E02-E35E-4423-8351-11DA54832EC4}"/>
            </a:ext>
          </a:extLst>
        </xdr:cNvPr>
        <xdr:cNvSpPr txBox="1"/>
      </xdr:nvSpPr>
      <xdr:spPr>
        <a:xfrm>
          <a:off x="6067502" y="10274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A499E000-91B4-40CF-AC03-1A1092BD76C3}"/>
            </a:ext>
          </a:extLst>
        </xdr:cNvPr>
        <xdr:cNvSpPr/>
      </xdr:nvSpPr>
      <xdr:spPr>
        <a:xfrm>
          <a:off x="6858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CB576DA8-3BF3-4231-A536-D844143C494F}"/>
            </a:ext>
          </a:extLst>
        </xdr:cNvPr>
        <xdr:cNvSpPr/>
      </xdr:nvSpPr>
      <xdr:spPr>
        <a:xfrm>
          <a:off x="80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8960C741-0645-4143-934E-DF31EDC3819E}"/>
            </a:ext>
          </a:extLst>
        </xdr:cNvPr>
        <xdr:cNvSpPr/>
      </xdr:nvSpPr>
      <xdr:spPr>
        <a:xfrm>
          <a:off x="80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63A85018-94B0-492E-8CAF-9428CE436A4E}"/>
            </a:ext>
          </a:extLst>
        </xdr:cNvPr>
        <xdr:cNvSpPr/>
      </xdr:nvSpPr>
      <xdr:spPr>
        <a:xfrm>
          <a:off x="17145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1658F5EA-D152-4B4E-AD67-1C772EFEE992}"/>
            </a:ext>
          </a:extLst>
        </xdr:cNvPr>
        <xdr:cNvSpPr/>
      </xdr:nvSpPr>
      <xdr:spPr>
        <a:xfrm>
          <a:off x="17145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D6812CAC-04B1-4270-9663-D2BE647B5F9A}"/>
            </a:ext>
          </a:extLst>
        </xdr:cNvPr>
        <xdr:cNvSpPr/>
      </xdr:nvSpPr>
      <xdr:spPr>
        <a:xfrm>
          <a:off x="27432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34F09811-34BE-4DE0-A00F-F74DB159C094}"/>
            </a:ext>
          </a:extLst>
        </xdr:cNvPr>
        <xdr:cNvSpPr/>
      </xdr:nvSpPr>
      <xdr:spPr>
        <a:xfrm>
          <a:off x="27432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107A91BE-A3AE-4397-8016-9482EA625FFF}"/>
            </a:ext>
          </a:extLst>
        </xdr:cNvPr>
        <xdr:cNvSpPr/>
      </xdr:nvSpPr>
      <xdr:spPr>
        <a:xfrm>
          <a:off x="6858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2E5DF415-16C5-4290-9C64-5455543EF83B}"/>
            </a:ext>
          </a:extLst>
        </xdr:cNvPr>
        <xdr:cNvSpPr txBox="1"/>
      </xdr:nvSpPr>
      <xdr:spPr>
        <a:xfrm>
          <a:off x="666750"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D52F4C4D-8BF1-407C-AE56-A0B6D34A6AF8}"/>
            </a:ext>
          </a:extLst>
        </xdr:cNvPr>
        <xdr:cNvCxnSpPr/>
      </xdr:nvCxnSpPr>
      <xdr:spPr>
        <a:xfrm>
          <a:off x="6858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378CB62E-144B-4D53-85DD-640E48C44E4B}"/>
            </a:ext>
          </a:extLst>
        </xdr:cNvPr>
        <xdr:cNvSpPr txBox="1"/>
      </xdr:nvSpPr>
      <xdr:spPr>
        <a:xfrm>
          <a:off x="2789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1CEF284A-5D7F-4734-8EBE-1CC430B628A3}"/>
            </a:ext>
          </a:extLst>
        </xdr:cNvPr>
        <xdr:cNvCxnSpPr/>
      </xdr:nvCxnSpPr>
      <xdr:spPr>
        <a:xfrm>
          <a:off x="685800" y="139731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DE3749F4-24F4-4413-9E68-22CD78D2FF78}"/>
            </a:ext>
          </a:extLst>
        </xdr:cNvPr>
        <xdr:cNvSpPr txBox="1"/>
      </xdr:nvSpPr>
      <xdr:spPr>
        <a:xfrm>
          <a:off x="278946" y="138373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BAC53F2F-85A6-4DDA-9BA7-F3C2460D61C6}"/>
            </a:ext>
          </a:extLst>
        </xdr:cNvPr>
        <xdr:cNvCxnSpPr/>
      </xdr:nvCxnSpPr>
      <xdr:spPr>
        <a:xfrm>
          <a:off x="685800" y="1354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BD46EE8-BD5B-4A24-AB33-9D8F5E0F3FC9}"/>
            </a:ext>
          </a:extLst>
        </xdr:cNvPr>
        <xdr:cNvSpPr txBox="1"/>
      </xdr:nvSpPr>
      <xdr:spPr>
        <a:xfrm>
          <a:off x="339891" y="13408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4078676D-EBA5-49D2-8FC4-0251807E006E}"/>
            </a:ext>
          </a:extLst>
        </xdr:cNvPr>
        <xdr:cNvCxnSpPr/>
      </xdr:nvCxnSpPr>
      <xdr:spPr>
        <a:xfrm>
          <a:off x="685800" y="131159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9BAE55AD-F56C-4645-B166-5A2FAF5EBD90}"/>
            </a:ext>
          </a:extLst>
        </xdr:cNvPr>
        <xdr:cNvSpPr txBox="1"/>
      </xdr:nvSpPr>
      <xdr:spPr>
        <a:xfrm>
          <a:off x="339891" y="1297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11CC3D68-70BF-48E5-81EC-5D6B8979F583}"/>
            </a:ext>
          </a:extLst>
        </xdr:cNvPr>
        <xdr:cNvCxnSpPr/>
      </xdr:nvCxnSpPr>
      <xdr:spPr>
        <a:xfrm>
          <a:off x="685800" y="126777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2EAF84F1-2568-4E86-9917-08A23449F3AC}"/>
            </a:ext>
          </a:extLst>
        </xdr:cNvPr>
        <xdr:cNvSpPr txBox="1"/>
      </xdr:nvSpPr>
      <xdr:spPr>
        <a:xfrm>
          <a:off x="339891" y="125419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154EF7B6-F112-4710-AE33-EB451BD794D2}"/>
            </a:ext>
          </a:extLst>
        </xdr:cNvPr>
        <xdr:cNvCxnSpPr/>
      </xdr:nvCxnSpPr>
      <xdr:spPr>
        <a:xfrm>
          <a:off x="6858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4EE95319-F341-4FF2-A0EC-CC968790466E}"/>
            </a:ext>
          </a:extLst>
        </xdr:cNvPr>
        <xdr:cNvSpPr txBox="1"/>
      </xdr:nvSpPr>
      <xdr:spPr>
        <a:xfrm>
          <a:off x="339891" y="1211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53324BD6-242E-4928-AF3C-D68371D989CD}"/>
            </a:ext>
          </a:extLst>
        </xdr:cNvPr>
        <xdr:cNvSpPr/>
      </xdr:nvSpPr>
      <xdr:spPr>
        <a:xfrm>
          <a:off x="6858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564E68AE-89B5-48DE-8CF8-879F843E7EAC}"/>
            </a:ext>
          </a:extLst>
        </xdr:cNvPr>
        <xdr:cNvCxnSpPr/>
      </xdr:nvCxnSpPr>
      <xdr:spPr>
        <a:xfrm flipV="1">
          <a:off x="4180840" y="12716638"/>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C673BD85-B37E-4623-9E80-BC0969FAF768}"/>
            </a:ext>
          </a:extLst>
        </xdr:cNvPr>
        <xdr:cNvSpPr txBox="1"/>
      </xdr:nvSpPr>
      <xdr:spPr>
        <a:xfrm>
          <a:off x="4219575" y="1398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1F799AED-F04B-4309-A9DD-06993333B796}"/>
            </a:ext>
          </a:extLst>
        </xdr:cNvPr>
        <xdr:cNvCxnSpPr/>
      </xdr:nvCxnSpPr>
      <xdr:spPr>
        <a:xfrm>
          <a:off x="4105275" y="139731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61909F56-8BB7-4CD3-93C7-EF4829B5C18E}"/>
            </a:ext>
          </a:extLst>
        </xdr:cNvPr>
        <xdr:cNvSpPr txBox="1"/>
      </xdr:nvSpPr>
      <xdr:spPr>
        <a:xfrm>
          <a:off x="4219575" y="12504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BC54C932-A24F-4FE7-887C-263061AEEABC}"/>
            </a:ext>
          </a:extLst>
        </xdr:cNvPr>
        <xdr:cNvCxnSpPr/>
      </xdr:nvCxnSpPr>
      <xdr:spPr>
        <a:xfrm>
          <a:off x="4105275" y="1271663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75455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D6C4AF5F-9908-4E9B-84E9-63D457AD5B4F}"/>
            </a:ext>
          </a:extLst>
        </xdr:cNvPr>
        <xdr:cNvSpPr txBox="1"/>
      </xdr:nvSpPr>
      <xdr:spPr>
        <a:xfrm>
          <a:off x="4219575" y="130389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1DB66054-C071-42D7-95F7-32C79A55F1DC}"/>
            </a:ext>
          </a:extLst>
        </xdr:cNvPr>
        <xdr:cNvSpPr/>
      </xdr:nvSpPr>
      <xdr:spPr>
        <a:xfrm>
          <a:off x="4124325" y="1306055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AF10F23E-9023-4801-AC9D-D4438FCFF958}"/>
            </a:ext>
          </a:extLst>
        </xdr:cNvPr>
        <xdr:cNvSpPr/>
      </xdr:nvSpPr>
      <xdr:spPr>
        <a:xfrm>
          <a:off x="3381375" y="1306055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BE3A2B70-8D1D-4C3A-B7B7-3E3174792D4E}"/>
            </a:ext>
          </a:extLst>
        </xdr:cNvPr>
        <xdr:cNvSpPr/>
      </xdr:nvSpPr>
      <xdr:spPr>
        <a:xfrm>
          <a:off x="2571750" y="13031724"/>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B8A39F98-AEDB-400E-98E6-C193AB3437EF}"/>
            </a:ext>
          </a:extLst>
        </xdr:cNvPr>
        <xdr:cNvSpPr/>
      </xdr:nvSpPr>
      <xdr:spPr>
        <a:xfrm>
          <a:off x="1781175" y="1301343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1212075F-57B5-456D-BE19-F8C5BD06A003}"/>
            </a:ext>
          </a:extLst>
        </xdr:cNvPr>
        <xdr:cNvSpPr/>
      </xdr:nvSpPr>
      <xdr:spPr>
        <a:xfrm>
          <a:off x="981075" y="13001117"/>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97821884-BECE-4F87-A3A6-9ECEDBBC8C84}"/>
            </a:ext>
          </a:extLst>
        </xdr:cNvPr>
        <xdr:cNvSpPr txBox="1"/>
      </xdr:nvSpPr>
      <xdr:spPr>
        <a:xfrm>
          <a:off x="40100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280FADB-0719-471D-BFAA-97E6D31D0D64}"/>
            </a:ext>
          </a:extLst>
        </xdr:cNvPr>
        <xdr:cNvSpPr txBox="1"/>
      </xdr:nvSpPr>
      <xdr:spPr>
        <a:xfrm>
          <a:off x="32575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6A13084-85C4-4113-B665-59ED8009BBD1}"/>
            </a:ext>
          </a:extLst>
        </xdr:cNvPr>
        <xdr:cNvSpPr txBox="1"/>
      </xdr:nvSpPr>
      <xdr:spPr>
        <a:xfrm>
          <a:off x="24479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81F354F-3AEE-4085-8917-2527FE6E7A48}"/>
            </a:ext>
          </a:extLst>
        </xdr:cNvPr>
        <xdr:cNvSpPr txBox="1"/>
      </xdr:nvSpPr>
      <xdr:spPr>
        <a:xfrm>
          <a:off x="1657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DD2FEE3E-2EDD-486D-8D88-28D6D784740B}"/>
            </a:ext>
          </a:extLst>
        </xdr:cNvPr>
        <xdr:cNvSpPr txBox="1"/>
      </xdr:nvSpPr>
      <xdr:spPr>
        <a:xfrm>
          <a:off x="857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85598</xdr:rowOff>
    </xdr:from>
    <xdr:to>
      <xdr:col>24</xdr:col>
      <xdr:colOff>114300</xdr:colOff>
      <xdr:row>80</xdr:row>
      <xdr:rowOff>15748</xdr:rowOff>
    </xdr:to>
    <xdr:sp macro="" textlink="">
      <xdr:nvSpPr>
        <xdr:cNvPr id="304" name="楕円 303">
          <a:extLst>
            <a:ext uri="{FF2B5EF4-FFF2-40B4-BE49-F238E27FC236}">
              <a16:creationId xmlns:a16="http://schemas.microsoft.com/office/drawing/2014/main" id="{13096037-C776-4D33-8035-8076F7B5D8F6}"/>
            </a:ext>
          </a:extLst>
        </xdr:cNvPr>
        <xdr:cNvSpPr/>
      </xdr:nvSpPr>
      <xdr:spPr>
        <a:xfrm>
          <a:off x="4124325" y="12890373"/>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108475</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531401C6-A7BD-43D0-8B59-4915EC0D2849}"/>
            </a:ext>
          </a:extLst>
        </xdr:cNvPr>
        <xdr:cNvSpPr txBox="1"/>
      </xdr:nvSpPr>
      <xdr:spPr>
        <a:xfrm>
          <a:off x="4219575" y="1274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76454</xdr:rowOff>
    </xdr:from>
    <xdr:to>
      <xdr:col>20</xdr:col>
      <xdr:colOff>38100</xdr:colOff>
      <xdr:row>80</xdr:row>
      <xdr:rowOff>6604</xdr:rowOff>
    </xdr:to>
    <xdr:sp macro="" textlink="">
      <xdr:nvSpPr>
        <xdr:cNvPr id="306" name="楕円 305">
          <a:extLst>
            <a:ext uri="{FF2B5EF4-FFF2-40B4-BE49-F238E27FC236}">
              <a16:creationId xmlns:a16="http://schemas.microsoft.com/office/drawing/2014/main" id="{18C5B34B-B506-4413-917C-0517459E2C4B}"/>
            </a:ext>
          </a:extLst>
        </xdr:cNvPr>
        <xdr:cNvSpPr/>
      </xdr:nvSpPr>
      <xdr:spPr>
        <a:xfrm>
          <a:off x="3381375" y="12878054"/>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127254</xdr:rowOff>
    </xdr:from>
    <xdr:to>
      <xdr:col>24</xdr:col>
      <xdr:colOff>63500</xdr:colOff>
      <xdr:row>79</xdr:row>
      <xdr:rowOff>136398</xdr:rowOff>
    </xdr:to>
    <xdr:cxnSp macro="">
      <xdr:nvCxnSpPr>
        <xdr:cNvPr id="307" name="直線コネクタ 306">
          <a:extLst>
            <a:ext uri="{FF2B5EF4-FFF2-40B4-BE49-F238E27FC236}">
              <a16:creationId xmlns:a16="http://schemas.microsoft.com/office/drawing/2014/main" id="{E2A7DEAE-89AB-4184-B666-3749A4F6BCD3}"/>
            </a:ext>
          </a:extLst>
        </xdr:cNvPr>
        <xdr:cNvCxnSpPr/>
      </xdr:nvCxnSpPr>
      <xdr:spPr>
        <a:xfrm>
          <a:off x="3429000" y="12925679"/>
          <a:ext cx="752475" cy="1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35306</xdr:rowOff>
    </xdr:from>
    <xdr:to>
      <xdr:col>15</xdr:col>
      <xdr:colOff>101600</xdr:colOff>
      <xdr:row>79</xdr:row>
      <xdr:rowOff>136906</xdr:rowOff>
    </xdr:to>
    <xdr:sp macro="" textlink="">
      <xdr:nvSpPr>
        <xdr:cNvPr id="308" name="楕円 307">
          <a:extLst>
            <a:ext uri="{FF2B5EF4-FFF2-40B4-BE49-F238E27FC236}">
              <a16:creationId xmlns:a16="http://schemas.microsoft.com/office/drawing/2014/main" id="{46FF033C-ECFE-4D12-A07C-26F66AFF432B}"/>
            </a:ext>
          </a:extLst>
        </xdr:cNvPr>
        <xdr:cNvSpPr/>
      </xdr:nvSpPr>
      <xdr:spPr>
        <a:xfrm>
          <a:off x="2571750" y="1283690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86106</xdr:rowOff>
    </xdr:from>
    <xdr:to>
      <xdr:col>19</xdr:col>
      <xdr:colOff>177800</xdr:colOff>
      <xdr:row>79</xdr:row>
      <xdr:rowOff>127254</xdr:rowOff>
    </xdr:to>
    <xdr:cxnSp macro="">
      <xdr:nvCxnSpPr>
        <xdr:cNvPr id="309" name="直線コネクタ 308">
          <a:extLst>
            <a:ext uri="{FF2B5EF4-FFF2-40B4-BE49-F238E27FC236}">
              <a16:creationId xmlns:a16="http://schemas.microsoft.com/office/drawing/2014/main" id="{B4E2AF20-35B3-4030-A095-E1BBD7252A6C}"/>
            </a:ext>
          </a:extLst>
        </xdr:cNvPr>
        <xdr:cNvCxnSpPr/>
      </xdr:nvCxnSpPr>
      <xdr:spPr>
        <a:xfrm>
          <a:off x="2619375" y="12884531"/>
          <a:ext cx="809625"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7874</xdr:rowOff>
    </xdr:from>
    <xdr:to>
      <xdr:col>10</xdr:col>
      <xdr:colOff>165100</xdr:colOff>
      <xdr:row>79</xdr:row>
      <xdr:rowOff>109474</xdr:rowOff>
    </xdr:to>
    <xdr:sp macro="" textlink="">
      <xdr:nvSpPr>
        <xdr:cNvPr id="310" name="楕円 309">
          <a:extLst>
            <a:ext uri="{FF2B5EF4-FFF2-40B4-BE49-F238E27FC236}">
              <a16:creationId xmlns:a16="http://schemas.microsoft.com/office/drawing/2014/main" id="{D19D28D7-BE5E-4986-BE66-79A03C78FA5F}"/>
            </a:ext>
          </a:extLst>
        </xdr:cNvPr>
        <xdr:cNvSpPr/>
      </xdr:nvSpPr>
      <xdr:spPr>
        <a:xfrm>
          <a:off x="1781175" y="1281264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58674</xdr:rowOff>
    </xdr:from>
    <xdr:to>
      <xdr:col>15</xdr:col>
      <xdr:colOff>50800</xdr:colOff>
      <xdr:row>79</xdr:row>
      <xdr:rowOff>86106</xdr:rowOff>
    </xdr:to>
    <xdr:cxnSp macro="">
      <xdr:nvCxnSpPr>
        <xdr:cNvPr id="311" name="直線コネクタ 310">
          <a:extLst>
            <a:ext uri="{FF2B5EF4-FFF2-40B4-BE49-F238E27FC236}">
              <a16:creationId xmlns:a16="http://schemas.microsoft.com/office/drawing/2014/main" id="{1299ACD4-F7CB-4234-9538-72794A0C8247}"/>
            </a:ext>
          </a:extLst>
        </xdr:cNvPr>
        <xdr:cNvCxnSpPr/>
      </xdr:nvCxnSpPr>
      <xdr:spPr>
        <a:xfrm>
          <a:off x="1828800" y="12860274"/>
          <a:ext cx="790575" cy="24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90170</xdr:rowOff>
    </xdr:from>
    <xdr:to>
      <xdr:col>6</xdr:col>
      <xdr:colOff>38100</xdr:colOff>
      <xdr:row>79</xdr:row>
      <xdr:rowOff>20320</xdr:rowOff>
    </xdr:to>
    <xdr:sp macro="" textlink="">
      <xdr:nvSpPr>
        <xdr:cNvPr id="312" name="楕円 311">
          <a:extLst>
            <a:ext uri="{FF2B5EF4-FFF2-40B4-BE49-F238E27FC236}">
              <a16:creationId xmlns:a16="http://schemas.microsoft.com/office/drawing/2014/main" id="{450BFC60-C44C-42DE-B1FF-ACBEE09E1948}"/>
            </a:ext>
          </a:extLst>
        </xdr:cNvPr>
        <xdr:cNvSpPr/>
      </xdr:nvSpPr>
      <xdr:spPr>
        <a:xfrm>
          <a:off x="981075" y="127266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140970</xdr:rowOff>
    </xdr:from>
    <xdr:to>
      <xdr:col>10</xdr:col>
      <xdr:colOff>114300</xdr:colOff>
      <xdr:row>79</xdr:row>
      <xdr:rowOff>58674</xdr:rowOff>
    </xdr:to>
    <xdr:cxnSp macro="">
      <xdr:nvCxnSpPr>
        <xdr:cNvPr id="313" name="直線コネクタ 312">
          <a:extLst>
            <a:ext uri="{FF2B5EF4-FFF2-40B4-BE49-F238E27FC236}">
              <a16:creationId xmlns:a16="http://schemas.microsoft.com/office/drawing/2014/main" id="{6D1C000F-0B56-47A8-8940-DBF024725FC4}"/>
            </a:ext>
          </a:extLst>
        </xdr:cNvPr>
        <xdr:cNvCxnSpPr/>
      </xdr:nvCxnSpPr>
      <xdr:spPr>
        <a:xfrm>
          <a:off x="1028700" y="12783820"/>
          <a:ext cx="800100" cy="76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a:extLst>
            <a:ext uri="{FF2B5EF4-FFF2-40B4-BE49-F238E27FC236}">
              <a16:creationId xmlns:a16="http://schemas.microsoft.com/office/drawing/2014/main" id="{E56AB4F6-9C9B-4A2B-B187-F2883F6C1E8A}"/>
            </a:ext>
          </a:extLst>
        </xdr:cNvPr>
        <xdr:cNvSpPr txBox="1"/>
      </xdr:nvSpPr>
      <xdr:spPr>
        <a:xfrm>
          <a:off x="3239144" y="13143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15" name="n_2aveValue【福祉施設】&#10;有形固定資産減価償却率">
          <a:extLst>
            <a:ext uri="{FF2B5EF4-FFF2-40B4-BE49-F238E27FC236}">
              <a16:creationId xmlns:a16="http://schemas.microsoft.com/office/drawing/2014/main" id="{53B74AEB-7729-48E7-9E1E-3BE06CDE71C1}"/>
            </a:ext>
          </a:extLst>
        </xdr:cNvPr>
        <xdr:cNvSpPr txBox="1"/>
      </xdr:nvSpPr>
      <xdr:spPr>
        <a:xfrm>
          <a:off x="2439044" y="13124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139464</xdr:rowOff>
    </xdr:from>
    <xdr:ext cx="405111" cy="259045"/>
    <xdr:sp macro="" textlink="">
      <xdr:nvSpPr>
        <xdr:cNvPr id="316" name="n_3aveValue【福祉施設】&#10;有形固定資産減価償却率">
          <a:extLst>
            <a:ext uri="{FF2B5EF4-FFF2-40B4-BE49-F238E27FC236}">
              <a16:creationId xmlns:a16="http://schemas.microsoft.com/office/drawing/2014/main" id="{FA030DB1-2E46-42AA-980E-A9FB9C0A7AB8}"/>
            </a:ext>
          </a:extLst>
        </xdr:cNvPr>
        <xdr:cNvSpPr txBox="1"/>
      </xdr:nvSpPr>
      <xdr:spPr>
        <a:xfrm>
          <a:off x="1648469" y="13106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130319</xdr:rowOff>
    </xdr:from>
    <xdr:ext cx="405111" cy="259045"/>
    <xdr:sp macro="" textlink="">
      <xdr:nvSpPr>
        <xdr:cNvPr id="317" name="n_4aveValue【福祉施設】&#10;有形固定資産減価償却率">
          <a:extLst>
            <a:ext uri="{FF2B5EF4-FFF2-40B4-BE49-F238E27FC236}">
              <a16:creationId xmlns:a16="http://schemas.microsoft.com/office/drawing/2014/main" id="{8FEAB9AA-B4C5-4000-8F2D-3F813CA90BC3}"/>
            </a:ext>
          </a:extLst>
        </xdr:cNvPr>
        <xdr:cNvSpPr txBox="1"/>
      </xdr:nvSpPr>
      <xdr:spPr>
        <a:xfrm>
          <a:off x="848369" y="13093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23131</xdr:rowOff>
    </xdr:from>
    <xdr:ext cx="405111" cy="259045"/>
    <xdr:sp macro="" textlink="">
      <xdr:nvSpPr>
        <xdr:cNvPr id="318" name="n_1mainValue【福祉施設】&#10;有形固定資産減価償却率">
          <a:extLst>
            <a:ext uri="{FF2B5EF4-FFF2-40B4-BE49-F238E27FC236}">
              <a16:creationId xmlns:a16="http://schemas.microsoft.com/office/drawing/2014/main" id="{38FAF199-B59F-42C1-8AC8-8769332628BB}"/>
            </a:ext>
          </a:extLst>
        </xdr:cNvPr>
        <xdr:cNvSpPr txBox="1"/>
      </xdr:nvSpPr>
      <xdr:spPr>
        <a:xfrm>
          <a:off x="3239144" y="12665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153433</xdr:rowOff>
    </xdr:from>
    <xdr:ext cx="405111" cy="259045"/>
    <xdr:sp macro="" textlink="">
      <xdr:nvSpPr>
        <xdr:cNvPr id="319" name="n_2mainValue【福祉施設】&#10;有形固定資産減価償却率">
          <a:extLst>
            <a:ext uri="{FF2B5EF4-FFF2-40B4-BE49-F238E27FC236}">
              <a16:creationId xmlns:a16="http://schemas.microsoft.com/office/drawing/2014/main" id="{B3AD45B9-5987-4B12-9C05-818EB4626D32}"/>
            </a:ext>
          </a:extLst>
        </xdr:cNvPr>
        <xdr:cNvSpPr txBox="1"/>
      </xdr:nvSpPr>
      <xdr:spPr>
        <a:xfrm>
          <a:off x="2439044" y="12631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126001</xdr:rowOff>
    </xdr:from>
    <xdr:ext cx="405111" cy="259045"/>
    <xdr:sp macro="" textlink="">
      <xdr:nvSpPr>
        <xdr:cNvPr id="320" name="n_3mainValue【福祉施設】&#10;有形固定資産減価償却率">
          <a:extLst>
            <a:ext uri="{FF2B5EF4-FFF2-40B4-BE49-F238E27FC236}">
              <a16:creationId xmlns:a16="http://schemas.microsoft.com/office/drawing/2014/main" id="{7EB0B171-E971-44E3-A11C-D6AF4419CA70}"/>
            </a:ext>
          </a:extLst>
        </xdr:cNvPr>
        <xdr:cNvSpPr txBox="1"/>
      </xdr:nvSpPr>
      <xdr:spPr>
        <a:xfrm>
          <a:off x="1648469" y="1260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36847</xdr:rowOff>
    </xdr:from>
    <xdr:ext cx="405111" cy="259045"/>
    <xdr:sp macro="" textlink="">
      <xdr:nvSpPr>
        <xdr:cNvPr id="321" name="n_4mainValue【福祉施設】&#10;有形固定資産減価償却率">
          <a:extLst>
            <a:ext uri="{FF2B5EF4-FFF2-40B4-BE49-F238E27FC236}">
              <a16:creationId xmlns:a16="http://schemas.microsoft.com/office/drawing/2014/main" id="{2CD52CE1-8B01-4979-9894-2B0AEF36C41E}"/>
            </a:ext>
          </a:extLst>
        </xdr:cNvPr>
        <xdr:cNvSpPr txBox="1"/>
      </xdr:nvSpPr>
      <xdr:spPr>
        <a:xfrm>
          <a:off x="848369" y="12514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35CE4FC0-F9A4-4B86-B7C3-7B797849CD9D}"/>
            </a:ext>
          </a:extLst>
        </xdr:cNvPr>
        <xdr:cNvSpPr/>
      </xdr:nvSpPr>
      <xdr:spPr>
        <a:xfrm>
          <a:off x="59531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E03E19FC-E1FA-4A02-AF72-7E48CD9A75BA}"/>
            </a:ext>
          </a:extLst>
        </xdr:cNvPr>
        <xdr:cNvSpPr/>
      </xdr:nvSpPr>
      <xdr:spPr>
        <a:xfrm>
          <a:off x="60674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549C9468-4859-4813-89C3-01DA9E5FEA01}"/>
            </a:ext>
          </a:extLst>
        </xdr:cNvPr>
        <xdr:cNvSpPr/>
      </xdr:nvSpPr>
      <xdr:spPr>
        <a:xfrm>
          <a:off x="60674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9D82936-5CAB-4E01-9070-9DC7D6708A98}"/>
            </a:ext>
          </a:extLst>
        </xdr:cNvPr>
        <xdr:cNvSpPr/>
      </xdr:nvSpPr>
      <xdr:spPr>
        <a:xfrm>
          <a:off x="69818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8E958689-2767-4CA3-B6C4-2E6DF0051D95}"/>
            </a:ext>
          </a:extLst>
        </xdr:cNvPr>
        <xdr:cNvSpPr/>
      </xdr:nvSpPr>
      <xdr:spPr>
        <a:xfrm>
          <a:off x="69818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6FF39C5-1313-436C-A521-5411591998C1}"/>
            </a:ext>
          </a:extLst>
        </xdr:cNvPr>
        <xdr:cNvSpPr/>
      </xdr:nvSpPr>
      <xdr:spPr>
        <a:xfrm>
          <a:off x="80105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DB2887F8-FD1B-40BC-9277-6A077B0D1AAC}"/>
            </a:ext>
          </a:extLst>
        </xdr:cNvPr>
        <xdr:cNvSpPr/>
      </xdr:nvSpPr>
      <xdr:spPr>
        <a:xfrm>
          <a:off x="80105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3561E01-D0A7-4A76-B789-2D7E69EFFA26}"/>
            </a:ext>
          </a:extLst>
        </xdr:cNvPr>
        <xdr:cNvSpPr/>
      </xdr:nvSpPr>
      <xdr:spPr>
        <a:xfrm>
          <a:off x="59531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B87D099D-4B4F-49DF-88C8-AEA653702C46}"/>
            </a:ext>
          </a:extLst>
        </xdr:cNvPr>
        <xdr:cNvSpPr txBox="1"/>
      </xdr:nvSpPr>
      <xdr:spPr>
        <a:xfrm>
          <a:off x="5915025"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D755A338-1BF7-49C9-8E75-B627CDC89735}"/>
            </a:ext>
          </a:extLst>
        </xdr:cNvPr>
        <xdr:cNvCxnSpPr/>
      </xdr:nvCxnSpPr>
      <xdr:spPr>
        <a:xfrm>
          <a:off x="5953125" y="1441132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CC4E5786-38E0-42D5-B4CE-544768302321}"/>
            </a:ext>
          </a:extLst>
        </xdr:cNvPr>
        <xdr:cNvCxnSpPr/>
      </xdr:nvCxnSpPr>
      <xdr:spPr>
        <a:xfrm>
          <a:off x="5953125" y="1409427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70317FBB-4C20-4D3B-871C-5F394E800392}"/>
            </a:ext>
          </a:extLst>
        </xdr:cNvPr>
        <xdr:cNvSpPr txBox="1"/>
      </xdr:nvSpPr>
      <xdr:spPr>
        <a:xfrm>
          <a:off x="5527221" y="139647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1DE7E51A-ECA6-407F-AD04-658C32127CE8}"/>
            </a:ext>
          </a:extLst>
        </xdr:cNvPr>
        <xdr:cNvCxnSpPr/>
      </xdr:nvCxnSpPr>
      <xdr:spPr>
        <a:xfrm>
          <a:off x="5953125" y="1378358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B3B755DA-1B60-4F59-9D69-FBD42DAF4ACD}"/>
            </a:ext>
          </a:extLst>
        </xdr:cNvPr>
        <xdr:cNvSpPr txBox="1"/>
      </xdr:nvSpPr>
      <xdr:spPr>
        <a:xfrm>
          <a:off x="5527221" y="136572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B31C258E-2A15-41FD-8CD4-33F6041DA1D0}"/>
            </a:ext>
          </a:extLst>
        </xdr:cNvPr>
        <xdr:cNvCxnSpPr/>
      </xdr:nvCxnSpPr>
      <xdr:spPr>
        <a:xfrm>
          <a:off x="5953125" y="1347606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8B96A92F-71DD-48AD-906F-907433FDECFC}"/>
            </a:ext>
          </a:extLst>
        </xdr:cNvPr>
        <xdr:cNvSpPr txBox="1"/>
      </xdr:nvSpPr>
      <xdr:spPr>
        <a:xfrm>
          <a:off x="5527221" y="1334653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01EF0266-8ECF-4EC0-B530-BEE2B61C89D5}"/>
            </a:ext>
          </a:extLst>
        </xdr:cNvPr>
        <xdr:cNvCxnSpPr/>
      </xdr:nvCxnSpPr>
      <xdr:spPr>
        <a:xfrm>
          <a:off x="5953125" y="1317488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B5BA3C22-D26A-4A4E-802B-10BA065ED107}"/>
            </a:ext>
          </a:extLst>
        </xdr:cNvPr>
        <xdr:cNvSpPr txBox="1"/>
      </xdr:nvSpPr>
      <xdr:spPr>
        <a:xfrm>
          <a:off x="5527221" y="1303901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44B7362D-082D-4A2A-BEB8-8C336DD15964}"/>
            </a:ext>
          </a:extLst>
        </xdr:cNvPr>
        <xdr:cNvCxnSpPr/>
      </xdr:nvCxnSpPr>
      <xdr:spPr>
        <a:xfrm>
          <a:off x="5953125" y="1286736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7417064B-5465-4565-AB2F-BF79F21A0595}"/>
            </a:ext>
          </a:extLst>
        </xdr:cNvPr>
        <xdr:cNvSpPr txBox="1"/>
      </xdr:nvSpPr>
      <xdr:spPr>
        <a:xfrm>
          <a:off x="5527221" y="127283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98CC07B4-8AC8-4DCB-AC10-6F166CCB0ACA}"/>
            </a:ext>
          </a:extLst>
        </xdr:cNvPr>
        <xdr:cNvCxnSpPr/>
      </xdr:nvCxnSpPr>
      <xdr:spPr>
        <a:xfrm>
          <a:off x="5953125" y="125566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808B1BB6-103A-4E0A-85B1-5DB349B543C9}"/>
            </a:ext>
          </a:extLst>
        </xdr:cNvPr>
        <xdr:cNvSpPr txBox="1"/>
      </xdr:nvSpPr>
      <xdr:spPr>
        <a:xfrm>
          <a:off x="5527221" y="124207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48E67DE5-6A85-4B06-BF69-A0DF83D8808E}"/>
            </a:ext>
          </a:extLst>
        </xdr:cNvPr>
        <xdr:cNvCxnSpPr/>
      </xdr:nvCxnSpPr>
      <xdr:spPr>
        <a:xfrm>
          <a:off x="5953125" y="12249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67897CD0-DAD6-4FD7-82A0-6C8C8F2FC356}"/>
            </a:ext>
          </a:extLst>
        </xdr:cNvPr>
        <xdr:cNvSpPr txBox="1"/>
      </xdr:nvSpPr>
      <xdr:spPr>
        <a:xfrm>
          <a:off x="55272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E2A811EF-0BE1-43F5-8AF5-A340AE4EDA50}"/>
            </a:ext>
          </a:extLst>
        </xdr:cNvPr>
        <xdr:cNvSpPr/>
      </xdr:nvSpPr>
      <xdr:spPr>
        <a:xfrm>
          <a:off x="59531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02854B53-DC73-4B45-9207-12DABF31EBA7}"/>
            </a:ext>
          </a:extLst>
        </xdr:cNvPr>
        <xdr:cNvCxnSpPr/>
      </xdr:nvCxnSpPr>
      <xdr:spPr>
        <a:xfrm flipV="1">
          <a:off x="9429115" y="12640582"/>
          <a:ext cx="0" cy="1408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FA701B8B-CFCB-4B56-BC71-1337A62585AD}"/>
            </a:ext>
          </a:extLst>
        </xdr:cNvPr>
        <xdr:cNvSpPr txBox="1"/>
      </xdr:nvSpPr>
      <xdr:spPr>
        <a:xfrm>
          <a:off x="9467850" y="1405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4F8EEF75-2551-4ACA-9506-7ADE5D54A515}"/>
            </a:ext>
          </a:extLst>
        </xdr:cNvPr>
        <xdr:cNvCxnSpPr/>
      </xdr:nvCxnSpPr>
      <xdr:spPr>
        <a:xfrm>
          <a:off x="9363075" y="1404937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8970FF50-E99E-41A1-8E33-7979C0E25BAC}"/>
            </a:ext>
          </a:extLst>
        </xdr:cNvPr>
        <xdr:cNvSpPr txBox="1"/>
      </xdr:nvSpPr>
      <xdr:spPr>
        <a:xfrm>
          <a:off x="9467850" y="12428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BDEF7151-AB0C-4342-B5FE-7F776D108D2C}"/>
            </a:ext>
          </a:extLst>
        </xdr:cNvPr>
        <xdr:cNvCxnSpPr/>
      </xdr:nvCxnSpPr>
      <xdr:spPr>
        <a:xfrm>
          <a:off x="9363075" y="12640582"/>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45A4D343-C54F-49B6-8159-50C46A773BE0}"/>
            </a:ext>
          </a:extLst>
        </xdr:cNvPr>
        <xdr:cNvSpPr txBox="1"/>
      </xdr:nvSpPr>
      <xdr:spPr>
        <a:xfrm>
          <a:off x="9467850" y="135048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822EEC67-8169-45D0-B013-2794D8689905}"/>
            </a:ext>
          </a:extLst>
        </xdr:cNvPr>
        <xdr:cNvSpPr/>
      </xdr:nvSpPr>
      <xdr:spPr>
        <a:xfrm>
          <a:off x="9401175" y="13526407"/>
          <a:ext cx="762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38DE6128-86DE-42B0-8D0F-90D10D496A49}"/>
            </a:ext>
          </a:extLst>
        </xdr:cNvPr>
        <xdr:cNvSpPr/>
      </xdr:nvSpPr>
      <xdr:spPr>
        <a:xfrm>
          <a:off x="8639175" y="135264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36FD1AA0-3885-401D-92D3-0712F6CAC56F}"/>
            </a:ext>
          </a:extLst>
        </xdr:cNvPr>
        <xdr:cNvSpPr/>
      </xdr:nvSpPr>
      <xdr:spPr>
        <a:xfrm>
          <a:off x="7839075" y="1353411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7A0689EF-39CD-4BB1-A9E0-9F999CE16647}"/>
            </a:ext>
          </a:extLst>
        </xdr:cNvPr>
        <xdr:cNvSpPr/>
      </xdr:nvSpPr>
      <xdr:spPr>
        <a:xfrm>
          <a:off x="7029450" y="1351869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72E06D69-3A71-4D80-A646-76C5DC9B8078}"/>
            </a:ext>
          </a:extLst>
        </xdr:cNvPr>
        <xdr:cNvSpPr/>
      </xdr:nvSpPr>
      <xdr:spPr>
        <a:xfrm>
          <a:off x="6238875" y="135046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E4777E2-FE06-4135-B639-851B45FA8D4A}"/>
            </a:ext>
          </a:extLst>
        </xdr:cNvPr>
        <xdr:cNvSpPr txBox="1"/>
      </xdr:nvSpPr>
      <xdr:spPr>
        <a:xfrm>
          <a:off x="925830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40CE616-D784-458F-BC97-27CF97F68E2E}"/>
            </a:ext>
          </a:extLst>
        </xdr:cNvPr>
        <xdr:cNvSpPr txBox="1"/>
      </xdr:nvSpPr>
      <xdr:spPr>
        <a:xfrm>
          <a:off x="85153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A7FCBF5-0BBF-4550-BD06-BAA51AA591DF}"/>
            </a:ext>
          </a:extLst>
        </xdr:cNvPr>
        <xdr:cNvSpPr txBox="1"/>
      </xdr:nvSpPr>
      <xdr:spPr>
        <a:xfrm>
          <a:off x="77152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BA9C6F4-1F7F-459D-BF99-EEA5DF311C7C}"/>
            </a:ext>
          </a:extLst>
        </xdr:cNvPr>
        <xdr:cNvSpPr txBox="1"/>
      </xdr:nvSpPr>
      <xdr:spPr>
        <a:xfrm>
          <a:off x="690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08BCD94-F473-4EA1-9C82-C976871C1326}"/>
            </a:ext>
          </a:extLst>
        </xdr:cNvPr>
        <xdr:cNvSpPr txBox="1"/>
      </xdr:nvSpPr>
      <xdr:spPr>
        <a:xfrm>
          <a:off x="6115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156029</xdr:rowOff>
    </xdr:from>
    <xdr:to>
      <xdr:col>55</xdr:col>
      <xdr:colOff>50800</xdr:colOff>
      <xdr:row>81</xdr:row>
      <xdr:rowOff>86179</xdr:rowOff>
    </xdr:to>
    <xdr:sp macro="" textlink="">
      <xdr:nvSpPr>
        <xdr:cNvPr id="363" name="楕円 362">
          <a:extLst>
            <a:ext uri="{FF2B5EF4-FFF2-40B4-BE49-F238E27FC236}">
              <a16:creationId xmlns:a16="http://schemas.microsoft.com/office/drawing/2014/main" id="{C58DB971-1D20-451F-A513-91C261B784EF}"/>
            </a:ext>
          </a:extLst>
        </xdr:cNvPr>
        <xdr:cNvSpPr/>
      </xdr:nvSpPr>
      <xdr:spPr>
        <a:xfrm>
          <a:off x="9401175" y="13122729"/>
          <a:ext cx="7620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7456</xdr:rowOff>
    </xdr:from>
    <xdr:ext cx="469744" cy="259045"/>
    <xdr:sp macro="" textlink="">
      <xdr:nvSpPr>
        <xdr:cNvPr id="364" name="【福祉施設】&#10;一人当たり面積該当値テキスト">
          <a:extLst>
            <a:ext uri="{FF2B5EF4-FFF2-40B4-BE49-F238E27FC236}">
              <a16:creationId xmlns:a16="http://schemas.microsoft.com/office/drawing/2014/main" id="{EE05FBC9-86C2-46C0-B3C2-6C6E6E53F74E}"/>
            </a:ext>
          </a:extLst>
        </xdr:cNvPr>
        <xdr:cNvSpPr txBox="1"/>
      </xdr:nvSpPr>
      <xdr:spPr>
        <a:xfrm>
          <a:off x="9467850" y="1297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156029</xdr:rowOff>
    </xdr:from>
    <xdr:to>
      <xdr:col>50</xdr:col>
      <xdr:colOff>165100</xdr:colOff>
      <xdr:row>81</xdr:row>
      <xdr:rowOff>86179</xdr:rowOff>
    </xdr:to>
    <xdr:sp macro="" textlink="">
      <xdr:nvSpPr>
        <xdr:cNvPr id="365" name="楕円 364">
          <a:extLst>
            <a:ext uri="{FF2B5EF4-FFF2-40B4-BE49-F238E27FC236}">
              <a16:creationId xmlns:a16="http://schemas.microsoft.com/office/drawing/2014/main" id="{FD8C66B1-0BD5-4BB0-AEF4-88DC9F02AFFB}"/>
            </a:ext>
          </a:extLst>
        </xdr:cNvPr>
        <xdr:cNvSpPr/>
      </xdr:nvSpPr>
      <xdr:spPr>
        <a:xfrm>
          <a:off x="8639175" y="13122729"/>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35379</xdr:rowOff>
    </xdr:from>
    <xdr:to>
      <xdr:col>55</xdr:col>
      <xdr:colOff>0</xdr:colOff>
      <xdr:row>81</xdr:row>
      <xdr:rowOff>35379</xdr:rowOff>
    </xdr:to>
    <xdr:cxnSp macro="">
      <xdr:nvCxnSpPr>
        <xdr:cNvPr id="366" name="直線コネクタ 365">
          <a:extLst>
            <a:ext uri="{FF2B5EF4-FFF2-40B4-BE49-F238E27FC236}">
              <a16:creationId xmlns:a16="http://schemas.microsoft.com/office/drawing/2014/main" id="{AB7D4C42-58E9-46D3-B2D3-E1C71A9886AF}"/>
            </a:ext>
          </a:extLst>
        </xdr:cNvPr>
        <xdr:cNvCxnSpPr/>
      </xdr:nvCxnSpPr>
      <xdr:spPr>
        <a:xfrm>
          <a:off x="8686800" y="13160829"/>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145143</xdr:rowOff>
    </xdr:from>
    <xdr:to>
      <xdr:col>46</xdr:col>
      <xdr:colOff>38100</xdr:colOff>
      <xdr:row>81</xdr:row>
      <xdr:rowOff>75293</xdr:rowOff>
    </xdr:to>
    <xdr:sp macro="" textlink="">
      <xdr:nvSpPr>
        <xdr:cNvPr id="367" name="楕円 366">
          <a:extLst>
            <a:ext uri="{FF2B5EF4-FFF2-40B4-BE49-F238E27FC236}">
              <a16:creationId xmlns:a16="http://schemas.microsoft.com/office/drawing/2014/main" id="{79C0BD31-1E4C-4E7A-968B-3236BF7155F6}"/>
            </a:ext>
          </a:extLst>
        </xdr:cNvPr>
        <xdr:cNvSpPr/>
      </xdr:nvSpPr>
      <xdr:spPr>
        <a:xfrm>
          <a:off x="7839075" y="1310549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24493</xdr:rowOff>
    </xdr:from>
    <xdr:to>
      <xdr:col>50</xdr:col>
      <xdr:colOff>114300</xdr:colOff>
      <xdr:row>81</xdr:row>
      <xdr:rowOff>35379</xdr:rowOff>
    </xdr:to>
    <xdr:cxnSp macro="">
      <xdr:nvCxnSpPr>
        <xdr:cNvPr id="368" name="直線コネクタ 367">
          <a:extLst>
            <a:ext uri="{FF2B5EF4-FFF2-40B4-BE49-F238E27FC236}">
              <a16:creationId xmlns:a16="http://schemas.microsoft.com/office/drawing/2014/main" id="{82F91CAA-5CA0-4D22-984A-D8D79168A2F8}"/>
            </a:ext>
          </a:extLst>
        </xdr:cNvPr>
        <xdr:cNvCxnSpPr/>
      </xdr:nvCxnSpPr>
      <xdr:spPr>
        <a:xfrm>
          <a:off x="7886700" y="13153118"/>
          <a:ext cx="800100" cy="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145143</xdr:rowOff>
    </xdr:from>
    <xdr:to>
      <xdr:col>41</xdr:col>
      <xdr:colOff>101600</xdr:colOff>
      <xdr:row>81</xdr:row>
      <xdr:rowOff>75293</xdr:rowOff>
    </xdr:to>
    <xdr:sp macro="" textlink="">
      <xdr:nvSpPr>
        <xdr:cNvPr id="369" name="楕円 368">
          <a:extLst>
            <a:ext uri="{FF2B5EF4-FFF2-40B4-BE49-F238E27FC236}">
              <a16:creationId xmlns:a16="http://schemas.microsoft.com/office/drawing/2014/main" id="{BDAF1E0E-BB6D-47BD-8B9B-670CB072F68B}"/>
            </a:ext>
          </a:extLst>
        </xdr:cNvPr>
        <xdr:cNvSpPr/>
      </xdr:nvSpPr>
      <xdr:spPr>
        <a:xfrm>
          <a:off x="7029450" y="1310549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24493</xdr:rowOff>
    </xdr:from>
    <xdr:to>
      <xdr:col>45</xdr:col>
      <xdr:colOff>177800</xdr:colOff>
      <xdr:row>81</xdr:row>
      <xdr:rowOff>24493</xdr:rowOff>
    </xdr:to>
    <xdr:cxnSp macro="">
      <xdr:nvCxnSpPr>
        <xdr:cNvPr id="370" name="直線コネクタ 369">
          <a:extLst>
            <a:ext uri="{FF2B5EF4-FFF2-40B4-BE49-F238E27FC236}">
              <a16:creationId xmlns:a16="http://schemas.microsoft.com/office/drawing/2014/main" id="{D6CC4393-F87B-4B7B-8B01-14BA0D3ABDCA}"/>
            </a:ext>
          </a:extLst>
        </xdr:cNvPr>
        <xdr:cNvCxnSpPr/>
      </xdr:nvCxnSpPr>
      <xdr:spPr>
        <a:xfrm>
          <a:off x="7077075" y="13153118"/>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90714</xdr:rowOff>
    </xdr:from>
    <xdr:to>
      <xdr:col>36</xdr:col>
      <xdr:colOff>165100</xdr:colOff>
      <xdr:row>81</xdr:row>
      <xdr:rowOff>20864</xdr:rowOff>
    </xdr:to>
    <xdr:sp macro="" textlink="">
      <xdr:nvSpPr>
        <xdr:cNvPr id="371" name="楕円 370">
          <a:extLst>
            <a:ext uri="{FF2B5EF4-FFF2-40B4-BE49-F238E27FC236}">
              <a16:creationId xmlns:a16="http://schemas.microsoft.com/office/drawing/2014/main" id="{73689B04-2AA8-4DBB-9C0D-791DEDDCBBE5}"/>
            </a:ext>
          </a:extLst>
        </xdr:cNvPr>
        <xdr:cNvSpPr/>
      </xdr:nvSpPr>
      <xdr:spPr>
        <a:xfrm>
          <a:off x="6238875" y="13051064"/>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141514</xdr:rowOff>
    </xdr:from>
    <xdr:to>
      <xdr:col>41</xdr:col>
      <xdr:colOff>50800</xdr:colOff>
      <xdr:row>81</xdr:row>
      <xdr:rowOff>24493</xdr:rowOff>
    </xdr:to>
    <xdr:cxnSp macro="">
      <xdr:nvCxnSpPr>
        <xdr:cNvPr id="372" name="直線コネクタ 371">
          <a:extLst>
            <a:ext uri="{FF2B5EF4-FFF2-40B4-BE49-F238E27FC236}">
              <a16:creationId xmlns:a16="http://schemas.microsoft.com/office/drawing/2014/main" id="{DFF43197-7734-4D85-95BC-678CFF733DEB}"/>
            </a:ext>
          </a:extLst>
        </xdr:cNvPr>
        <xdr:cNvCxnSpPr/>
      </xdr:nvCxnSpPr>
      <xdr:spPr>
        <a:xfrm>
          <a:off x="6286500" y="13108214"/>
          <a:ext cx="790575" cy="4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a:extLst>
            <a:ext uri="{FF2B5EF4-FFF2-40B4-BE49-F238E27FC236}">
              <a16:creationId xmlns:a16="http://schemas.microsoft.com/office/drawing/2014/main" id="{2F501DE3-0914-4D78-8864-AAFE6B21CD32}"/>
            </a:ext>
          </a:extLst>
        </xdr:cNvPr>
        <xdr:cNvSpPr txBox="1"/>
      </xdr:nvSpPr>
      <xdr:spPr>
        <a:xfrm>
          <a:off x="8458277" y="13609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a:extLst>
            <a:ext uri="{FF2B5EF4-FFF2-40B4-BE49-F238E27FC236}">
              <a16:creationId xmlns:a16="http://schemas.microsoft.com/office/drawing/2014/main" id="{2168FB42-9D80-45D2-9E41-A57941DCDB69}"/>
            </a:ext>
          </a:extLst>
        </xdr:cNvPr>
        <xdr:cNvSpPr txBox="1"/>
      </xdr:nvSpPr>
      <xdr:spPr>
        <a:xfrm>
          <a:off x="7677227" y="13623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75" name="n_3aveValue【福祉施設】&#10;一人当たり面積">
          <a:extLst>
            <a:ext uri="{FF2B5EF4-FFF2-40B4-BE49-F238E27FC236}">
              <a16:creationId xmlns:a16="http://schemas.microsoft.com/office/drawing/2014/main" id="{BE3D9380-9889-4721-BDBC-054FF0F9156C}"/>
            </a:ext>
          </a:extLst>
        </xdr:cNvPr>
        <xdr:cNvSpPr txBox="1"/>
      </xdr:nvSpPr>
      <xdr:spPr>
        <a:xfrm>
          <a:off x="6867602" y="1361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a:extLst>
            <a:ext uri="{FF2B5EF4-FFF2-40B4-BE49-F238E27FC236}">
              <a16:creationId xmlns:a16="http://schemas.microsoft.com/office/drawing/2014/main" id="{76B99076-C300-4A2E-9D2F-C15066D33091}"/>
            </a:ext>
          </a:extLst>
        </xdr:cNvPr>
        <xdr:cNvSpPr txBox="1"/>
      </xdr:nvSpPr>
      <xdr:spPr>
        <a:xfrm>
          <a:off x="6067502" y="1359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102706</xdr:rowOff>
    </xdr:from>
    <xdr:ext cx="469744" cy="259045"/>
    <xdr:sp macro="" textlink="">
      <xdr:nvSpPr>
        <xdr:cNvPr id="377" name="n_1mainValue【福祉施設】&#10;一人当たり面積">
          <a:extLst>
            <a:ext uri="{FF2B5EF4-FFF2-40B4-BE49-F238E27FC236}">
              <a16:creationId xmlns:a16="http://schemas.microsoft.com/office/drawing/2014/main" id="{C2AA25D5-400B-412D-BA27-27096A493B88}"/>
            </a:ext>
          </a:extLst>
        </xdr:cNvPr>
        <xdr:cNvSpPr txBox="1"/>
      </xdr:nvSpPr>
      <xdr:spPr>
        <a:xfrm>
          <a:off x="8458277" y="1290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91820</xdr:rowOff>
    </xdr:from>
    <xdr:ext cx="469744" cy="259045"/>
    <xdr:sp macro="" textlink="">
      <xdr:nvSpPr>
        <xdr:cNvPr id="378" name="n_2mainValue【福祉施設】&#10;一人当たり面積">
          <a:extLst>
            <a:ext uri="{FF2B5EF4-FFF2-40B4-BE49-F238E27FC236}">
              <a16:creationId xmlns:a16="http://schemas.microsoft.com/office/drawing/2014/main" id="{23D1E71E-EAB1-4044-831F-AD1B3362912B}"/>
            </a:ext>
          </a:extLst>
        </xdr:cNvPr>
        <xdr:cNvSpPr txBox="1"/>
      </xdr:nvSpPr>
      <xdr:spPr>
        <a:xfrm>
          <a:off x="7677227" y="1289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91820</xdr:rowOff>
    </xdr:from>
    <xdr:ext cx="469744" cy="259045"/>
    <xdr:sp macro="" textlink="">
      <xdr:nvSpPr>
        <xdr:cNvPr id="379" name="n_3mainValue【福祉施設】&#10;一人当たり面積">
          <a:extLst>
            <a:ext uri="{FF2B5EF4-FFF2-40B4-BE49-F238E27FC236}">
              <a16:creationId xmlns:a16="http://schemas.microsoft.com/office/drawing/2014/main" id="{1E16860E-30D6-41EF-B181-D0FD20CBC57C}"/>
            </a:ext>
          </a:extLst>
        </xdr:cNvPr>
        <xdr:cNvSpPr txBox="1"/>
      </xdr:nvSpPr>
      <xdr:spPr>
        <a:xfrm>
          <a:off x="6867602" y="1289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37391</xdr:rowOff>
    </xdr:from>
    <xdr:ext cx="469744" cy="259045"/>
    <xdr:sp macro="" textlink="">
      <xdr:nvSpPr>
        <xdr:cNvPr id="380" name="n_4mainValue【福祉施設】&#10;一人当たり面積">
          <a:extLst>
            <a:ext uri="{FF2B5EF4-FFF2-40B4-BE49-F238E27FC236}">
              <a16:creationId xmlns:a16="http://schemas.microsoft.com/office/drawing/2014/main" id="{07FA14D7-0095-4477-9C8D-6ABA8B453751}"/>
            </a:ext>
          </a:extLst>
        </xdr:cNvPr>
        <xdr:cNvSpPr txBox="1"/>
      </xdr:nvSpPr>
      <xdr:spPr>
        <a:xfrm>
          <a:off x="6067502" y="12838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7CB33A5B-D4EC-4090-9BC1-A99522BCAA97}"/>
            </a:ext>
          </a:extLst>
        </xdr:cNvPr>
        <xdr:cNvSpPr/>
      </xdr:nvSpPr>
      <xdr:spPr>
        <a:xfrm>
          <a:off x="6858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17D3EA17-D850-4CB9-8414-0F29695560BA}"/>
            </a:ext>
          </a:extLst>
        </xdr:cNvPr>
        <xdr:cNvSpPr/>
      </xdr:nvSpPr>
      <xdr:spPr>
        <a:xfrm>
          <a:off x="80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475CDB24-2E4D-4A85-8DE2-06D91ACB557E}"/>
            </a:ext>
          </a:extLst>
        </xdr:cNvPr>
        <xdr:cNvSpPr/>
      </xdr:nvSpPr>
      <xdr:spPr>
        <a:xfrm>
          <a:off x="80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93D01A4A-E92B-474E-BF52-7BE7CCC36125}"/>
            </a:ext>
          </a:extLst>
        </xdr:cNvPr>
        <xdr:cNvSpPr/>
      </xdr:nvSpPr>
      <xdr:spPr>
        <a:xfrm>
          <a:off x="17145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B0940E3A-CB5B-44F4-9CBF-19FA507FA803}"/>
            </a:ext>
          </a:extLst>
        </xdr:cNvPr>
        <xdr:cNvSpPr/>
      </xdr:nvSpPr>
      <xdr:spPr>
        <a:xfrm>
          <a:off x="17145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4706CE63-DA72-41E7-A212-191FC6A97D62}"/>
            </a:ext>
          </a:extLst>
        </xdr:cNvPr>
        <xdr:cNvSpPr/>
      </xdr:nvSpPr>
      <xdr:spPr>
        <a:xfrm>
          <a:off x="27432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C3A1C5B1-0099-4F47-A624-92185A1F272D}"/>
            </a:ext>
          </a:extLst>
        </xdr:cNvPr>
        <xdr:cNvSpPr/>
      </xdr:nvSpPr>
      <xdr:spPr>
        <a:xfrm>
          <a:off x="27432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A5AC17F0-9D22-4D81-81C0-1A77B8F28C63}"/>
            </a:ext>
          </a:extLst>
        </xdr:cNvPr>
        <xdr:cNvSpPr/>
      </xdr:nvSpPr>
      <xdr:spPr>
        <a:xfrm>
          <a:off x="6858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DA30A05B-957D-4DC7-9FE1-EDD274B08C7A}"/>
            </a:ext>
          </a:extLst>
        </xdr:cNvPr>
        <xdr:cNvSpPr txBox="1"/>
      </xdr:nvSpPr>
      <xdr:spPr>
        <a:xfrm>
          <a:off x="666750"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3298B57F-F325-45BD-B0E3-B46D1DE7BF3A}"/>
            </a:ext>
          </a:extLst>
        </xdr:cNvPr>
        <xdr:cNvCxnSpPr/>
      </xdr:nvCxnSpPr>
      <xdr:spPr>
        <a:xfrm>
          <a:off x="6858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3D1C7853-BE17-4020-9DC7-F77D31BE5AEA}"/>
            </a:ext>
          </a:extLst>
        </xdr:cNvPr>
        <xdr:cNvSpPr txBox="1"/>
      </xdr:nvSpPr>
      <xdr:spPr>
        <a:xfrm>
          <a:off x="2789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74495E20-3E1A-48DF-B091-0F977EE77375}"/>
            </a:ext>
          </a:extLst>
        </xdr:cNvPr>
        <xdr:cNvCxnSpPr/>
      </xdr:nvCxnSpPr>
      <xdr:spPr>
        <a:xfrm>
          <a:off x="685800" y="1781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CAA4572E-C1E0-41EF-90C4-A45357CE8691}"/>
            </a:ext>
          </a:extLst>
        </xdr:cNvPr>
        <xdr:cNvSpPr txBox="1"/>
      </xdr:nvSpPr>
      <xdr:spPr>
        <a:xfrm>
          <a:off x="2789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50273DE2-D7B5-457B-95AB-E65134E65AFC}"/>
            </a:ext>
          </a:extLst>
        </xdr:cNvPr>
        <xdr:cNvCxnSpPr/>
      </xdr:nvCxnSpPr>
      <xdr:spPr>
        <a:xfrm>
          <a:off x="685800" y="17430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83C80E43-C2F2-4BDB-B436-098FBA7EFF28}"/>
            </a:ext>
          </a:extLst>
        </xdr:cNvPr>
        <xdr:cNvSpPr txBox="1"/>
      </xdr:nvSpPr>
      <xdr:spPr>
        <a:xfrm>
          <a:off x="339891"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BD3D0804-329F-425B-8C6A-D27397F8FAD9}"/>
            </a:ext>
          </a:extLst>
        </xdr:cNvPr>
        <xdr:cNvCxnSpPr/>
      </xdr:nvCxnSpPr>
      <xdr:spPr>
        <a:xfrm>
          <a:off x="685800" y="17049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C81DE61D-1132-4ACA-9DFB-6F9C98E8FD18}"/>
            </a:ext>
          </a:extLst>
        </xdr:cNvPr>
        <xdr:cNvSpPr txBox="1"/>
      </xdr:nvSpPr>
      <xdr:spPr>
        <a:xfrm>
          <a:off x="339891"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658B63CA-A9B0-44F3-B47F-A084B9AF6718}"/>
            </a:ext>
          </a:extLst>
        </xdr:cNvPr>
        <xdr:cNvCxnSpPr/>
      </xdr:nvCxnSpPr>
      <xdr:spPr>
        <a:xfrm>
          <a:off x="685800" y="16668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8E841DC1-4F00-4164-A599-1AE41646C77F}"/>
            </a:ext>
          </a:extLst>
        </xdr:cNvPr>
        <xdr:cNvSpPr txBox="1"/>
      </xdr:nvSpPr>
      <xdr:spPr>
        <a:xfrm>
          <a:off x="339891"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43E98CEF-7FFA-40CF-9118-A0D6F46601AA}"/>
            </a:ext>
          </a:extLst>
        </xdr:cNvPr>
        <xdr:cNvCxnSpPr/>
      </xdr:nvCxnSpPr>
      <xdr:spPr>
        <a:xfrm>
          <a:off x="685800" y="16287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46CE3499-FFA9-45B7-9B26-4E6E93A8C7E2}"/>
            </a:ext>
          </a:extLst>
        </xdr:cNvPr>
        <xdr:cNvSpPr txBox="1"/>
      </xdr:nvSpPr>
      <xdr:spPr>
        <a:xfrm>
          <a:off x="339891" y="16142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07BE5833-F83B-4F2C-8915-1883622A6AE2}"/>
            </a:ext>
          </a:extLst>
        </xdr:cNvPr>
        <xdr:cNvCxnSpPr/>
      </xdr:nvCxnSpPr>
      <xdr:spPr>
        <a:xfrm>
          <a:off x="6858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7177D163-E797-4993-A3C5-61E57F787FB7}"/>
            </a:ext>
          </a:extLst>
        </xdr:cNvPr>
        <xdr:cNvSpPr txBox="1"/>
      </xdr:nvSpPr>
      <xdr:spPr>
        <a:xfrm>
          <a:off x="3881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9E19D083-5332-41D9-B4EB-9E1B6904BAD4}"/>
            </a:ext>
          </a:extLst>
        </xdr:cNvPr>
        <xdr:cNvSpPr/>
      </xdr:nvSpPr>
      <xdr:spPr>
        <a:xfrm>
          <a:off x="6858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1B49603D-DFD7-4472-98A2-4D659F9C9725}"/>
            </a:ext>
          </a:extLst>
        </xdr:cNvPr>
        <xdr:cNvCxnSpPr/>
      </xdr:nvCxnSpPr>
      <xdr:spPr>
        <a:xfrm flipV="1">
          <a:off x="4180840" y="16209645"/>
          <a:ext cx="0" cy="155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92890321-307D-4E70-B036-C1FE67E0B8D0}"/>
            </a:ext>
          </a:extLst>
        </xdr:cNvPr>
        <xdr:cNvSpPr txBox="1"/>
      </xdr:nvSpPr>
      <xdr:spPr>
        <a:xfrm>
          <a:off x="4219575" y="1777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C0E2E005-23DC-4302-B393-5FD1059FC77F}"/>
            </a:ext>
          </a:extLst>
        </xdr:cNvPr>
        <xdr:cNvCxnSpPr/>
      </xdr:nvCxnSpPr>
      <xdr:spPr>
        <a:xfrm>
          <a:off x="4105275" y="17764761"/>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B19C0DD7-D8BA-4E7A-830B-ADB26FBD9E90}"/>
            </a:ext>
          </a:extLst>
        </xdr:cNvPr>
        <xdr:cNvSpPr txBox="1"/>
      </xdr:nvSpPr>
      <xdr:spPr>
        <a:xfrm>
          <a:off x="4219575" y="15984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90E28315-E95D-4415-AA82-E40F8D72B1E1}"/>
            </a:ext>
          </a:extLst>
        </xdr:cNvPr>
        <xdr:cNvCxnSpPr/>
      </xdr:nvCxnSpPr>
      <xdr:spPr>
        <a:xfrm>
          <a:off x="4105275" y="162096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89552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4A6A876A-ED58-41DE-896F-04355A205D59}"/>
            </a:ext>
          </a:extLst>
        </xdr:cNvPr>
        <xdr:cNvSpPr txBox="1"/>
      </xdr:nvSpPr>
      <xdr:spPr>
        <a:xfrm>
          <a:off x="4219575" y="16888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23F7FF7E-A518-4AC2-A0F3-1F8052513084}"/>
            </a:ext>
          </a:extLst>
        </xdr:cNvPr>
        <xdr:cNvSpPr/>
      </xdr:nvSpPr>
      <xdr:spPr>
        <a:xfrm>
          <a:off x="4124325" y="169132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E5DB5365-944D-43AB-8046-592990C976B9}"/>
            </a:ext>
          </a:extLst>
        </xdr:cNvPr>
        <xdr:cNvSpPr/>
      </xdr:nvSpPr>
      <xdr:spPr>
        <a:xfrm>
          <a:off x="3381375" y="1688528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BE687A15-30CE-45E7-84EC-E3A226A2C468}"/>
            </a:ext>
          </a:extLst>
        </xdr:cNvPr>
        <xdr:cNvSpPr/>
      </xdr:nvSpPr>
      <xdr:spPr>
        <a:xfrm>
          <a:off x="2571750" y="1686623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1928F1FE-606E-4293-AD78-E727665829F8}"/>
            </a:ext>
          </a:extLst>
        </xdr:cNvPr>
        <xdr:cNvSpPr/>
      </xdr:nvSpPr>
      <xdr:spPr>
        <a:xfrm>
          <a:off x="1781175" y="168706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D34CF3D0-C9C7-451F-BFB4-0B86930DE7A8}"/>
            </a:ext>
          </a:extLst>
        </xdr:cNvPr>
        <xdr:cNvSpPr/>
      </xdr:nvSpPr>
      <xdr:spPr>
        <a:xfrm>
          <a:off x="981075" y="168687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21B3FD15-2015-43CA-ABE5-BDE9BC4F99FF}"/>
            </a:ext>
          </a:extLst>
        </xdr:cNvPr>
        <xdr:cNvSpPr txBox="1"/>
      </xdr:nvSpPr>
      <xdr:spPr>
        <a:xfrm>
          <a:off x="40100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46B979B-2ECE-42C6-ACE1-0A9AFD8FF4D7}"/>
            </a:ext>
          </a:extLst>
        </xdr:cNvPr>
        <xdr:cNvSpPr txBox="1"/>
      </xdr:nvSpPr>
      <xdr:spPr>
        <a:xfrm>
          <a:off x="32575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B6E052CC-CB87-47C0-873D-705A856C8778}"/>
            </a:ext>
          </a:extLst>
        </xdr:cNvPr>
        <xdr:cNvSpPr txBox="1"/>
      </xdr:nvSpPr>
      <xdr:spPr>
        <a:xfrm>
          <a:off x="24479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4FD6771F-CB07-46D5-85C6-5C648B04DBA0}"/>
            </a:ext>
          </a:extLst>
        </xdr:cNvPr>
        <xdr:cNvSpPr txBox="1"/>
      </xdr:nvSpPr>
      <xdr:spPr>
        <a:xfrm>
          <a:off x="1657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8CC1E10A-2461-4973-81BC-29F887AA874D}"/>
            </a:ext>
          </a:extLst>
        </xdr:cNvPr>
        <xdr:cNvSpPr txBox="1"/>
      </xdr:nvSpPr>
      <xdr:spPr>
        <a:xfrm>
          <a:off x="857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2539</xdr:rowOff>
    </xdr:from>
    <xdr:to>
      <xdr:col>24</xdr:col>
      <xdr:colOff>114300</xdr:colOff>
      <xdr:row>102</xdr:row>
      <xdr:rowOff>104139</xdr:rowOff>
    </xdr:to>
    <xdr:sp macro="" textlink="">
      <xdr:nvSpPr>
        <xdr:cNvPr id="421" name="楕円 420">
          <a:extLst>
            <a:ext uri="{FF2B5EF4-FFF2-40B4-BE49-F238E27FC236}">
              <a16:creationId xmlns:a16="http://schemas.microsoft.com/office/drawing/2014/main" id="{D52551F4-7304-4243-8A6D-2B9D1A43C280}"/>
            </a:ext>
          </a:extLst>
        </xdr:cNvPr>
        <xdr:cNvSpPr/>
      </xdr:nvSpPr>
      <xdr:spPr>
        <a:xfrm>
          <a:off x="4124325" y="1663318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25416</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6DA668DD-1CCD-4C1E-A19E-ADCB13132708}"/>
            </a:ext>
          </a:extLst>
        </xdr:cNvPr>
        <xdr:cNvSpPr txBox="1"/>
      </xdr:nvSpPr>
      <xdr:spPr>
        <a:xfrm>
          <a:off x="4219575" y="16487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130175</xdr:rowOff>
    </xdr:from>
    <xdr:to>
      <xdr:col>20</xdr:col>
      <xdr:colOff>38100</xdr:colOff>
      <xdr:row>102</xdr:row>
      <xdr:rowOff>60325</xdr:rowOff>
    </xdr:to>
    <xdr:sp macro="" textlink="">
      <xdr:nvSpPr>
        <xdr:cNvPr id="423" name="楕円 422">
          <a:extLst>
            <a:ext uri="{FF2B5EF4-FFF2-40B4-BE49-F238E27FC236}">
              <a16:creationId xmlns:a16="http://schemas.microsoft.com/office/drawing/2014/main" id="{A0B3CBB8-9A21-40A4-B747-5C6E01EBEC85}"/>
            </a:ext>
          </a:extLst>
        </xdr:cNvPr>
        <xdr:cNvSpPr/>
      </xdr:nvSpPr>
      <xdr:spPr>
        <a:xfrm>
          <a:off x="3381375" y="1658937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9525</xdr:rowOff>
    </xdr:from>
    <xdr:to>
      <xdr:col>24</xdr:col>
      <xdr:colOff>63500</xdr:colOff>
      <xdr:row>102</xdr:row>
      <xdr:rowOff>53339</xdr:rowOff>
    </xdr:to>
    <xdr:cxnSp macro="">
      <xdr:nvCxnSpPr>
        <xdr:cNvPr id="424" name="直線コネクタ 423">
          <a:extLst>
            <a:ext uri="{FF2B5EF4-FFF2-40B4-BE49-F238E27FC236}">
              <a16:creationId xmlns:a16="http://schemas.microsoft.com/office/drawing/2014/main" id="{6D811D70-3895-4C4A-A6E7-F5940DF8A93B}"/>
            </a:ext>
          </a:extLst>
        </xdr:cNvPr>
        <xdr:cNvCxnSpPr/>
      </xdr:nvCxnSpPr>
      <xdr:spPr>
        <a:xfrm>
          <a:off x="3429000" y="16637000"/>
          <a:ext cx="752475"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84455</xdr:rowOff>
    </xdr:from>
    <xdr:to>
      <xdr:col>15</xdr:col>
      <xdr:colOff>101600</xdr:colOff>
      <xdr:row>102</xdr:row>
      <xdr:rowOff>14605</xdr:rowOff>
    </xdr:to>
    <xdr:sp macro="" textlink="">
      <xdr:nvSpPr>
        <xdr:cNvPr id="425" name="楕円 424">
          <a:extLst>
            <a:ext uri="{FF2B5EF4-FFF2-40B4-BE49-F238E27FC236}">
              <a16:creationId xmlns:a16="http://schemas.microsoft.com/office/drawing/2014/main" id="{BD780AA5-1DD7-4DD0-A544-FCCD505FEC58}"/>
            </a:ext>
          </a:extLst>
        </xdr:cNvPr>
        <xdr:cNvSpPr/>
      </xdr:nvSpPr>
      <xdr:spPr>
        <a:xfrm>
          <a:off x="2571750" y="1654683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135255</xdr:rowOff>
    </xdr:from>
    <xdr:to>
      <xdr:col>19</xdr:col>
      <xdr:colOff>177800</xdr:colOff>
      <xdr:row>102</xdr:row>
      <xdr:rowOff>9525</xdr:rowOff>
    </xdr:to>
    <xdr:cxnSp macro="">
      <xdr:nvCxnSpPr>
        <xdr:cNvPr id="426" name="直線コネクタ 425">
          <a:extLst>
            <a:ext uri="{FF2B5EF4-FFF2-40B4-BE49-F238E27FC236}">
              <a16:creationId xmlns:a16="http://schemas.microsoft.com/office/drawing/2014/main" id="{158E2543-0841-427E-B92F-11DD01449814}"/>
            </a:ext>
          </a:extLst>
        </xdr:cNvPr>
        <xdr:cNvCxnSpPr/>
      </xdr:nvCxnSpPr>
      <xdr:spPr>
        <a:xfrm>
          <a:off x="2619375" y="16594455"/>
          <a:ext cx="809625" cy="4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40639</xdr:rowOff>
    </xdr:from>
    <xdr:to>
      <xdr:col>10</xdr:col>
      <xdr:colOff>165100</xdr:colOff>
      <xdr:row>101</xdr:row>
      <xdr:rowOff>142239</xdr:rowOff>
    </xdr:to>
    <xdr:sp macro="" textlink="">
      <xdr:nvSpPr>
        <xdr:cNvPr id="427" name="楕円 426">
          <a:extLst>
            <a:ext uri="{FF2B5EF4-FFF2-40B4-BE49-F238E27FC236}">
              <a16:creationId xmlns:a16="http://schemas.microsoft.com/office/drawing/2014/main" id="{E9CDF122-87CB-42F6-BE94-4EF5912B44A4}"/>
            </a:ext>
          </a:extLst>
        </xdr:cNvPr>
        <xdr:cNvSpPr/>
      </xdr:nvSpPr>
      <xdr:spPr>
        <a:xfrm>
          <a:off x="1781175" y="16499839"/>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91439</xdr:rowOff>
    </xdr:from>
    <xdr:to>
      <xdr:col>15</xdr:col>
      <xdr:colOff>50800</xdr:colOff>
      <xdr:row>101</xdr:row>
      <xdr:rowOff>135255</xdr:rowOff>
    </xdr:to>
    <xdr:cxnSp macro="">
      <xdr:nvCxnSpPr>
        <xdr:cNvPr id="428" name="直線コネクタ 427">
          <a:extLst>
            <a:ext uri="{FF2B5EF4-FFF2-40B4-BE49-F238E27FC236}">
              <a16:creationId xmlns:a16="http://schemas.microsoft.com/office/drawing/2014/main" id="{1B912FE2-D33E-449B-AC0E-A374507BDD15}"/>
            </a:ext>
          </a:extLst>
        </xdr:cNvPr>
        <xdr:cNvCxnSpPr/>
      </xdr:nvCxnSpPr>
      <xdr:spPr>
        <a:xfrm>
          <a:off x="1828800" y="16547464"/>
          <a:ext cx="790575" cy="4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8255</xdr:rowOff>
    </xdr:from>
    <xdr:to>
      <xdr:col>6</xdr:col>
      <xdr:colOff>38100</xdr:colOff>
      <xdr:row>101</xdr:row>
      <xdr:rowOff>109855</xdr:rowOff>
    </xdr:to>
    <xdr:sp macro="" textlink="">
      <xdr:nvSpPr>
        <xdr:cNvPr id="429" name="楕円 428">
          <a:extLst>
            <a:ext uri="{FF2B5EF4-FFF2-40B4-BE49-F238E27FC236}">
              <a16:creationId xmlns:a16="http://schemas.microsoft.com/office/drawing/2014/main" id="{B75E6C39-9802-4713-BD70-BF68F052B493}"/>
            </a:ext>
          </a:extLst>
        </xdr:cNvPr>
        <xdr:cNvSpPr/>
      </xdr:nvSpPr>
      <xdr:spPr>
        <a:xfrm>
          <a:off x="981075" y="164706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59055</xdr:rowOff>
    </xdr:from>
    <xdr:to>
      <xdr:col>10</xdr:col>
      <xdr:colOff>114300</xdr:colOff>
      <xdr:row>101</xdr:row>
      <xdr:rowOff>91439</xdr:rowOff>
    </xdr:to>
    <xdr:cxnSp macro="">
      <xdr:nvCxnSpPr>
        <xdr:cNvPr id="430" name="直線コネクタ 429">
          <a:extLst>
            <a:ext uri="{FF2B5EF4-FFF2-40B4-BE49-F238E27FC236}">
              <a16:creationId xmlns:a16="http://schemas.microsoft.com/office/drawing/2014/main" id="{A75D11BC-9575-4529-A04C-6258F9A835B8}"/>
            </a:ext>
          </a:extLst>
        </xdr:cNvPr>
        <xdr:cNvCxnSpPr/>
      </xdr:nvCxnSpPr>
      <xdr:spPr>
        <a:xfrm>
          <a:off x="1028700" y="16518255"/>
          <a:ext cx="800100" cy="2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7638</xdr:rowOff>
    </xdr:from>
    <xdr:ext cx="405111" cy="259045"/>
    <xdr:sp macro="" textlink="">
      <xdr:nvSpPr>
        <xdr:cNvPr id="431" name="n_1aveValue【市民会館】&#10;有形固定資産減価償却率">
          <a:extLst>
            <a:ext uri="{FF2B5EF4-FFF2-40B4-BE49-F238E27FC236}">
              <a16:creationId xmlns:a16="http://schemas.microsoft.com/office/drawing/2014/main" id="{B9988768-785D-417F-9267-174ED2DD7351}"/>
            </a:ext>
          </a:extLst>
        </xdr:cNvPr>
        <xdr:cNvSpPr txBox="1"/>
      </xdr:nvSpPr>
      <xdr:spPr>
        <a:xfrm>
          <a:off x="3239144" y="16984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160038</xdr:rowOff>
    </xdr:from>
    <xdr:ext cx="405111" cy="259045"/>
    <xdr:sp macro="" textlink="">
      <xdr:nvSpPr>
        <xdr:cNvPr id="432" name="n_2aveValue【市民会館】&#10;有形固定資産減価償却率">
          <a:extLst>
            <a:ext uri="{FF2B5EF4-FFF2-40B4-BE49-F238E27FC236}">
              <a16:creationId xmlns:a16="http://schemas.microsoft.com/office/drawing/2014/main" id="{D884BF44-CD42-44CA-A957-3B5D2C31235A}"/>
            </a:ext>
          </a:extLst>
        </xdr:cNvPr>
        <xdr:cNvSpPr txBox="1"/>
      </xdr:nvSpPr>
      <xdr:spPr>
        <a:xfrm>
          <a:off x="2439044" y="16965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158132</xdr:rowOff>
    </xdr:from>
    <xdr:ext cx="405111" cy="259045"/>
    <xdr:sp macro="" textlink="">
      <xdr:nvSpPr>
        <xdr:cNvPr id="433" name="n_3aveValue【市民会館】&#10;有形固定資産減価償却率">
          <a:extLst>
            <a:ext uri="{FF2B5EF4-FFF2-40B4-BE49-F238E27FC236}">
              <a16:creationId xmlns:a16="http://schemas.microsoft.com/office/drawing/2014/main" id="{7B4AC85E-C49D-4F34-914B-F0552430C89A}"/>
            </a:ext>
          </a:extLst>
        </xdr:cNvPr>
        <xdr:cNvSpPr txBox="1"/>
      </xdr:nvSpPr>
      <xdr:spPr>
        <a:xfrm>
          <a:off x="1648469" y="16963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156227</xdr:rowOff>
    </xdr:from>
    <xdr:ext cx="405111" cy="259045"/>
    <xdr:sp macro="" textlink="">
      <xdr:nvSpPr>
        <xdr:cNvPr id="434" name="n_4aveValue【市民会館】&#10;有形固定資産減価償却率">
          <a:extLst>
            <a:ext uri="{FF2B5EF4-FFF2-40B4-BE49-F238E27FC236}">
              <a16:creationId xmlns:a16="http://schemas.microsoft.com/office/drawing/2014/main" id="{3EE42DB8-AB0E-4E0C-A716-48FA1B441D0F}"/>
            </a:ext>
          </a:extLst>
        </xdr:cNvPr>
        <xdr:cNvSpPr txBox="1"/>
      </xdr:nvSpPr>
      <xdr:spPr>
        <a:xfrm>
          <a:off x="848369" y="16961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76852</xdr:rowOff>
    </xdr:from>
    <xdr:ext cx="405111" cy="259045"/>
    <xdr:sp macro="" textlink="">
      <xdr:nvSpPr>
        <xdr:cNvPr id="435" name="n_1mainValue【市民会館】&#10;有形固定資産減価償却率">
          <a:extLst>
            <a:ext uri="{FF2B5EF4-FFF2-40B4-BE49-F238E27FC236}">
              <a16:creationId xmlns:a16="http://schemas.microsoft.com/office/drawing/2014/main" id="{3FA27634-AF9E-46B9-8F87-4B1959E3A14C}"/>
            </a:ext>
          </a:extLst>
        </xdr:cNvPr>
        <xdr:cNvSpPr txBox="1"/>
      </xdr:nvSpPr>
      <xdr:spPr>
        <a:xfrm>
          <a:off x="3239144" y="16364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31132</xdr:rowOff>
    </xdr:from>
    <xdr:ext cx="405111" cy="259045"/>
    <xdr:sp macro="" textlink="">
      <xdr:nvSpPr>
        <xdr:cNvPr id="436" name="n_2mainValue【市民会館】&#10;有形固定資産減価償却率">
          <a:extLst>
            <a:ext uri="{FF2B5EF4-FFF2-40B4-BE49-F238E27FC236}">
              <a16:creationId xmlns:a16="http://schemas.microsoft.com/office/drawing/2014/main" id="{40051AB6-0A8F-49F2-A38E-CA7C9199B8FF}"/>
            </a:ext>
          </a:extLst>
        </xdr:cNvPr>
        <xdr:cNvSpPr txBox="1"/>
      </xdr:nvSpPr>
      <xdr:spPr>
        <a:xfrm>
          <a:off x="2439044" y="1631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158766</xdr:rowOff>
    </xdr:from>
    <xdr:ext cx="405111" cy="259045"/>
    <xdr:sp macro="" textlink="">
      <xdr:nvSpPr>
        <xdr:cNvPr id="437" name="n_3mainValue【市民会館】&#10;有形固定資産減価償却率">
          <a:extLst>
            <a:ext uri="{FF2B5EF4-FFF2-40B4-BE49-F238E27FC236}">
              <a16:creationId xmlns:a16="http://schemas.microsoft.com/office/drawing/2014/main" id="{93859834-7C5D-4CEC-8D69-DC2CC0D5C3A0}"/>
            </a:ext>
          </a:extLst>
        </xdr:cNvPr>
        <xdr:cNvSpPr txBox="1"/>
      </xdr:nvSpPr>
      <xdr:spPr>
        <a:xfrm>
          <a:off x="1648469" y="16278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126382</xdr:rowOff>
    </xdr:from>
    <xdr:ext cx="405111" cy="259045"/>
    <xdr:sp macro="" textlink="">
      <xdr:nvSpPr>
        <xdr:cNvPr id="438" name="n_4mainValue【市民会館】&#10;有形固定資産減価償却率">
          <a:extLst>
            <a:ext uri="{FF2B5EF4-FFF2-40B4-BE49-F238E27FC236}">
              <a16:creationId xmlns:a16="http://schemas.microsoft.com/office/drawing/2014/main" id="{15BEEB6C-6A05-484B-9128-37436F8A4E35}"/>
            </a:ext>
          </a:extLst>
        </xdr:cNvPr>
        <xdr:cNvSpPr txBox="1"/>
      </xdr:nvSpPr>
      <xdr:spPr>
        <a:xfrm>
          <a:off x="848369" y="1623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EDEA3408-1BC4-4C52-9F3B-6C61E0567886}"/>
            </a:ext>
          </a:extLst>
        </xdr:cNvPr>
        <xdr:cNvSpPr/>
      </xdr:nvSpPr>
      <xdr:spPr>
        <a:xfrm>
          <a:off x="59531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D3FB15AC-A3FC-439D-9978-537CFADA9722}"/>
            </a:ext>
          </a:extLst>
        </xdr:cNvPr>
        <xdr:cNvSpPr/>
      </xdr:nvSpPr>
      <xdr:spPr>
        <a:xfrm>
          <a:off x="60674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89CC03DB-77C7-4F62-B7A4-9922F476B299}"/>
            </a:ext>
          </a:extLst>
        </xdr:cNvPr>
        <xdr:cNvSpPr/>
      </xdr:nvSpPr>
      <xdr:spPr>
        <a:xfrm>
          <a:off x="60674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3B093982-499A-4091-8CB2-34DB10C3680A}"/>
            </a:ext>
          </a:extLst>
        </xdr:cNvPr>
        <xdr:cNvSpPr/>
      </xdr:nvSpPr>
      <xdr:spPr>
        <a:xfrm>
          <a:off x="69818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4A204238-17BA-4AFF-9A7A-6729666A0730}"/>
            </a:ext>
          </a:extLst>
        </xdr:cNvPr>
        <xdr:cNvSpPr/>
      </xdr:nvSpPr>
      <xdr:spPr>
        <a:xfrm>
          <a:off x="69818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8E3F1C63-1C52-4F85-B2BD-19BBD90C5E59}"/>
            </a:ext>
          </a:extLst>
        </xdr:cNvPr>
        <xdr:cNvSpPr/>
      </xdr:nvSpPr>
      <xdr:spPr>
        <a:xfrm>
          <a:off x="80105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4624B505-F0B2-460F-B6B8-A20B3526BA77}"/>
            </a:ext>
          </a:extLst>
        </xdr:cNvPr>
        <xdr:cNvSpPr/>
      </xdr:nvSpPr>
      <xdr:spPr>
        <a:xfrm>
          <a:off x="80105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9E9E0BB7-F021-4ED6-AE27-D64FC8D1BAAD}"/>
            </a:ext>
          </a:extLst>
        </xdr:cNvPr>
        <xdr:cNvSpPr/>
      </xdr:nvSpPr>
      <xdr:spPr>
        <a:xfrm>
          <a:off x="59531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240559D3-0CF0-4EE0-A447-F515550DA84F}"/>
            </a:ext>
          </a:extLst>
        </xdr:cNvPr>
        <xdr:cNvSpPr txBox="1"/>
      </xdr:nvSpPr>
      <xdr:spPr>
        <a:xfrm>
          <a:off x="5915025"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D40F4531-2FD4-4E60-B801-16E5E107C460}"/>
            </a:ext>
          </a:extLst>
        </xdr:cNvPr>
        <xdr:cNvCxnSpPr/>
      </xdr:nvCxnSpPr>
      <xdr:spPr>
        <a:xfrm>
          <a:off x="5953125" y="1819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25454327-C109-4F92-AF53-EDA547717E8D}"/>
            </a:ext>
          </a:extLst>
        </xdr:cNvPr>
        <xdr:cNvCxnSpPr/>
      </xdr:nvCxnSpPr>
      <xdr:spPr>
        <a:xfrm>
          <a:off x="5953125" y="17735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C09FD70F-106A-442E-A6C3-893CDF0591C8}"/>
            </a:ext>
          </a:extLst>
        </xdr:cNvPr>
        <xdr:cNvSpPr txBox="1"/>
      </xdr:nvSpPr>
      <xdr:spPr>
        <a:xfrm>
          <a:off x="5527221" y="17590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0D894637-A942-4356-AA90-0F62604788E0}"/>
            </a:ext>
          </a:extLst>
        </xdr:cNvPr>
        <xdr:cNvCxnSpPr/>
      </xdr:nvCxnSpPr>
      <xdr:spPr>
        <a:xfrm>
          <a:off x="5953125" y="17278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4853F2E8-EEEB-4E8F-8BA6-A9EA97779C30}"/>
            </a:ext>
          </a:extLst>
        </xdr:cNvPr>
        <xdr:cNvSpPr txBox="1"/>
      </xdr:nvSpPr>
      <xdr:spPr>
        <a:xfrm>
          <a:off x="5527221" y="17132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595536EC-C5DC-4C36-B010-0B39E6995F30}"/>
            </a:ext>
          </a:extLst>
        </xdr:cNvPr>
        <xdr:cNvCxnSpPr/>
      </xdr:nvCxnSpPr>
      <xdr:spPr>
        <a:xfrm>
          <a:off x="5953125" y="16821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D94DF77F-A718-47B0-9ADE-F79AB13C9544}"/>
            </a:ext>
          </a:extLst>
        </xdr:cNvPr>
        <xdr:cNvSpPr txBox="1"/>
      </xdr:nvSpPr>
      <xdr:spPr>
        <a:xfrm>
          <a:off x="5527221" y="16675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6BC2C061-20D4-44CD-BAF1-FC35699C040E}"/>
            </a:ext>
          </a:extLst>
        </xdr:cNvPr>
        <xdr:cNvCxnSpPr/>
      </xdr:nvCxnSpPr>
      <xdr:spPr>
        <a:xfrm>
          <a:off x="5953125" y="16363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9BE5216B-B402-411C-8208-4DB692D11CEE}"/>
            </a:ext>
          </a:extLst>
        </xdr:cNvPr>
        <xdr:cNvSpPr txBox="1"/>
      </xdr:nvSpPr>
      <xdr:spPr>
        <a:xfrm>
          <a:off x="5527221" y="16218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16637A81-C802-43D6-8C5D-FBA5888DB987}"/>
            </a:ext>
          </a:extLst>
        </xdr:cNvPr>
        <xdr:cNvCxnSpPr/>
      </xdr:nvCxnSpPr>
      <xdr:spPr>
        <a:xfrm>
          <a:off x="5953125" y="15906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B7E488F7-935B-4E29-9C11-7A0D6E9182DC}"/>
            </a:ext>
          </a:extLst>
        </xdr:cNvPr>
        <xdr:cNvSpPr txBox="1"/>
      </xdr:nvSpPr>
      <xdr:spPr>
        <a:xfrm>
          <a:off x="5527221"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E4C7A83F-D66B-422E-947A-05622B0AD497}"/>
            </a:ext>
          </a:extLst>
        </xdr:cNvPr>
        <xdr:cNvSpPr/>
      </xdr:nvSpPr>
      <xdr:spPr>
        <a:xfrm>
          <a:off x="59531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EE9D8C40-A4D0-4765-B756-02C5365A3620}"/>
            </a:ext>
          </a:extLst>
        </xdr:cNvPr>
        <xdr:cNvCxnSpPr/>
      </xdr:nvCxnSpPr>
      <xdr:spPr>
        <a:xfrm flipV="1">
          <a:off x="9429115" y="16527145"/>
          <a:ext cx="0" cy="113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5C69359D-85F6-4639-B3E0-001BF5B2CB3C}"/>
            </a:ext>
          </a:extLst>
        </xdr:cNvPr>
        <xdr:cNvSpPr txBox="1"/>
      </xdr:nvSpPr>
      <xdr:spPr>
        <a:xfrm>
          <a:off x="9467850" y="17669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B97A8074-BF44-4C4B-865A-C932372CD70A}"/>
            </a:ext>
          </a:extLst>
        </xdr:cNvPr>
        <xdr:cNvCxnSpPr/>
      </xdr:nvCxnSpPr>
      <xdr:spPr>
        <a:xfrm>
          <a:off x="9363075" y="17662398"/>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C66AC334-1846-4054-A0FE-2AC35C7D9952}"/>
            </a:ext>
          </a:extLst>
        </xdr:cNvPr>
        <xdr:cNvSpPr txBox="1"/>
      </xdr:nvSpPr>
      <xdr:spPr>
        <a:xfrm>
          <a:off x="9467850" y="1629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4C66D819-7A4F-4AC4-9E68-8D3829501729}"/>
            </a:ext>
          </a:extLst>
        </xdr:cNvPr>
        <xdr:cNvCxnSpPr/>
      </xdr:nvCxnSpPr>
      <xdr:spPr>
        <a:xfrm>
          <a:off x="9363075" y="16527145"/>
          <a:ext cx="1524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5" name="【市民会館】&#10;一人当たり面積平均値テキスト">
          <a:extLst>
            <a:ext uri="{FF2B5EF4-FFF2-40B4-BE49-F238E27FC236}">
              <a16:creationId xmlns:a16="http://schemas.microsoft.com/office/drawing/2014/main" id="{EB64E36F-D6C3-449F-98F2-C666768C67D9}"/>
            </a:ext>
          </a:extLst>
        </xdr:cNvPr>
        <xdr:cNvSpPr txBox="1"/>
      </xdr:nvSpPr>
      <xdr:spPr>
        <a:xfrm>
          <a:off x="9467850" y="170592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86BDB4EA-E5B5-45A0-8DA3-363EC3D0C381}"/>
            </a:ext>
          </a:extLst>
        </xdr:cNvPr>
        <xdr:cNvSpPr/>
      </xdr:nvSpPr>
      <xdr:spPr>
        <a:xfrm>
          <a:off x="9401175" y="17204689"/>
          <a:ext cx="7620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9D0148EA-80E3-4A19-958E-56432DC4E5E7}"/>
            </a:ext>
          </a:extLst>
        </xdr:cNvPr>
        <xdr:cNvSpPr/>
      </xdr:nvSpPr>
      <xdr:spPr>
        <a:xfrm>
          <a:off x="8639175" y="17204689"/>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C5DC37EE-815B-42BF-9AE3-0E751D6EDB11}"/>
            </a:ext>
          </a:extLst>
        </xdr:cNvPr>
        <xdr:cNvSpPr/>
      </xdr:nvSpPr>
      <xdr:spPr>
        <a:xfrm>
          <a:off x="7839075" y="17210660"/>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42362FA1-C3FE-43D5-8095-A770108A44F7}"/>
            </a:ext>
          </a:extLst>
        </xdr:cNvPr>
        <xdr:cNvSpPr/>
      </xdr:nvSpPr>
      <xdr:spPr>
        <a:xfrm>
          <a:off x="7029450" y="17200118"/>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64753C19-1DF0-4AC7-BEE2-A66A05E3ED0C}"/>
            </a:ext>
          </a:extLst>
        </xdr:cNvPr>
        <xdr:cNvSpPr/>
      </xdr:nvSpPr>
      <xdr:spPr>
        <a:xfrm>
          <a:off x="6238875" y="1718957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EF72611-F667-4F60-8E05-8C7D85C55711}"/>
            </a:ext>
          </a:extLst>
        </xdr:cNvPr>
        <xdr:cNvSpPr txBox="1"/>
      </xdr:nvSpPr>
      <xdr:spPr>
        <a:xfrm>
          <a:off x="925830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566B414C-D8F1-4526-9F7B-35EB1B4D56F5}"/>
            </a:ext>
          </a:extLst>
        </xdr:cNvPr>
        <xdr:cNvSpPr txBox="1"/>
      </xdr:nvSpPr>
      <xdr:spPr>
        <a:xfrm>
          <a:off x="85153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E3F87DED-2F1B-4112-8EF3-DF6E401FD2CB}"/>
            </a:ext>
          </a:extLst>
        </xdr:cNvPr>
        <xdr:cNvSpPr txBox="1"/>
      </xdr:nvSpPr>
      <xdr:spPr>
        <a:xfrm>
          <a:off x="77152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8B31EE8-53F8-4BB3-BAFC-D6D8661A612A}"/>
            </a:ext>
          </a:extLst>
        </xdr:cNvPr>
        <xdr:cNvSpPr txBox="1"/>
      </xdr:nvSpPr>
      <xdr:spPr>
        <a:xfrm>
          <a:off x="690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488194C1-EC42-42BA-AE2F-34801F873B25}"/>
            </a:ext>
          </a:extLst>
        </xdr:cNvPr>
        <xdr:cNvSpPr txBox="1"/>
      </xdr:nvSpPr>
      <xdr:spPr>
        <a:xfrm>
          <a:off x="6115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20828</xdr:rowOff>
    </xdr:from>
    <xdr:to>
      <xdr:col>55</xdr:col>
      <xdr:colOff>50800</xdr:colOff>
      <xdr:row>106</xdr:row>
      <xdr:rowOff>122428</xdr:rowOff>
    </xdr:to>
    <xdr:sp macro="" textlink="">
      <xdr:nvSpPr>
        <xdr:cNvPr id="476" name="楕円 475">
          <a:extLst>
            <a:ext uri="{FF2B5EF4-FFF2-40B4-BE49-F238E27FC236}">
              <a16:creationId xmlns:a16="http://schemas.microsoft.com/office/drawing/2014/main" id="{DBFD4E70-214B-44ED-8E9A-EED65BAADF20}"/>
            </a:ext>
          </a:extLst>
        </xdr:cNvPr>
        <xdr:cNvSpPr/>
      </xdr:nvSpPr>
      <xdr:spPr>
        <a:xfrm>
          <a:off x="9401175" y="17337278"/>
          <a:ext cx="7620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170705</xdr:rowOff>
    </xdr:from>
    <xdr:ext cx="469744" cy="259045"/>
    <xdr:sp macro="" textlink="">
      <xdr:nvSpPr>
        <xdr:cNvPr id="477" name="【市民会館】&#10;一人当たり面積該当値テキスト">
          <a:extLst>
            <a:ext uri="{FF2B5EF4-FFF2-40B4-BE49-F238E27FC236}">
              <a16:creationId xmlns:a16="http://schemas.microsoft.com/office/drawing/2014/main" id="{B14DC64E-86F6-4936-B6D2-4FA1336A5277}"/>
            </a:ext>
          </a:extLst>
        </xdr:cNvPr>
        <xdr:cNvSpPr txBox="1"/>
      </xdr:nvSpPr>
      <xdr:spPr>
        <a:xfrm>
          <a:off x="9467850" y="17315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20828</xdr:rowOff>
    </xdr:from>
    <xdr:to>
      <xdr:col>50</xdr:col>
      <xdr:colOff>165100</xdr:colOff>
      <xdr:row>106</xdr:row>
      <xdr:rowOff>122428</xdr:rowOff>
    </xdr:to>
    <xdr:sp macro="" textlink="">
      <xdr:nvSpPr>
        <xdr:cNvPr id="478" name="楕円 477">
          <a:extLst>
            <a:ext uri="{FF2B5EF4-FFF2-40B4-BE49-F238E27FC236}">
              <a16:creationId xmlns:a16="http://schemas.microsoft.com/office/drawing/2014/main" id="{216FC521-03D9-4BFA-809C-F8E1C02C5071}"/>
            </a:ext>
          </a:extLst>
        </xdr:cNvPr>
        <xdr:cNvSpPr/>
      </xdr:nvSpPr>
      <xdr:spPr>
        <a:xfrm>
          <a:off x="8639175" y="17337278"/>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71628</xdr:rowOff>
    </xdr:from>
    <xdr:to>
      <xdr:col>55</xdr:col>
      <xdr:colOff>0</xdr:colOff>
      <xdr:row>106</xdr:row>
      <xdr:rowOff>71628</xdr:rowOff>
    </xdr:to>
    <xdr:cxnSp macro="">
      <xdr:nvCxnSpPr>
        <xdr:cNvPr id="479" name="直線コネクタ 478">
          <a:extLst>
            <a:ext uri="{FF2B5EF4-FFF2-40B4-BE49-F238E27FC236}">
              <a16:creationId xmlns:a16="http://schemas.microsoft.com/office/drawing/2014/main" id="{03B8160D-4666-44C0-9B4F-C0446981A4C3}"/>
            </a:ext>
          </a:extLst>
        </xdr:cNvPr>
        <xdr:cNvCxnSpPr/>
      </xdr:nvCxnSpPr>
      <xdr:spPr>
        <a:xfrm>
          <a:off x="8686800" y="1738490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16256</xdr:rowOff>
    </xdr:from>
    <xdr:to>
      <xdr:col>46</xdr:col>
      <xdr:colOff>38100</xdr:colOff>
      <xdr:row>106</xdr:row>
      <xdr:rowOff>117856</xdr:rowOff>
    </xdr:to>
    <xdr:sp macro="" textlink="">
      <xdr:nvSpPr>
        <xdr:cNvPr id="480" name="楕円 479">
          <a:extLst>
            <a:ext uri="{FF2B5EF4-FFF2-40B4-BE49-F238E27FC236}">
              <a16:creationId xmlns:a16="http://schemas.microsoft.com/office/drawing/2014/main" id="{3C4F0D87-9370-43E2-AC6F-806DBB45F77D}"/>
            </a:ext>
          </a:extLst>
        </xdr:cNvPr>
        <xdr:cNvSpPr/>
      </xdr:nvSpPr>
      <xdr:spPr>
        <a:xfrm>
          <a:off x="7839075" y="17332706"/>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67056</xdr:rowOff>
    </xdr:from>
    <xdr:to>
      <xdr:col>50</xdr:col>
      <xdr:colOff>114300</xdr:colOff>
      <xdr:row>106</xdr:row>
      <xdr:rowOff>71628</xdr:rowOff>
    </xdr:to>
    <xdr:cxnSp macro="">
      <xdr:nvCxnSpPr>
        <xdr:cNvPr id="481" name="直線コネクタ 480">
          <a:extLst>
            <a:ext uri="{FF2B5EF4-FFF2-40B4-BE49-F238E27FC236}">
              <a16:creationId xmlns:a16="http://schemas.microsoft.com/office/drawing/2014/main" id="{FF02A215-2AB3-4C46-8BE2-952BE83A76D7}"/>
            </a:ext>
          </a:extLst>
        </xdr:cNvPr>
        <xdr:cNvCxnSpPr/>
      </xdr:nvCxnSpPr>
      <xdr:spPr>
        <a:xfrm>
          <a:off x="7886700" y="17380331"/>
          <a:ext cx="8001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16256</xdr:rowOff>
    </xdr:from>
    <xdr:to>
      <xdr:col>41</xdr:col>
      <xdr:colOff>101600</xdr:colOff>
      <xdr:row>106</xdr:row>
      <xdr:rowOff>117856</xdr:rowOff>
    </xdr:to>
    <xdr:sp macro="" textlink="">
      <xdr:nvSpPr>
        <xdr:cNvPr id="482" name="楕円 481">
          <a:extLst>
            <a:ext uri="{FF2B5EF4-FFF2-40B4-BE49-F238E27FC236}">
              <a16:creationId xmlns:a16="http://schemas.microsoft.com/office/drawing/2014/main" id="{B4312C34-92BE-4982-8B6C-4A7BB331AB14}"/>
            </a:ext>
          </a:extLst>
        </xdr:cNvPr>
        <xdr:cNvSpPr/>
      </xdr:nvSpPr>
      <xdr:spPr>
        <a:xfrm>
          <a:off x="7029450" y="17332706"/>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67056</xdr:rowOff>
    </xdr:from>
    <xdr:to>
      <xdr:col>45</xdr:col>
      <xdr:colOff>177800</xdr:colOff>
      <xdr:row>106</xdr:row>
      <xdr:rowOff>67056</xdr:rowOff>
    </xdr:to>
    <xdr:cxnSp macro="">
      <xdr:nvCxnSpPr>
        <xdr:cNvPr id="483" name="直線コネクタ 482">
          <a:extLst>
            <a:ext uri="{FF2B5EF4-FFF2-40B4-BE49-F238E27FC236}">
              <a16:creationId xmlns:a16="http://schemas.microsoft.com/office/drawing/2014/main" id="{F3F59E7C-109B-4CD7-A1E1-3B4E232AA906}"/>
            </a:ext>
          </a:extLst>
        </xdr:cNvPr>
        <xdr:cNvCxnSpPr/>
      </xdr:nvCxnSpPr>
      <xdr:spPr>
        <a:xfrm>
          <a:off x="7077075" y="17380331"/>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11685</xdr:rowOff>
    </xdr:from>
    <xdr:to>
      <xdr:col>36</xdr:col>
      <xdr:colOff>165100</xdr:colOff>
      <xdr:row>106</xdr:row>
      <xdr:rowOff>113285</xdr:rowOff>
    </xdr:to>
    <xdr:sp macro="" textlink="">
      <xdr:nvSpPr>
        <xdr:cNvPr id="484" name="楕円 483">
          <a:extLst>
            <a:ext uri="{FF2B5EF4-FFF2-40B4-BE49-F238E27FC236}">
              <a16:creationId xmlns:a16="http://schemas.microsoft.com/office/drawing/2014/main" id="{FFAA3EED-0684-457F-92AE-925F509358F5}"/>
            </a:ext>
          </a:extLst>
        </xdr:cNvPr>
        <xdr:cNvSpPr/>
      </xdr:nvSpPr>
      <xdr:spPr>
        <a:xfrm>
          <a:off x="6238875" y="1732496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62485</xdr:rowOff>
    </xdr:from>
    <xdr:to>
      <xdr:col>41</xdr:col>
      <xdr:colOff>50800</xdr:colOff>
      <xdr:row>106</xdr:row>
      <xdr:rowOff>67056</xdr:rowOff>
    </xdr:to>
    <xdr:cxnSp macro="">
      <xdr:nvCxnSpPr>
        <xdr:cNvPr id="485" name="直線コネクタ 484">
          <a:extLst>
            <a:ext uri="{FF2B5EF4-FFF2-40B4-BE49-F238E27FC236}">
              <a16:creationId xmlns:a16="http://schemas.microsoft.com/office/drawing/2014/main" id="{A9ACC9D0-3E25-4771-B337-358E785597C1}"/>
            </a:ext>
          </a:extLst>
        </xdr:cNvPr>
        <xdr:cNvCxnSpPr/>
      </xdr:nvCxnSpPr>
      <xdr:spPr>
        <a:xfrm>
          <a:off x="6286500" y="17382110"/>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D2418658-11E1-42C3-B16A-0E6FACBC1E34}"/>
            </a:ext>
          </a:extLst>
        </xdr:cNvPr>
        <xdr:cNvSpPr txBox="1"/>
      </xdr:nvSpPr>
      <xdr:spPr>
        <a:xfrm>
          <a:off x="8458277" y="16983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87" name="n_2aveValue【市民会館】&#10;一人当たり面積">
          <a:extLst>
            <a:ext uri="{FF2B5EF4-FFF2-40B4-BE49-F238E27FC236}">
              <a16:creationId xmlns:a16="http://schemas.microsoft.com/office/drawing/2014/main" id="{D9354206-6391-4D69-8390-8238452B61D1}"/>
            </a:ext>
          </a:extLst>
        </xdr:cNvPr>
        <xdr:cNvSpPr txBox="1"/>
      </xdr:nvSpPr>
      <xdr:spPr>
        <a:xfrm>
          <a:off x="7677227" y="16985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488" name="n_3aveValue【市民会館】&#10;一人当たり面積">
          <a:extLst>
            <a:ext uri="{FF2B5EF4-FFF2-40B4-BE49-F238E27FC236}">
              <a16:creationId xmlns:a16="http://schemas.microsoft.com/office/drawing/2014/main" id="{61FB5ACA-928B-447C-B0E7-D166055F0108}"/>
            </a:ext>
          </a:extLst>
        </xdr:cNvPr>
        <xdr:cNvSpPr txBox="1"/>
      </xdr:nvSpPr>
      <xdr:spPr>
        <a:xfrm>
          <a:off x="6867602" y="16975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6FB56AFF-B503-469B-9776-20D6928FF22D}"/>
            </a:ext>
          </a:extLst>
        </xdr:cNvPr>
        <xdr:cNvSpPr txBox="1"/>
      </xdr:nvSpPr>
      <xdr:spPr>
        <a:xfrm>
          <a:off x="6067502" y="1696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113555</xdr:rowOff>
    </xdr:from>
    <xdr:ext cx="469744" cy="259045"/>
    <xdr:sp macro="" textlink="">
      <xdr:nvSpPr>
        <xdr:cNvPr id="490" name="n_1mainValue【市民会館】&#10;一人当たり面積">
          <a:extLst>
            <a:ext uri="{FF2B5EF4-FFF2-40B4-BE49-F238E27FC236}">
              <a16:creationId xmlns:a16="http://schemas.microsoft.com/office/drawing/2014/main" id="{E724CD2B-F657-468F-A4AA-4491A90D0002}"/>
            </a:ext>
          </a:extLst>
        </xdr:cNvPr>
        <xdr:cNvSpPr txBox="1"/>
      </xdr:nvSpPr>
      <xdr:spPr>
        <a:xfrm>
          <a:off x="8458277" y="17430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108983</xdr:rowOff>
    </xdr:from>
    <xdr:ext cx="469744" cy="259045"/>
    <xdr:sp macro="" textlink="">
      <xdr:nvSpPr>
        <xdr:cNvPr id="491" name="n_2mainValue【市民会館】&#10;一人当たり面積">
          <a:extLst>
            <a:ext uri="{FF2B5EF4-FFF2-40B4-BE49-F238E27FC236}">
              <a16:creationId xmlns:a16="http://schemas.microsoft.com/office/drawing/2014/main" id="{979E60C4-DC37-4A03-A7AD-78C9D509AC98}"/>
            </a:ext>
          </a:extLst>
        </xdr:cNvPr>
        <xdr:cNvSpPr txBox="1"/>
      </xdr:nvSpPr>
      <xdr:spPr>
        <a:xfrm>
          <a:off x="7677227" y="1742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108983</xdr:rowOff>
    </xdr:from>
    <xdr:ext cx="469744" cy="259045"/>
    <xdr:sp macro="" textlink="">
      <xdr:nvSpPr>
        <xdr:cNvPr id="492" name="n_3mainValue【市民会館】&#10;一人当たり面積">
          <a:extLst>
            <a:ext uri="{FF2B5EF4-FFF2-40B4-BE49-F238E27FC236}">
              <a16:creationId xmlns:a16="http://schemas.microsoft.com/office/drawing/2014/main" id="{D407BC9A-B1F2-4058-89A2-6313BDAEB712}"/>
            </a:ext>
          </a:extLst>
        </xdr:cNvPr>
        <xdr:cNvSpPr txBox="1"/>
      </xdr:nvSpPr>
      <xdr:spPr>
        <a:xfrm>
          <a:off x="6867602" y="17422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104412</xdr:rowOff>
    </xdr:from>
    <xdr:ext cx="469744" cy="259045"/>
    <xdr:sp macro="" textlink="">
      <xdr:nvSpPr>
        <xdr:cNvPr id="493" name="n_4mainValue【市民会館】&#10;一人当たり面積">
          <a:extLst>
            <a:ext uri="{FF2B5EF4-FFF2-40B4-BE49-F238E27FC236}">
              <a16:creationId xmlns:a16="http://schemas.microsoft.com/office/drawing/2014/main" id="{8288529F-270B-481B-A060-CBA6D0DDA250}"/>
            </a:ext>
          </a:extLst>
        </xdr:cNvPr>
        <xdr:cNvSpPr txBox="1"/>
      </xdr:nvSpPr>
      <xdr:spPr>
        <a:xfrm>
          <a:off x="6067502" y="174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7A97F58A-7899-4B04-8827-C5931C977648}"/>
            </a:ext>
          </a:extLst>
        </xdr:cNvPr>
        <xdr:cNvSpPr/>
      </xdr:nvSpPr>
      <xdr:spPr>
        <a:xfrm>
          <a:off x="11210925" y="39719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CFF03A05-2758-45E6-B21D-EE97CB6F9E55}"/>
            </a:ext>
          </a:extLst>
        </xdr:cNvPr>
        <xdr:cNvSpPr/>
      </xdr:nvSpPr>
      <xdr:spPr>
        <a:xfrm>
          <a:off x="113157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E6104E43-7738-4FE5-B454-7FA96E67D95D}"/>
            </a:ext>
          </a:extLst>
        </xdr:cNvPr>
        <xdr:cNvSpPr/>
      </xdr:nvSpPr>
      <xdr:spPr>
        <a:xfrm>
          <a:off x="113157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3F9A2CAA-E637-49B6-8203-82E355F8489B}"/>
            </a:ext>
          </a:extLst>
        </xdr:cNvPr>
        <xdr:cNvSpPr/>
      </xdr:nvSpPr>
      <xdr:spPr>
        <a:xfrm>
          <a:off x="122396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585A8CB4-6B48-4BB9-BBD8-0D25639E095C}"/>
            </a:ext>
          </a:extLst>
        </xdr:cNvPr>
        <xdr:cNvSpPr/>
      </xdr:nvSpPr>
      <xdr:spPr>
        <a:xfrm>
          <a:off x="122396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94A2E261-7381-48D7-827C-C2D4DF4AF5D8}"/>
            </a:ext>
          </a:extLst>
        </xdr:cNvPr>
        <xdr:cNvSpPr/>
      </xdr:nvSpPr>
      <xdr:spPr>
        <a:xfrm>
          <a:off x="132683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61AF6F8E-43F9-46DA-BAD3-23C5CCBB45E9}"/>
            </a:ext>
          </a:extLst>
        </xdr:cNvPr>
        <xdr:cNvSpPr/>
      </xdr:nvSpPr>
      <xdr:spPr>
        <a:xfrm>
          <a:off x="132683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32EEB648-4304-4E30-9C0F-CA8AE8FEAB9C}"/>
            </a:ext>
          </a:extLst>
        </xdr:cNvPr>
        <xdr:cNvSpPr/>
      </xdr:nvSpPr>
      <xdr:spPr>
        <a:xfrm>
          <a:off x="11210925" y="50482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EF1FAE7B-3D15-4951-B819-99D294D3EF41}"/>
            </a:ext>
          </a:extLst>
        </xdr:cNvPr>
        <xdr:cNvSpPr txBox="1"/>
      </xdr:nvSpPr>
      <xdr:spPr>
        <a:xfrm>
          <a:off x="11172825" y="48672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75206946-7D29-4238-8F13-6D15AB356390}"/>
            </a:ext>
          </a:extLst>
        </xdr:cNvPr>
        <xdr:cNvCxnSpPr/>
      </xdr:nvCxnSpPr>
      <xdr:spPr>
        <a:xfrm>
          <a:off x="11210925" y="7210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84B1FC33-B6AE-4A1B-9085-60CDA2A520E0}"/>
            </a:ext>
          </a:extLst>
        </xdr:cNvPr>
        <xdr:cNvSpPr txBox="1"/>
      </xdr:nvSpPr>
      <xdr:spPr>
        <a:xfrm>
          <a:off x="10794546" y="7074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3125FBF2-E7F4-48CC-83F2-54BD551E72C0}"/>
            </a:ext>
          </a:extLst>
        </xdr:cNvPr>
        <xdr:cNvCxnSpPr/>
      </xdr:nvCxnSpPr>
      <xdr:spPr>
        <a:xfrm>
          <a:off x="11210925" y="6848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EC22B8AD-9E3F-46F4-8C21-F27D2BEFD66F}"/>
            </a:ext>
          </a:extLst>
        </xdr:cNvPr>
        <xdr:cNvSpPr txBox="1"/>
      </xdr:nvSpPr>
      <xdr:spPr>
        <a:xfrm>
          <a:off x="10794546" y="6712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3D1DA993-229F-4195-8A15-249F9C54DAAB}"/>
            </a:ext>
          </a:extLst>
        </xdr:cNvPr>
        <xdr:cNvCxnSpPr/>
      </xdr:nvCxnSpPr>
      <xdr:spPr>
        <a:xfrm>
          <a:off x="11210925" y="6486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9F92A458-3E26-49CD-8A9A-0DD293E3627A}"/>
            </a:ext>
          </a:extLst>
        </xdr:cNvPr>
        <xdr:cNvSpPr txBox="1"/>
      </xdr:nvSpPr>
      <xdr:spPr>
        <a:xfrm>
          <a:off x="10845966" y="6350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29F2C09B-EF31-439C-B495-2B1A5479D3FF}"/>
            </a:ext>
          </a:extLst>
        </xdr:cNvPr>
        <xdr:cNvCxnSpPr/>
      </xdr:nvCxnSpPr>
      <xdr:spPr>
        <a:xfrm>
          <a:off x="11210925" y="6134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8E4831C3-68AB-4459-90DA-4BE343A44ABB}"/>
            </a:ext>
          </a:extLst>
        </xdr:cNvPr>
        <xdr:cNvSpPr txBox="1"/>
      </xdr:nvSpPr>
      <xdr:spPr>
        <a:xfrm>
          <a:off x="10845966" y="599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E112A59C-0E96-42E1-A8DA-0EEF80A1BD16}"/>
            </a:ext>
          </a:extLst>
        </xdr:cNvPr>
        <xdr:cNvCxnSpPr/>
      </xdr:nvCxnSpPr>
      <xdr:spPr>
        <a:xfrm>
          <a:off x="11210925" y="5772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457CE439-7930-415F-926B-F4DB3A9B39AF}"/>
            </a:ext>
          </a:extLst>
        </xdr:cNvPr>
        <xdr:cNvSpPr txBox="1"/>
      </xdr:nvSpPr>
      <xdr:spPr>
        <a:xfrm>
          <a:off x="10845966" y="56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7962CC1F-01FF-4CDC-BBB6-B9DEFCA89634}"/>
            </a:ext>
          </a:extLst>
        </xdr:cNvPr>
        <xdr:cNvCxnSpPr/>
      </xdr:nvCxnSpPr>
      <xdr:spPr>
        <a:xfrm>
          <a:off x="11210925" y="54102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9F1ED2AC-34AA-4526-9114-94DA405AD9AD}"/>
            </a:ext>
          </a:extLst>
        </xdr:cNvPr>
        <xdr:cNvSpPr txBox="1"/>
      </xdr:nvSpPr>
      <xdr:spPr>
        <a:xfrm>
          <a:off x="10845966" y="5274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E835AC4B-5BA7-4A11-910A-AC3A9CA95FB2}"/>
            </a:ext>
          </a:extLst>
        </xdr:cNvPr>
        <xdr:cNvCxnSpPr/>
      </xdr:nvCxnSpPr>
      <xdr:spPr>
        <a:xfrm>
          <a:off x="11210925" y="50482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DD5B52AD-984B-49D7-9B29-FAB0090C6D53}"/>
            </a:ext>
          </a:extLst>
        </xdr:cNvPr>
        <xdr:cNvSpPr txBox="1"/>
      </xdr:nvSpPr>
      <xdr:spPr>
        <a:xfrm>
          <a:off x="10903736" y="49123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9B60088D-EF9D-43CE-A209-62133316AC3A}"/>
            </a:ext>
          </a:extLst>
        </xdr:cNvPr>
        <xdr:cNvSpPr/>
      </xdr:nvSpPr>
      <xdr:spPr>
        <a:xfrm>
          <a:off x="11210925" y="50482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386E094C-C62F-4CB7-BAD7-B86F660FEA9C}"/>
            </a:ext>
          </a:extLst>
        </xdr:cNvPr>
        <xdr:cNvCxnSpPr/>
      </xdr:nvCxnSpPr>
      <xdr:spPr>
        <a:xfrm flipV="1">
          <a:off x="14696439" y="5307330"/>
          <a:ext cx="0" cy="1541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F1DD359F-2CC8-4F6D-8018-5BD22ED45E52}"/>
            </a:ext>
          </a:extLst>
        </xdr:cNvPr>
        <xdr:cNvSpPr txBox="1"/>
      </xdr:nvSpPr>
      <xdr:spPr>
        <a:xfrm>
          <a:off x="14735175" y="685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E667BEA8-4894-431A-9FDC-BA6CBDE60FF4}"/>
            </a:ext>
          </a:extLst>
        </xdr:cNvPr>
        <xdr:cNvCxnSpPr/>
      </xdr:nvCxnSpPr>
      <xdr:spPr>
        <a:xfrm>
          <a:off x="14611350" y="684847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C787D7F2-DF13-4C7F-B430-D68660E71482}"/>
            </a:ext>
          </a:extLst>
        </xdr:cNvPr>
        <xdr:cNvSpPr txBox="1"/>
      </xdr:nvSpPr>
      <xdr:spPr>
        <a:xfrm>
          <a:off x="14735175" y="509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19403D64-6564-4D4E-8ACF-CA2654C872CB}"/>
            </a:ext>
          </a:extLst>
        </xdr:cNvPr>
        <xdr:cNvCxnSpPr/>
      </xdr:nvCxnSpPr>
      <xdr:spPr>
        <a:xfrm>
          <a:off x="14611350" y="53073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6593789A-3D0D-42D2-BAB7-0FEBB8D66C29}"/>
            </a:ext>
          </a:extLst>
        </xdr:cNvPr>
        <xdr:cNvSpPr txBox="1"/>
      </xdr:nvSpPr>
      <xdr:spPr>
        <a:xfrm>
          <a:off x="14735175" y="6054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422FA7CC-DF90-462C-B84E-0345CCAE2346}"/>
            </a:ext>
          </a:extLst>
        </xdr:cNvPr>
        <xdr:cNvSpPr/>
      </xdr:nvSpPr>
      <xdr:spPr>
        <a:xfrm>
          <a:off x="14649450" y="619061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FF526223-7A2B-452C-A955-7577B8DADD73}"/>
            </a:ext>
          </a:extLst>
        </xdr:cNvPr>
        <xdr:cNvSpPr/>
      </xdr:nvSpPr>
      <xdr:spPr>
        <a:xfrm>
          <a:off x="13887450" y="616077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EA1B4EB6-7C0D-41D2-82BD-F942B500A96B}"/>
            </a:ext>
          </a:extLst>
        </xdr:cNvPr>
        <xdr:cNvSpPr/>
      </xdr:nvSpPr>
      <xdr:spPr>
        <a:xfrm>
          <a:off x="13096875" y="61499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5074D6FE-5383-48F8-B50E-59FBF19E65E3}"/>
            </a:ext>
          </a:extLst>
        </xdr:cNvPr>
        <xdr:cNvSpPr/>
      </xdr:nvSpPr>
      <xdr:spPr>
        <a:xfrm>
          <a:off x="12296775" y="614489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D32807CA-1D75-468D-919C-CB2E58829E8E}"/>
            </a:ext>
          </a:extLst>
        </xdr:cNvPr>
        <xdr:cNvSpPr/>
      </xdr:nvSpPr>
      <xdr:spPr>
        <a:xfrm>
          <a:off x="11487150" y="616331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860DF741-7046-4C53-8A03-52080B427A38}"/>
            </a:ext>
          </a:extLst>
        </xdr:cNvPr>
        <xdr:cNvSpPr txBox="1"/>
      </xdr:nvSpPr>
      <xdr:spPr>
        <a:xfrm>
          <a:off x="14525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0BEC37B-4F42-42F0-8613-B33AAE99C872}"/>
            </a:ext>
          </a:extLst>
        </xdr:cNvPr>
        <xdr:cNvSpPr txBox="1"/>
      </xdr:nvSpPr>
      <xdr:spPr>
        <a:xfrm>
          <a:off x="137636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E4B74B13-EB64-4E1C-8F8D-994C266BA132}"/>
            </a:ext>
          </a:extLst>
        </xdr:cNvPr>
        <xdr:cNvSpPr txBox="1"/>
      </xdr:nvSpPr>
      <xdr:spPr>
        <a:xfrm>
          <a:off x="129730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E87B0FAA-B6D0-48D2-B5F7-B2E70F5D08DF}"/>
            </a:ext>
          </a:extLst>
        </xdr:cNvPr>
        <xdr:cNvSpPr txBox="1"/>
      </xdr:nvSpPr>
      <xdr:spPr>
        <a:xfrm>
          <a:off x="12172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14DF3897-A6AB-43C6-B86A-AA151346FC49}"/>
            </a:ext>
          </a:extLst>
        </xdr:cNvPr>
        <xdr:cNvSpPr txBox="1"/>
      </xdr:nvSpPr>
      <xdr:spPr>
        <a:xfrm>
          <a:off x="11363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120650</xdr:rowOff>
    </xdr:from>
    <xdr:to>
      <xdr:col>85</xdr:col>
      <xdr:colOff>177800</xdr:colOff>
      <xdr:row>39</xdr:row>
      <xdr:rowOff>50800</xdr:rowOff>
    </xdr:to>
    <xdr:sp macro="" textlink="">
      <xdr:nvSpPr>
        <xdr:cNvPr id="534" name="楕円 533">
          <a:extLst>
            <a:ext uri="{FF2B5EF4-FFF2-40B4-BE49-F238E27FC236}">
              <a16:creationId xmlns:a16="http://schemas.microsoft.com/office/drawing/2014/main" id="{4A2139B9-E9A0-43EC-BACE-83CCE67CE693}"/>
            </a:ext>
          </a:extLst>
        </xdr:cNvPr>
        <xdr:cNvSpPr/>
      </xdr:nvSpPr>
      <xdr:spPr>
        <a:xfrm>
          <a:off x="14649450" y="62865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99077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79A0AF61-AF72-4C6E-803F-0E5940F384E7}"/>
            </a:ext>
          </a:extLst>
        </xdr:cNvPr>
        <xdr:cNvSpPr txBox="1"/>
      </xdr:nvSpPr>
      <xdr:spPr>
        <a:xfrm>
          <a:off x="14735175" y="6264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84455</xdr:rowOff>
    </xdr:from>
    <xdr:to>
      <xdr:col>81</xdr:col>
      <xdr:colOff>101600</xdr:colOff>
      <xdr:row>39</xdr:row>
      <xdr:rowOff>14605</xdr:rowOff>
    </xdr:to>
    <xdr:sp macro="" textlink="">
      <xdr:nvSpPr>
        <xdr:cNvPr id="536" name="楕円 535">
          <a:extLst>
            <a:ext uri="{FF2B5EF4-FFF2-40B4-BE49-F238E27FC236}">
              <a16:creationId xmlns:a16="http://schemas.microsoft.com/office/drawing/2014/main" id="{4842D80C-380B-4238-A41F-379BD8E43341}"/>
            </a:ext>
          </a:extLst>
        </xdr:cNvPr>
        <xdr:cNvSpPr/>
      </xdr:nvSpPr>
      <xdr:spPr>
        <a:xfrm>
          <a:off x="13887450" y="625030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135255</xdr:rowOff>
    </xdr:from>
    <xdr:to>
      <xdr:col>85</xdr:col>
      <xdr:colOff>127000</xdr:colOff>
      <xdr:row>39</xdr:row>
      <xdr:rowOff>0</xdr:rowOff>
    </xdr:to>
    <xdr:cxnSp macro="">
      <xdr:nvCxnSpPr>
        <xdr:cNvPr id="537" name="直線コネクタ 536">
          <a:extLst>
            <a:ext uri="{FF2B5EF4-FFF2-40B4-BE49-F238E27FC236}">
              <a16:creationId xmlns:a16="http://schemas.microsoft.com/office/drawing/2014/main" id="{1CB6DD27-3049-490B-98FC-756BEFA1CD15}"/>
            </a:ext>
          </a:extLst>
        </xdr:cNvPr>
        <xdr:cNvCxnSpPr/>
      </xdr:nvCxnSpPr>
      <xdr:spPr>
        <a:xfrm>
          <a:off x="13935075" y="6297930"/>
          <a:ext cx="762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59690</xdr:rowOff>
    </xdr:from>
    <xdr:to>
      <xdr:col>76</xdr:col>
      <xdr:colOff>165100</xdr:colOff>
      <xdr:row>38</xdr:row>
      <xdr:rowOff>161290</xdr:rowOff>
    </xdr:to>
    <xdr:sp macro="" textlink="">
      <xdr:nvSpPr>
        <xdr:cNvPr id="538" name="楕円 537">
          <a:extLst>
            <a:ext uri="{FF2B5EF4-FFF2-40B4-BE49-F238E27FC236}">
              <a16:creationId xmlns:a16="http://schemas.microsoft.com/office/drawing/2014/main" id="{937E239D-52BD-45E0-A1F6-6B0E21BEE951}"/>
            </a:ext>
          </a:extLst>
        </xdr:cNvPr>
        <xdr:cNvSpPr/>
      </xdr:nvSpPr>
      <xdr:spPr>
        <a:xfrm>
          <a:off x="13096875" y="622236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110490</xdr:rowOff>
    </xdr:from>
    <xdr:to>
      <xdr:col>81</xdr:col>
      <xdr:colOff>50800</xdr:colOff>
      <xdr:row>38</xdr:row>
      <xdr:rowOff>135255</xdr:rowOff>
    </xdr:to>
    <xdr:cxnSp macro="">
      <xdr:nvCxnSpPr>
        <xdr:cNvPr id="539" name="直線コネクタ 538">
          <a:extLst>
            <a:ext uri="{FF2B5EF4-FFF2-40B4-BE49-F238E27FC236}">
              <a16:creationId xmlns:a16="http://schemas.microsoft.com/office/drawing/2014/main" id="{27838814-B809-4157-9AC2-BD4DA6708002}"/>
            </a:ext>
          </a:extLst>
        </xdr:cNvPr>
        <xdr:cNvCxnSpPr/>
      </xdr:nvCxnSpPr>
      <xdr:spPr>
        <a:xfrm>
          <a:off x="13144500" y="6269990"/>
          <a:ext cx="790575"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120650</xdr:rowOff>
    </xdr:from>
    <xdr:to>
      <xdr:col>72</xdr:col>
      <xdr:colOff>38100</xdr:colOff>
      <xdr:row>42</xdr:row>
      <xdr:rowOff>50800</xdr:rowOff>
    </xdr:to>
    <xdr:sp macro="" textlink="">
      <xdr:nvSpPr>
        <xdr:cNvPr id="540" name="楕円 539">
          <a:extLst>
            <a:ext uri="{FF2B5EF4-FFF2-40B4-BE49-F238E27FC236}">
              <a16:creationId xmlns:a16="http://schemas.microsoft.com/office/drawing/2014/main" id="{7E730CFA-50AA-467F-8EA1-F66A07364C4A}"/>
            </a:ext>
          </a:extLst>
        </xdr:cNvPr>
        <xdr:cNvSpPr/>
      </xdr:nvSpPr>
      <xdr:spPr>
        <a:xfrm>
          <a:off x="12296775" y="6772275"/>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110490</xdr:rowOff>
    </xdr:from>
    <xdr:to>
      <xdr:col>76</xdr:col>
      <xdr:colOff>114300</xdr:colOff>
      <xdr:row>42</xdr:row>
      <xdr:rowOff>0</xdr:rowOff>
    </xdr:to>
    <xdr:cxnSp macro="">
      <xdr:nvCxnSpPr>
        <xdr:cNvPr id="541" name="直線コネクタ 540">
          <a:extLst>
            <a:ext uri="{FF2B5EF4-FFF2-40B4-BE49-F238E27FC236}">
              <a16:creationId xmlns:a16="http://schemas.microsoft.com/office/drawing/2014/main" id="{A715D0EA-6B0E-413A-9484-5DBCBB81E236}"/>
            </a:ext>
          </a:extLst>
        </xdr:cNvPr>
        <xdr:cNvCxnSpPr/>
      </xdr:nvCxnSpPr>
      <xdr:spPr>
        <a:xfrm flipV="1">
          <a:off x="12344400" y="6269990"/>
          <a:ext cx="800100" cy="54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128270</xdr:rowOff>
    </xdr:from>
    <xdr:to>
      <xdr:col>67</xdr:col>
      <xdr:colOff>101600</xdr:colOff>
      <xdr:row>41</xdr:row>
      <xdr:rowOff>58420</xdr:rowOff>
    </xdr:to>
    <xdr:sp macro="" textlink="">
      <xdr:nvSpPr>
        <xdr:cNvPr id="542" name="楕円 541">
          <a:extLst>
            <a:ext uri="{FF2B5EF4-FFF2-40B4-BE49-F238E27FC236}">
              <a16:creationId xmlns:a16="http://schemas.microsoft.com/office/drawing/2014/main" id="{708AFA55-01F6-4623-A4F4-514D7138B257}"/>
            </a:ext>
          </a:extLst>
        </xdr:cNvPr>
        <xdr:cNvSpPr/>
      </xdr:nvSpPr>
      <xdr:spPr>
        <a:xfrm>
          <a:off x="11487150" y="661162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7620</xdr:rowOff>
    </xdr:from>
    <xdr:to>
      <xdr:col>71</xdr:col>
      <xdr:colOff>177800</xdr:colOff>
      <xdr:row>42</xdr:row>
      <xdr:rowOff>0</xdr:rowOff>
    </xdr:to>
    <xdr:cxnSp macro="">
      <xdr:nvCxnSpPr>
        <xdr:cNvPr id="543" name="直線コネクタ 542">
          <a:extLst>
            <a:ext uri="{FF2B5EF4-FFF2-40B4-BE49-F238E27FC236}">
              <a16:creationId xmlns:a16="http://schemas.microsoft.com/office/drawing/2014/main" id="{A94B6CDD-992E-4164-95BA-3E26E96FB236}"/>
            </a:ext>
          </a:extLst>
        </xdr:cNvPr>
        <xdr:cNvCxnSpPr/>
      </xdr:nvCxnSpPr>
      <xdr:spPr>
        <a:xfrm>
          <a:off x="11534775" y="6659245"/>
          <a:ext cx="809625" cy="15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A06C5938-3C21-4CE4-8E2D-423CF86DAFE0}"/>
            </a:ext>
          </a:extLst>
        </xdr:cNvPr>
        <xdr:cNvSpPr txBox="1"/>
      </xdr:nvSpPr>
      <xdr:spPr>
        <a:xfrm>
          <a:off x="13745219" y="5945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405F195C-613A-44C7-8493-E188A42769F8}"/>
            </a:ext>
          </a:extLst>
        </xdr:cNvPr>
        <xdr:cNvSpPr txBox="1"/>
      </xdr:nvSpPr>
      <xdr:spPr>
        <a:xfrm>
          <a:off x="12964169"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D27A54FC-EDB4-424C-AB0D-6289C5289C01}"/>
            </a:ext>
          </a:extLst>
        </xdr:cNvPr>
        <xdr:cNvSpPr txBox="1"/>
      </xdr:nvSpPr>
      <xdr:spPr>
        <a:xfrm>
          <a:off x="12164069" y="593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15524526-E25B-40EB-A9F1-0DA4368889AF}"/>
            </a:ext>
          </a:extLst>
        </xdr:cNvPr>
        <xdr:cNvSpPr txBox="1"/>
      </xdr:nvSpPr>
      <xdr:spPr>
        <a:xfrm>
          <a:off x="11354444" y="5960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5732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F28DB610-7FC4-4E6F-BF6F-06A56D49C22B}"/>
            </a:ext>
          </a:extLst>
        </xdr:cNvPr>
        <xdr:cNvSpPr txBox="1"/>
      </xdr:nvSpPr>
      <xdr:spPr>
        <a:xfrm>
          <a:off x="13745219" y="6333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152417</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BD63B79A-4BA1-46B8-BA18-CAA2E0BBC271}"/>
            </a:ext>
          </a:extLst>
        </xdr:cNvPr>
        <xdr:cNvSpPr txBox="1"/>
      </xdr:nvSpPr>
      <xdr:spPr>
        <a:xfrm>
          <a:off x="12964169"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41927</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F832E760-2850-4533-8B78-D43EE33FD145}"/>
            </a:ext>
          </a:extLst>
        </xdr:cNvPr>
        <xdr:cNvSpPr txBox="1"/>
      </xdr:nvSpPr>
      <xdr:spPr>
        <a:xfrm>
          <a:off x="12164069"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49547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012BCD46-0E42-4ADE-B159-9652B89C2D32}"/>
            </a:ext>
          </a:extLst>
        </xdr:cNvPr>
        <xdr:cNvSpPr txBox="1"/>
      </xdr:nvSpPr>
      <xdr:spPr>
        <a:xfrm>
          <a:off x="11354444" y="6694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50950BCD-DB21-4D3C-B9CB-58DBC93377B9}"/>
            </a:ext>
          </a:extLst>
        </xdr:cNvPr>
        <xdr:cNvSpPr/>
      </xdr:nvSpPr>
      <xdr:spPr>
        <a:xfrm>
          <a:off x="16459200" y="39719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15762D17-DF56-4920-B63F-2A346A687C95}"/>
            </a:ext>
          </a:extLst>
        </xdr:cNvPr>
        <xdr:cNvSpPr/>
      </xdr:nvSpPr>
      <xdr:spPr>
        <a:xfrm>
          <a:off x="16583025"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B528992C-3DDD-40D4-A805-3E5D79F61759}"/>
            </a:ext>
          </a:extLst>
        </xdr:cNvPr>
        <xdr:cNvSpPr/>
      </xdr:nvSpPr>
      <xdr:spPr>
        <a:xfrm>
          <a:off x="16583025"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D95D9F1D-DCE4-46B9-87BA-F29207ED3F85}"/>
            </a:ext>
          </a:extLst>
        </xdr:cNvPr>
        <xdr:cNvSpPr/>
      </xdr:nvSpPr>
      <xdr:spPr>
        <a:xfrm>
          <a:off x="174879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AA972FB5-3E17-4D2B-89ED-20A2B0D78BED}"/>
            </a:ext>
          </a:extLst>
        </xdr:cNvPr>
        <xdr:cNvSpPr/>
      </xdr:nvSpPr>
      <xdr:spPr>
        <a:xfrm>
          <a:off x="174879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6EC92262-4076-4BE3-A180-A695528B8B7D}"/>
            </a:ext>
          </a:extLst>
        </xdr:cNvPr>
        <xdr:cNvSpPr/>
      </xdr:nvSpPr>
      <xdr:spPr>
        <a:xfrm>
          <a:off x="18516600" y="45910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678EB5AA-EC53-4817-8598-513B8979D5A1}"/>
            </a:ext>
          </a:extLst>
        </xdr:cNvPr>
        <xdr:cNvSpPr/>
      </xdr:nvSpPr>
      <xdr:spPr>
        <a:xfrm>
          <a:off x="18516600" y="4791075"/>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25DD0FB9-557B-4F3B-9892-2292B1F7BE37}"/>
            </a:ext>
          </a:extLst>
        </xdr:cNvPr>
        <xdr:cNvSpPr/>
      </xdr:nvSpPr>
      <xdr:spPr>
        <a:xfrm>
          <a:off x="16459200" y="50482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43A2B47B-4CD5-4EA9-BB87-8D2D6A511777}"/>
            </a:ext>
          </a:extLst>
        </xdr:cNvPr>
        <xdr:cNvSpPr txBox="1"/>
      </xdr:nvSpPr>
      <xdr:spPr>
        <a:xfrm>
          <a:off x="16440150" y="48672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7FD22C46-E139-469E-9B00-FB0D1C6AE53A}"/>
            </a:ext>
          </a:extLst>
        </xdr:cNvPr>
        <xdr:cNvCxnSpPr/>
      </xdr:nvCxnSpPr>
      <xdr:spPr>
        <a:xfrm>
          <a:off x="16459200" y="7210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65E47308-79D5-4B6A-85CC-1EEA8FC8640E}"/>
            </a:ext>
          </a:extLst>
        </xdr:cNvPr>
        <xdr:cNvCxnSpPr/>
      </xdr:nvCxnSpPr>
      <xdr:spPr>
        <a:xfrm>
          <a:off x="16459200" y="678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CC49A8BD-EAE7-47BC-951C-8B165E6D7EDA}"/>
            </a:ext>
          </a:extLst>
        </xdr:cNvPr>
        <xdr:cNvSpPr txBox="1"/>
      </xdr:nvSpPr>
      <xdr:spPr>
        <a:xfrm>
          <a:off x="16248514" y="66459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3E5F6B26-6AC4-4B7D-8576-D0AF71F0830E}"/>
            </a:ext>
          </a:extLst>
        </xdr:cNvPr>
        <xdr:cNvCxnSpPr/>
      </xdr:nvCxnSpPr>
      <xdr:spPr>
        <a:xfrm>
          <a:off x="16459200" y="6343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EFA7BD3D-B0ED-4EA1-849C-5DA744E67D69}"/>
            </a:ext>
          </a:extLst>
        </xdr:cNvPr>
        <xdr:cNvSpPr txBox="1"/>
      </xdr:nvSpPr>
      <xdr:spPr>
        <a:xfrm>
          <a:off x="15936806"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9EDBEDF3-CE3C-4E1E-9764-8396B3589C13}"/>
            </a:ext>
          </a:extLst>
        </xdr:cNvPr>
        <xdr:cNvCxnSpPr/>
      </xdr:nvCxnSpPr>
      <xdr:spPr>
        <a:xfrm>
          <a:off x="16459200" y="59150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E9967110-618E-48A7-9D0B-CF713DD81EA9}"/>
            </a:ext>
          </a:extLst>
        </xdr:cNvPr>
        <xdr:cNvSpPr txBox="1"/>
      </xdr:nvSpPr>
      <xdr:spPr>
        <a:xfrm>
          <a:off x="15936806" y="577915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86650E06-2655-4B85-B9EF-C8DD3EB1C9B7}"/>
            </a:ext>
          </a:extLst>
        </xdr:cNvPr>
        <xdr:cNvCxnSpPr/>
      </xdr:nvCxnSpPr>
      <xdr:spPr>
        <a:xfrm>
          <a:off x="16459200" y="5486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CFAA61FE-44B4-412C-96A0-1C42C87957E7}"/>
            </a:ext>
          </a:extLst>
        </xdr:cNvPr>
        <xdr:cNvSpPr txBox="1"/>
      </xdr:nvSpPr>
      <xdr:spPr>
        <a:xfrm>
          <a:off x="15936806" y="535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88E2CF6B-7C6C-44E3-B3CB-982A862D21AB}"/>
            </a:ext>
          </a:extLst>
        </xdr:cNvPr>
        <xdr:cNvCxnSpPr/>
      </xdr:nvCxnSpPr>
      <xdr:spPr>
        <a:xfrm>
          <a:off x="16459200" y="5048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6958769A-9C7A-4082-B771-E4B2FD2C3D54}"/>
            </a:ext>
          </a:extLst>
        </xdr:cNvPr>
        <xdr:cNvSpPr txBox="1"/>
      </xdr:nvSpPr>
      <xdr:spPr>
        <a:xfrm>
          <a:off x="15936806" y="491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7A7D926F-982C-4268-A3E5-21408E3D6AAC}"/>
            </a:ext>
          </a:extLst>
        </xdr:cNvPr>
        <xdr:cNvSpPr/>
      </xdr:nvSpPr>
      <xdr:spPr>
        <a:xfrm>
          <a:off x="16459200" y="50482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14D12CBE-F8BD-4727-A96B-40C5CA99AF3C}"/>
            </a:ext>
          </a:extLst>
        </xdr:cNvPr>
        <xdr:cNvCxnSpPr/>
      </xdr:nvCxnSpPr>
      <xdr:spPr>
        <a:xfrm flipV="1">
          <a:off x="19954239" y="5536494"/>
          <a:ext cx="0" cy="1244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9E6CDA06-2273-495D-9D0E-91E7B34FC57C}"/>
            </a:ext>
          </a:extLst>
        </xdr:cNvPr>
        <xdr:cNvSpPr txBox="1"/>
      </xdr:nvSpPr>
      <xdr:spPr>
        <a:xfrm>
          <a:off x="19992975" y="6784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CDCA353B-C9A9-4055-9B42-7AF34EF39596}"/>
            </a:ext>
          </a:extLst>
        </xdr:cNvPr>
        <xdr:cNvCxnSpPr/>
      </xdr:nvCxnSpPr>
      <xdr:spPr>
        <a:xfrm>
          <a:off x="19878675" y="678056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D7619F5B-5591-47D7-BB76-A281199F78FB}"/>
            </a:ext>
          </a:extLst>
        </xdr:cNvPr>
        <xdr:cNvSpPr txBox="1"/>
      </xdr:nvSpPr>
      <xdr:spPr>
        <a:xfrm>
          <a:off x="19992975" y="533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18261A63-9A1B-4D83-AAF8-571D51FD8F90}"/>
            </a:ext>
          </a:extLst>
        </xdr:cNvPr>
        <xdr:cNvCxnSpPr/>
      </xdr:nvCxnSpPr>
      <xdr:spPr>
        <a:xfrm>
          <a:off x="19878675" y="5536494"/>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6488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A33102A3-FD11-4171-8B2D-B37A82D96963}"/>
            </a:ext>
          </a:extLst>
        </xdr:cNvPr>
        <xdr:cNvSpPr txBox="1"/>
      </xdr:nvSpPr>
      <xdr:spPr>
        <a:xfrm>
          <a:off x="19992975" y="6334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88DEBF43-4A54-44B0-9E1C-83CC066D6270}"/>
            </a:ext>
          </a:extLst>
        </xdr:cNvPr>
        <xdr:cNvSpPr/>
      </xdr:nvSpPr>
      <xdr:spPr>
        <a:xfrm>
          <a:off x="19897725" y="63558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382747D8-3DCF-4000-BFBC-D7DD0BFA812F}"/>
            </a:ext>
          </a:extLst>
        </xdr:cNvPr>
        <xdr:cNvSpPr/>
      </xdr:nvSpPr>
      <xdr:spPr>
        <a:xfrm>
          <a:off x="19154775" y="637381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475622E9-723E-4C7C-9427-3CD3AAAE56CD}"/>
            </a:ext>
          </a:extLst>
        </xdr:cNvPr>
        <xdr:cNvSpPr/>
      </xdr:nvSpPr>
      <xdr:spPr>
        <a:xfrm>
          <a:off x="18345150" y="6379361"/>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EAEC676A-2C17-4B5D-BF4E-9576AD9F42B4}"/>
            </a:ext>
          </a:extLst>
        </xdr:cNvPr>
        <xdr:cNvSpPr/>
      </xdr:nvSpPr>
      <xdr:spPr>
        <a:xfrm>
          <a:off x="17554575" y="635537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81C9C440-A6E2-41AB-8E58-A4213F846096}"/>
            </a:ext>
          </a:extLst>
        </xdr:cNvPr>
        <xdr:cNvSpPr/>
      </xdr:nvSpPr>
      <xdr:spPr>
        <a:xfrm>
          <a:off x="16754475" y="635271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4014491E-129A-4FA1-A83A-EDBE385333DA}"/>
            </a:ext>
          </a:extLst>
        </xdr:cNvPr>
        <xdr:cNvSpPr txBox="1"/>
      </xdr:nvSpPr>
      <xdr:spPr>
        <a:xfrm>
          <a:off x="197834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E8D88FDA-1B55-41BE-B0CF-B3D4E92FF7EF}"/>
            </a:ext>
          </a:extLst>
        </xdr:cNvPr>
        <xdr:cNvSpPr txBox="1"/>
      </xdr:nvSpPr>
      <xdr:spPr>
        <a:xfrm>
          <a:off x="190309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0B3686F9-A9BC-4F7B-9C3D-B751472F42A5}"/>
            </a:ext>
          </a:extLst>
        </xdr:cNvPr>
        <xdr:cNvSpPr txBox="1"/>
      </xdr:nvSpPr>
      <xdr:spPr>
        <a:xfrm>
          <a:off x="18221325"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01B45051-3805-4B1E-87E3-EAF97797CEA5}"/>
            </a:ext>
          </a:extLst>
        </xdr:cNvPr>
        <xdr:cNvSpPr txBox="1"/>
      </xdr:nvSpPr>
      <xdr:spPr>
        <a:xfrm>
          <a:off x="174307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100A82E9-5055-488F-83EA-AD548330B702}"/>
            </a:ext>
          </a:extLst>
        </xdr:cNvPr>
        <xdr:cNvSpPr txBox="1"/>
      </xdr:nvSpPr>
      <xdr:spPr>
        <a:xfrm>
          <a:off x="16630650" y="720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163758</xdr:rowOff>
    </xdr:from>
    <xdr:to>
      <xdr:col>116</xdr:col>
      <xdr:colOff>114300</xdr:colOff>
      <xdr:row>39</xdr:row>
      <xdr:rowOff>93908</xdr:rowOff>
    </xdr:to>
    <xdr:sp macro="" textlink="">
      <xdr:nvSpPr>
        <xdr:cNvPr id="589" name="楕円 588">
          <a:extLst>
            <a:ext uri="{FF2B5EF4-FFF2-40B4-BE49-F238E27FC236}">
              <a16:creationId xmlns:a16="http://schemas.microsoft.com/office/drawing/2014/main" id="{17D5676F-2BF7-42E6-B481-E53CDE4251E5}"/>
            </a:ext>
          </a:extLst>
        </xdr:cNvPr>
        <xdr:cNvSpPr/>
      </xdr:nvSpPr>
      <xdr:spPr>
        <a:xfrm>
          <a:off x="19897725" y="632325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15185</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0806B984-BF0D-49CB-8D2A-C35564C377B3}"/>
            </a:ext>
          </a:extLst>
        </xdr:cNvPr>
        <xdr:cNvSpPr txBox="1"/>
      </xdr:nvSpPr>
      <xdr:spPr>
        <a:xfrm>
          <a:off x="19992975" y="6174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157494</xdr:rowOff>
    </xdr:from>
    <xdr:to>
      <xdr:col>112</xdr:col>
      <xdr:colOff>38100</xdr:colOff>
      <xdr:row>39</xdr:row>
      <xdr:rowOff>87644</xdr:rowOff>
    </xdr:to>
    <xdr:sp macro="" textlink="">
      <xdr:nvSpPr>
        <xdr:cNvPr id="591" name="楕円 590">
          <a:extLst>
            <a:ext uri="{FF2B5EF4-FFF2-40B4-BE49-F238E27FC236}">
              <a16:creationId xmlns:a16="http://schemas.microsoft.com/office/drawing/2014/main" id="{A2D6E173-1A50-4204-832D-F9D654379EB0}"/>
            </a:ext>
          </a:extLst>
        </xdr:cNvPr>
        <xdr:cNvSpPr/>
      </xdr:nvSpPr>
      <xdr:spPr>
        <a:xfrm>
          <a:off x="19154775" y="6323344"/>
          <a:ext cx="8572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36844</xdr:rowOff>
    </xdr:from>
    <xdr:to>
      <xdr:col>116</xdr:col>
      <xdr:colOff>63500</xdr:colOff>
      <xdr:row>39</xdr:row>
      <xdr:rowOff>43108</xdr:rowOff>
    </xdr:to>
    <xdr:cxnSp macro="">
      <xdr:nvCxnSpPr>
        <xdr:cNvPr id="592" name="直線コネクタ 591">
          <a:extLst>
            <a:ext uri="{FF2B5EF4-FFF2-40B4-BE49-F238E27FC236}">
              <a16:creationId xmlns:a16="http://schemas.microsoft.com/office/drawing/2014/main" id="{28B24A14-84CD-4225-894B-80B07BA19F21}"/>
            </a:ext>
          </a:extLst>
        </xdr:cNvPr>
        <xdr:cNvCxnSpPr/>
      </xdr:nvCxnSpPr>
      <xdr:spPr>
        <a:xfrm>
          <a:off x="19202400" y="6361444"/>
          <a:ext cx="752475" cy="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160196</xdr:rowOff>
    </xdr:from>
    <xdr:to>
      <xdr:col>107</xdr:col>
      <xdr:colOff>101600</xdr:colOff>
      <xdr:row>39</xdr:row>
      <xdr:rowOff>90346</xdr:rowOff>
    </xdr:to>
    <xdr:sp macro="" textlink="">
      <xdr:nvSpPr>
        <xdr:cNvPr id="593" name="楕円 592">
          <a:extLst>
            <a:ext uri="{FF2B5EF4-FFF2-40B4-BE49-F238E27FC236}">
              <a16:creationId xmlns:a16="http://schemas.microsoft.com/office/drawing/2014/main" id="{A7BB4D60-A678-4BE4-9C71-92BACA2CF9DB}"/>
            </a:ext>
          </a:extLst>
        </xdr:cNvPr>
        <xdr:cNvSpPr/>
      </xdr:nvSpPr>
      <xdr:spPr>
        <a:xfrm>
          <a:off x="18345150" y="6326046"/>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36844</xdr:rowOff>
    </xdr:from>
    <xdr:to>
      <xdr:col>111</xdr:col>
      <xdr:colOff>177800</xdr:colOff>
      <xdr:row>39</xdr:row>
      <xdr:rowOff>39546</xdr:rowOff>
    </xdr:to>
    <xdr:cxnSp macro="">
      <xdr:nvCxnSpPr>
        <xdr:cNvPr id="594" name="直線コネクタ 593">
          <a:extLst>
            <a:ext uri="{FF2B5EF4-FFF2-40B4-BE49-F238E27FC236}">
              <a16:creationId xmlns:a16="http://schemas.microsoft.com/office/drawing/2014/main" id="{25ADCCFD-0637-4F8B-88E4-163802580358}"/>
            </a:ext>
          </a:extLst>
        </xdr:cNvPr>
        <xdr:cNvCxnSpPr/>
      </xdr:nvCxnSpPr>
      <xdr:spPr>
        <a:xfrm flipV="1">
          <a:off x="18392775" y="6361444"/>
          <a:ext cx="809625" cy="2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170378</xdr:rowOff>
    </xdr:from>
    <xdr:to>
      <xdr:col>102</xdr:col>
      <xdr:colOff>165100</xdr:colOff>
      <xdr:row>40</xdr:row>
      <xdr:rowOff>100528</xdr:rowOff>
    </xdr:to>
    <xdr:sp macro="" textlink="">
      <xdr:nvSpPr>
        <xdr:cNvPr id="595" name="楕円 594">
          <a:extLst>
            <a:ext uri="{FF2B5EF4-FFF2-40B4-BE49-F238E27FC236}">
              <a16:creationId xmlns:a16="http://schemas.microsoft.com/office/drawing/2014/main" id="{D3AB99BD-C7ED-4D8A-8DA4-5F62E95BCE4E}"/>
            </a:ext>
          </a:extLst>
        </xdr:cNvPr>
        <xdr:cNvSpPr/>
      </xdr:nvSpPr>
      <xdr:spPr>
        <a:xfrm>
          <a:off x="17554575" y="6485453"/>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39546</xdr:rowOff>
    </xdr:from>
    <xdr:to>
      <xdr:col>107</xdr:col>
      <xdr:colOff>50800</xdr:colOff>
      <xdr:row>40</xdr:row>
      <xdr:rowOff>49728</xdr:rowOff>
    </xdr:to>
    <xdr:cxnSp macro="">
      <xdr:nvCxnSpPr>
        <xdr:cNvPr id="596" name="直線コネクタ 595">
          <a:extLst>
            <a:ext uri="{FF2B5EF4-FFF2-40B4-BE49-F238E27FC236}">
              <a16:creationId xmlns:a16="http://schemas.microsoft.com/office/drawing/2014/main" id="{B25EC4C4-D774-426B-9C4E-78A6064333D6}"/>
            </a:ext>
          </a:extLst>
        </xdr:cNvPr>
        <xdr:cNvCxnSpPr/>
      </xdr:nvCxnSpPr>
      <xdr:spPr>
        <a:xfrm flipV="1">
          <a:off x="17602200" y="6364146"/>
          <a:ext cx="790575" cy="168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108633</xdr:rowOff>
    </xdr:from>
    <xdr:to>
      <xdr:col>98</xdr:col>
      <xdr:colOff>38100</xdr:colOff>
      <xdr:row>40</xdr:row>
      <xdr:rowOff>38783</xdr:rowOff>
    </xdr:to>
    <xdr:sp macro="" textlink="">
      <xdr:nvSpPr>
        <xdr:cNvPr id="597" name="楕円 596">
          <a:extLst>
            <a:ext uri="{FF2B5EF4-FFF2-40B4-BE49-F238E27FC236}">
              <a16:creationId xmlns:a16="http://schemas.microsoft.com/office/drawing/2014/main" id="{05ED19CA-E412-4A0B-BA6A-246E8B978356}"/>
            </a:ext>
          </a:extLst>
        </xdr:cNvPr>
        <xdr:cNvSpPr/>
      </xdr:nvSpPr>
      <xdr:spPr>
        <a:xfrm>
          <a:off x="16754475" y="643005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159433</xdr:rowOff>
    </xdr:from>
    <xdr:to>
      <xdr:col>102</xdr:col>
      <xdr:colOff>114300</xdr:colOff>
      <xdr:row>40</xdr:row>
      <xdr:rowOff>49728</xdr:rowOff>
    </xdr:to>
    <xdr:cxnSp macro="">
      <xdr:nvCxnSpPr>
        <xdr:cNvPr id="598" name="直線コネクタ 597">
          <a:extLst>
            <a:ext uri="{FF2B5EF4-FFF2-40B4-BE49-F238E27FC236}">
              <a16:creationId xmlns:a16="http://schemas.microsoft.com/office/drawing/2014/main" id="{78EE39DA-180C-474B-AE79-16E316287F9C}"/>
            </a:ext>
          </a:extLst>
        </xdr:cNvPr>
        <xdr:cNvCxnSpPr/>
      </xdr:nvCxnSpPr>
      <xdr:spPr>
        <a:xfrm>
          <a:off x="16802100" y="6487208"/>
          <a:ext cx="800100" cy="4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138765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C4485BF2-4E3A-4274-AAC1-055B6283185B}"/>
            </a:ext>
          </a:extLst>
        </xdr:cNvPr>
        <xdr:cNvSpPr txBox="1"/>
      </xdr:nvSpPr>
      <xdr:spPr>
        <a:xfrm>
          <a:off x="18944736" y="6466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147488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52DA6026-B0AB-426A-8FE2-B0A16203A207}"/>
            </a:ext>
          </a:extLst>
        </xdr:cNvPr>
        <xdr:cNvSpPr txBox="1"/>
      </xdr:nvSpPr>
      <xdr:spPr>
        <a:xfrm>
          <a:off x="18163686" y="6468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B892D025-EDF7-4340-8423-241B241D00B3}"/>
            </a:ext>
          </a:extLst>
        </xdr:cNvPr>
        <xdr:cNvSpPr txBox="1"/>
      </xdr:nvSpPr>
      <xdr:spPr>
        <a:xfrm>
          <a:off x="17354061" y="615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26A4977D-EF46-417B-BF80-95521B568138}"/>
            </a:ext>
          </a:extLst>
        </xdr:cNvPr>
        <xdr:cNvSpPr txBox="1"/>
      </xdr:nvSpPr>
      <xdr:spPr>
        <a:xfrm>
          <a:off x="16563486" y="6150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104171</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FE0E5E09-89B6-4919-A8DE-34E1DFEACB79}"/>
            </a:ext>
          </a:extLst>
        </xdr:cNvPr>
        <xdr:cNvSpPr txBox="1"/>
      </xdr:nvSpPr>
      <xdr:spPr>
        <a:xfrm>
          <a:off x="18944736" y="6108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106873</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C28F6528-5E7E-4F18-98FC-51D78F42B931}"/>
            </a:ext>
          </a:extLst>
        </xdr:cNvPr>
        <xdr:cNvSpPr txBox="1"/>
      </xdr:nvSpPr>
      <xdr:spPr>
        <a:xfrm>
          <a:off x="18163686" y="610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91655</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6062C703-91B5-4ADC-9B3F-AA0CEF73C2A1}"/>
            </a:ext>
          </a:extLst>
        </xdr:cNvPr>
        <xdr:cNvSpPr txBox="1"/>
      </xdr:nvSpPr>
      <xdr:spPr>
        <a:xfrm>
          <a:off x="17354061" y="6575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29910</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0718BCD8-07E5-45FE-8149-68C15A19AF4A}"/>
            </a:ext>
          </a:extLst>
        </xdr:cNvPr>
        <xdr:cNvSpPr txBox="1"/>
      </xdr:nvSpPr>
      <xdr:spPr>
        <a:xfrm>
          <a:off x="16563486" y="6513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3E50CF91-04F1-485A-877D-FEF797C645AA}"/>
            </a:ext>
          </a:extLst>
        </xdr:cNvPr>
        <xdr:cNvSpPr/>
      </xdr:nvSpPr>
      <xdr:spPr>
        <a:xfrm>
          <a:off x="11210925" y="757237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9F92D2AC-2410-473D-8229-C2FA425C9395}"/>
            </a:ext>
          </a:extLst>
        </xdr:cNvPr>
        <xdr:cNvSpPr/>
      </xdr:nvSpPr>
      <xdr:spPr>
        <a:xfrm>
          <a:off x="113157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EA83FBDD-4899-4CE3-9CD3-1BB25F4F90A2}"/>
            </a:ext>
          </a:extLst>
        </xdr:cNvPr>
        <xdr:cNvSpPr/>
      </xdr:nvSpPr>
      <xdr:spPr>
        <a:xfrm>
          <a:off x="113157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E2EF7EF5-5C92-4E9B-A536-BB357DCE3F26}"/>
            </a:ext>
          </a:extLst>
        </xdr:cNvPr>
        <xdr:cNvSpPr/>
      </xdr:nvSpPr>
      <xdr:spPr>
        <a:xfrm>
          <a:off x="122396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B56684D-9FA2-4669-9130-935A52F52F65}"/>
            </a:ext>
          </a:extLst>
        </xdr:cNvPr>
        <xdr:cNvSpPr/>
      </xdr:nvSpPr>
      <xdr:spPr>
        <a:xfrm>
          <a:off x="122396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F9F6D127-5E01-4B1F-8099-87C485FF1D3D}"/>
            </a:ext>
          </a:extLst>
        </xdr:cNvPr>
        <xdr:cNvSpPr/>
      </xdr:nvSpPr>
      <xdr:spPr>
        <a:xfrm>
          <a:off x="132683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6F639090-8572-4D47-87B3-6B907C1CA247}"/>
            </a:ext>
          </a:extLst>
        </xdr:cNvPr>
        <xdr:cNvSpPr/>
      </xdr:nvSpPr>
      <xdr:spPr>
        <a:xfrm>
          <a:off x="132683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1AA74E8E-1372-4EF1-AF29-8724F174D5EC}"/>
            </a:ext>
          </a:extLst>
        </xdr:cNvPr>
        <xdr:cNvSpPr/>
      </xdr:nvSpPr>
      <xdr:spPr>
        <a:xfrm>
          <a:off x="11210925" y="864870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CAA6F4B8-CE25-47A3-A141-EDE9741EA0ED}"/>
            </a:ext>
          </a:extLst>
        </xdr:cNvPr>
        <xdr:cNvSpPr txBox="1"/>
      </xdr:nvSpPr>
      <xdr:spPr>
        <a:xfrm>
          <a:off x="11172825" y="846772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3D1E93FB-B658-4ED9-AB9A-59FF5C1CD21B}"/>
            </a:ext>
          </a:extLst>
        </xdr:cNvPr>
        <xdr:cNvCxnSpPr/>
      </xdr:nvCxnSpPr>
      <xdr:spPr>
        <a:xfrm>
          <a:off x="11210925" y="108108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C43D736F-4501-4187-BD4F-589210047B54}"/>
            </a:ext>
          </a:extLst>
        </xdr:cNvPr>
        <xdr:cNvSpPr txBox="1"/>
      </xdr:nvSpPr>
      <xdr:spPr>
        <a:xfrm>
          <a:off x="10794546" y="106750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3A8AFBFB-E2C5-43C6-B35F-F3654AA6B558}"/>
            </a:ext>
          </a:extLst>
        </xdr:cNvPr>
        <xdr:cNvCxnSpPr/>
      </xdr:nvCxnSpPr>
      <xdr:spPr>
        <a:xfrm>
          <a:off x="11210925" y="10503353"/>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8F695A4A-B351-436A-8EA3-69D3ABDE52C8}"/>
            </a:ext>
          </a:extLst>
        </xdr:cNvPr>
        <xdr:cNvSpPr txBox="1"/>
      </xdr:nvSpPr>
      <xdr:spPr>
        <a:xfrm>
          <a:off x="10794546"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F8B2591D-BAC5-4B79-93BA-6CC3DD399CDD}"/>
            </a:ext>
          </a:extLst>
        </xdr:cNvPr>
        <xdr:cNvCxnSpPr/>
      </xdr:nvCxnSpPr>
      <xdr:spPr>
        <a:xfrm>
          <a:off x="11210925" y="10192657"/>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24244B9A-C662-4C7C-852C-3E858196137E}"/>
            </a:ext>
          </a:extLst>
        </xdr:cNvPr>
        <xdr:cNvSpPr txBox="1"/>
      </xdr:nvSpPr>
      <xdr:spPr>
        <a:xfrm>
          <a:off x="10845966" y="100567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4DA3199E-B550-4E01-BE3C-D7497DF11B21}"/>
            </a:ext>
          </a:extLst>
        </xdr:cNvPr>
        <xdr:cNvCxnSpPr/>
      </xdr:nvCxnSpPr>
      <xdr:spPr>
        <a:xfrm>
          <a:off x="11210925" y="988513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425CFAC7-26E3-40EA-B4BE-E60FAEAC2E53}"/>
            </a:ext>
          </a:extLst>
        </xdr:cNvPr>
        <xdr:cNvSpPr txBox="1"/>
      </xdr:nvSpPr>
      <xdr:spPr>
        <a:xfrm>
          <a:off x="10845966" y="97460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71039A63-A681-4334-9749-21ED7537A8BE}"/>
            </a:ext>
          </a:extLst>
        </xdr:cNvPr>
        <xdr:cNvCxnSpPr/>
      </xdr:nvCxnSpPr>
      <xdr:spPr>
        <a:xfrm>
          <a:off x="11210925" y="957444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C76BB6DD-141D-485E-9498-02956E9A03BC}"/>
            </a:ext>
          </a:extLst>
        </xdr:cNvPr>
        <xdr:cNvSpPr txBox="1"/>
      </xdr:nvSpPr>
      <xdr:spPr>
        <a:xfrm>
          <a:off x="10845966" y="9438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2430DD5A-383D-4870-83FC-1CC25874067C}"/>
            </a:ext>
          </a:extLst>
        </xdr:cNvPr>
        <xdr:cNvCxnSpPr/>
      </xdr:nvCxnSpPr>
      <xdr:spPr>
        <a:xfrm>
          <a:off x="11210925" y="9266918"/>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D38374CC-62BA-4B4C-BE1E-606EF4FCC9C7}"/>
            </a:ext>
          </a:extLst>
        </xdr:cNvPr>
        <xdr:cNvSpPr txBox="1"/>
      </xdr:nvSpPr>
      <xdr:spPr>
        <a:xfrm>
          <a:off x="10845966" y="91278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22B826C3-EF56-4434-BFAB-A54979EE673D}"/>
            </a:ext>
          </a:extLst>
        </xdr:cNvPr>
        <xdr:cNvCxnSpPr/>
      </xdr:nvCxnSpPr>
      <xdr:spPr>
        <a:xfrm>
          <a:off x="11210925" y="8956222"/>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E62A61EA-2330-4AE0-A9DA-2B4C66EFADE3}"/>
            </a:ext>
          </a:extLst>
        </xdr:cNvPr>
        <xdr:cNvSpPr txBox="1"/>
      </xdr:nvSpPr>
      <xdr:spPr>
        <a:xfrm>
          <a:off x="10903736" y="8820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E26995D2-451F-4499-9003-E5F5F7BF2202}"/>
            </a:ext>
          </a:extLst>
        </xdr:cNvPr>
        <xdr:cNvCxnSpPr/>
      </xdr:nvCxnSpPr>
      <xdr:spPr>
        <a:xfrm>
          <a:off x="11210925" y="86487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9AC52414-E4E2-4EE3-9FAD-2659C465B421}"/>
            </a:ext>
          </a:extLst>
        </xdr:cNvPr>
        <xdr:cNvSpPr/>
      </xdr:nvSpPr>
      <xdr:spPr>
        <a:xfrm>
          <a:off x="11210925" y="864870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E7695F74-09F7-4449-A025-6D572789FF29}"/>
            </a:ext>
          </a:extLst>
        </xdr:cNvPr>
        <xdr:cNvCxnSpPr/>
      </xdr:nvCxnSpPr>
      <xdr:spPr>
        <a:xfrm flipV="1">
          <a:off x="14696439" y="9142730"/>
          <a:ext cx="0" cy="1219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0F614AE6-A749-4153-9138-ACB4E2344614}"/>
            </a:ext>
          </a:extLst>
        </xdr:cNvPr>
        <xdr:cNvSpPr txBox="1"/>
      </xdr:nvSpPr>
      <xdr:spPr>
        <a:xfrm>
          <a:off x="14735175" y="10369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5413C3DE-B92A-495E-9906-A8D1715C524B}"/>
            </a:ext>
          </a:extLst>
        </xdr:cNvPr>
        <xdr:cNvCxnSpPr/>
      </xdr:nvCxnSpPr>
      <xdr:spPr>
        <a:xfrm>
          <a:off x="14611350" y="1036265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AAA1BE1E-CECE-409F-BBD2-871C2E670A2F}"/>
            </a:ext>
          </a:extLst>
        </xdr:cNvPr>
        <xdr:cNvSpPr txBox="1"/>
      </xdr:nvSpPr>
      <xdr:spPr>
        <a:xfrm>
          <a:off x="14735175" y="892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36162D2F-0496-4EBC-849F-1E8525C7BCE8}"/>
            </a:ext>
          </a:extLst>
        </xdr:cNvPr>
        <xdr:cNvCxnSpPr/>
      </xdr:nvCxnSpPr>
      <xdr:spPr>
        <a:xfrm>
          <a:off x="14611350" y="914273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22333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97F2F2C6-ED27-4ED6-A944-A5C2B4876CD1}"/>
            </a:ext>
          </a:extLst>
        </xdr:cNvPr>
        <xdr:cNvSpPr txBox="1"/>
      </xdr:nvSpPr>
      <xdr:spPr>
        <a:xfrm>
          <a:off x="14735175" y="97505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9550048A-8A77-4989-B068-8984C6113D23}"/>
            </a:ext>
          </a:extLst>
        </xdr:cNvPr>
        <xdr:cNvSpPr/>
      </xdr:nvSpPr>
      <xdr:spPr>
        <a:xfrm>
          <a:off x="14649450" y="977210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084DEA4C-CCE4-4FFB-98DF-F7479F98F005}"/>
            </a:ext>
          </a:extLst>
        </xdr:cNvPr>
        <xdr:cNvSpPr/>
      </xdr:nvSpPr>
      <xdr:spPr>
        <a:xfrm>
          <a:off x="13887450" y="9736183"/>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CBFFE570-FCB2-4154-932C-3901136E8311}"/>
            </a:ext>
          </a:extLst>
        </xdr:cNvPr>
        <xdr:cNvSpPr/>
      </xdr:nvSpPr>
      <xdr:spPr>
        <a:xfrm>
          <a:off x="13096875" y="972611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58963420-963B-4532-889E-A0FC2AF9355C}"/>
            </a:ext>
          </a:extLst>
        </xdr:cNvPr>
        <xdr:cNvSpPr/>
      </xdr:nvSpPr>
      <xdr:spPr>
        <a:xfrm>
          <a:off x="12296775" y="9698446"/>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DED86172-7DC9-4545-84DC-8D7CCE274076}"/>
            </a:ext>
          </a:extLst>
        </xdr:cNvPr>
        <xdr:cNvSpPr/>
      </xdr:nvSpPr>
      <xdr:spPr>
        <a:xfrm>
          <a:off x="11487150" y="9665698"/>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C006A168-5EDE-4EF7-8FB3-B5B45593F7A6}"/>
            </a:ext>
          </a:extLst>
        </xdr:cNvPr>
        <xdr:cNvSpPr txBox="1"/>
      </xdr:nvSpPr>
      <xdr:spPr>
        <a:xfrm>
          <a:off x="14525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3EB4ABDB-7044-464B-802F-7C60B8C3F515}"/>
            </a:ext>
          </a:extLst>
        </xdr:cNvPr>
        <xdr:cNvSpPr txBox="1"/>
      </xdr:nvSpPr>
      <xdr:spPr>
        <a:xfrm>
          <a:off x="137636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B95674D5-8A1A-4257-9138-50074011897F}"/>
            </a:ext>
          </a:extLst>
        </xdr:cNvPr>
        <xdr:cNvSpPr txBox="1"/>
      </xdr:nvSpPr>
      <xdr:spPr>
        <a:xfrm>
          <a:off x="129730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D47C7587-6087-43FC-A13E-D365B69458AF}"/>
            </a:ext>
          </a:extLst>
        </xdr:cNvPr>
        <xdr:cNvSpPr txBox="1"/>
      </xdr:nvSpPr>
      <xdr:spPr>
        <a:xfrm>
          <a:off x="12172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CF7FB58-878D-4347-9A28-4D88A5CF8CE2}"/>
            </a:ext>
          </a:extLst>
        </xdr:cNvPr>
        <xdr:cNvSpPr txBox="1"/>
      </xdr:nvSpPr>
      <xdr:spPr>
        <a:xfrm>
          <a:off x="11363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35741</xdr:rowOff>
    </xdr:from>
    <xdr:to>
      <xdr:col>85</xdr:col>
      <xdr:colOff>177800</xdr:colOff>
      <xdr:row>59</xdr:row>
      <xdr:rowOff>137341</xdr:rowOff>
    </xdr:to>
    <xdr:sp macro="" textlink="">
      <xdr:nvSpPr>
        <xdr:cNvPr id="648" name="楕円 647">
          <a:extLst>
            <a:ext uri="{FF2B5EF4-FFF2-40B4-BE49-F238E27FC236}">
              <a16:creationId xmlns:a16="http://schemas.microsoft.com/office/drawing/2014/main" id="{8138CED4-0A04-42EE-92DA-0692BC2B0A7B}"/>
            </a:ext>
          </a:extLst>
        </xdr:cNvPr>
        <xdr:cNvSpPr/>
      </xdr:nvSpPr>
      <xdr:spPr>
        <a:xfrm>
          <a:off x="14649450" y="959884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58618</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9D739875-DCFC-4EB1-A63A-51A01DCC4572}"/>
            </a:ext>
          </a:extLst>
        </xdr:cNvPr>
        <xdr:cNvSpPr txBox="1"/>
      </xdr:nvSpPr>
      <xdr:spPr>
        <a:xfrm>
          <a:off x="14735175" y="9459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45538</xdr:rowOff>
    </xdr:from>
    <xdr:to>
      <xdr:col>81</xdr:col>
      <xdr:colOff>101600</xdr:colOff>
      <xdr:row>59</xdr:row>
      <xdr:rowOff>147138</xdr:rowOff>
    </xdr:to>
    <xdr:sp macro="" textlink="">
      <xdr:nvSpPr>
        <xdr:cNvPr id="650" name="楕円 649">
          <a:extLst>
            <a:ext uri="{FF2B5EF4-FFF2-40B4-BE49-F238E27FC236}">
              <a16:creationId xmlns:a16="http://schemas.microsoft.com/office/drawing/2014/main" id="{86675CCC-37AB-4668-8C82-519FEA60755A}"/>
            </a:ext>
          </a:extLst>
        </xdr:cNvPr>
        <xdr:cNvSpPr/>
      </xdr:nvSpPr>
      <xdr:spPr>
        <a:xfrm>
          <a:off x="13887450" y="9611813"/>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86541</xdr:rowOff>
    </xdr:from>
    <xdr:to>
      <xdr:col>85</xdr:col>
      <xdr:colOff>127000</xdr:colOff>
      <xdr:row>59</xdr:row>
      <xdr:rowOff>96338</xdr:rowOff>
    </xdr:to>
    <xdr:cxnSp macro="">
      <xdr:nvCxnSpPr>
        <xdr:cNvPr id="651" name="直線コネクタ 650">
          <a:extLst>
            <a:ext uri="{FF2B5EF4-FFF2-40B4-BE49-F238E27FC236}">
              <a16:creationId xmlns:a16="http://schemas.microsoft.com/office/drawing/2014/main" id="{87CAE208-B870-49E4-9137-DC484FDFD41B}"/>
            </a:ext>
          </a:extLst>
        </xdr:cNvPr>
        <xdr:cNvCxnSpPr/>
      </xdr:nvCxnSpPr>
      <xdr:spPr>
        <a:xfrm flipV="1">
          <a:off x="13935075" y="9646466"/>
          <a:ext cx="762000" cy="1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11249</xdr:rowOff>
    </xdr:from>
    <xdr:to>
      <xdr:col>76</xdr:col>
      <xdr:colOff>165100</xdr:colOff>
      <xdr:row>59</xdr:row>
      <xdr:rowOff>112849</xdr:rowOff>
    </xdr:to>
    <xdr:sp macro="" textlink="">
      <xdr:nvSpPr>
        <xdr:cNvPr id="652" name="楕円 651">
          <a:extLst>
            <a:ext uri="{FF2B5EF4-FFF2-40B4-BE49-F238E27FC236}">
              <a16:creationId xmlns:a16="http://schemas.microsoft.com/office/drawing/2014/main" id="{3E100748-6AF2-4A40-9B54-D3A04B7A7062}"/>
            </a:ext>
          </a:extLst>
        </xdr:cNvPr>
        <xdr:cNvSpPr/>
      </xdr:nvSpPr>
      <xdr:spPr>
        <a:xfrm>
          <a:off x="13096875" y="9571174"/>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62049</xdr:rowOff>
    </xdr:from>
    <xdr:to>
      <xdr:col>81</xdr:col>
      <xdr:colOff>50800</xdr:colOff>
      <xdr:row>59</xdr:row>
      <xdr:rowOff>96338</xdr:rowOff>
    </xdr:to>
    <xdr:cxnSp macro="">
      <xdr:nvCxnSpPr>
        <xdr:cNvPr id="653" name="直線コネクタ 652">
          <a:extLst>
            <a:ext uri="{FF2B5EF4-FFF2-40B4-BE49-F238E27FC236}">
              <a16:creationId xmlns:a16="http://schemas.microsoft.com/office/drawing/2014/main" id="{CA2F4FCF-3B69-49A6-80C4-0D63A197486A}"/>
            </a:ext>
          </a:extLst>
        </xdr:cNvPr>
        <xdr:cNvCxnSpPr/>
      </xdr:nvCxnSpPr>
      <xdr:spPr>
        <a:xfrm>
          <a:off x="13144500" y="9628324"/>
          <a:ext cx="790575" cy="3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166370</xdr:rowOff>
    </xdr:from>
    <xdr:to>
      <xdr:col>72</xdr:col>
      <xdr:colOff>38100</xdr:colOff>
      <xdr:row>59</xdr:row>
      <xdr:rowOff>96520</xdr:rowOff>
    </xdr:to>
    <xdr:sp macro="" textlink="">
      <xdr:nvSpPr>
        <xdr:cNvPr id="654" name="楕円 653">
          <a:extLst>
            <a:ext uri="{FF2B5EF4-FFF2-40B4-BE49-F238E27FC236}">
              <a16:creationId xmlns:a16="http://schemas.microsoft.com/office/drawing/2014/main" id="{A64A9AEB-3DD9-4B1A-8EFC-E3D31E3B99AF}"/>
            </a:ext>
          </a:extLst>
        </xdr:cNvPr>
        <xdr:cNvSpPr/>
      </xdr:nvSpPr>
      <xdr:spPr>
        <a:xfrm>
          <a:off x="12296775" y="956437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45720</xdr:rowOff>
    </xdr:from>
    <xdr:to>
      <xdr:col>76</xdr:col>
      <xdr:colOff>114300</xdr:colOff>
      <xdr:row>59</xdr:row>
      <xdr:rowOff>62049</xdr:rowOff>
    </xdr:to>
    <xdr:cxnSp macro="">
      <xdr:nvCxnSpPr>
        <xdr:cNvPr id="655" name="直線コネクタ 654">
          <a:extLst>
            <a:ext uri="{FF2B5EF4-FFF2-40B4-BE49-F238E27FC236}">
              <a16:creationId xmlns:a16="http://schemas.microsoft.com/office/drawing/2014/main" id="{B471EDDA-E3E2-41C3-B6D6-350C97AB1DA4}"/>
            </a:ext>
          </a:extLst>
        </xdr:cNvPr>
        <xdr:cNvCxnSpPr/>
      </xdr:nvCxnSpPr>
      <xdr:spPr>
        <a:xfrm>
          <a:off x="12344400" y="9611995"/>
          <a:ext cx="8001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133713</xdr:rowOff>
    </xdr:from>
    <xdr:to>
      <xdr:col>67</xdr:col>
      <xdr:colOff>101600</xdr:colOff>
      <xdr:row>59</xdr:row>
      <xdr:rowOff>63863</xdr:rowOff>
    </xdr:to>
    <xdr:sp macro="" textlink="">
      <xdr:nvSpPr>
        <xdr:cNvPr id="656" name="楕円 655">
          <a:extLst>
            <a:ext uri="{FF2B5EF4-FFF2-40B4-BE49-F238E27FC236}">
              <a16:creationId xmlns:a16="http://schemas.microsoft.com/office/drawing/2014/main" id="{F21CC618-8B67-4E9E-B582-370C8AA3CE2A}"/>
            </a:ext>
          </a:extLst>
        </xdr:cNvPr>
        <xdr:cNvSpPr/>
      </xdr:nvSpPr>
      <xdr:spPr>
        <a:xfrm>
          <a:off x="11487150" y="953488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13063</xdr:rowOff>
    </xdr:from>
    <xdr:to>
      <xdr:col>71</xdr:col>
      <xdr:colOff>177800</xdr:colOff>
      <xdr:row>59</xdr:row>
      <xdr:rowOff>45720</xdr:rowOff>
    </xdr:to>
    <xdr:cxnSp macro="">
      <xdr:nvCxnSpPr>
        <xdr:cNvPr id="657" name="直線コネクタ 656">
          <a:extLst>
            <a:ext uri="{FF2B5EF4-FFF2-40B4-BE49-F238E27FC236}">
              <a16:creationId xmlns:a16="http://schemas.microsoft.com/office/drawing/2014/main" id="{1653080C-D684-46B8-9AB0-A11830D21E1D}"/>
            </a:ext>
          </a:extLst>
        </xdr:cNvPr>
        <xdr:cNvCxnSpPr/>
      </xdr:nvCxnSpPr>
      <xdr:spPr>
        <a:xfrm>
          <a:off x="11534775" y="9572988"/>
          <a:ext cx="809625" cy="39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100710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7F27E85F-60AD-49EC-BC86-C6252A51F484}"/>
            </a:ext>
          </a:extLst>
        </xdr:cNvPr>
        <xdr:cNvSpPr txBox="1"/>
      </xdr:nvSpPr>
      <xdr:spPr>
        <a:xfrm>
          <a:off x="13745219" y="9828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81115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725BAF9A-1C0E-4BE8-B38F-28A35C6FCFB0}"/>
            </a:ext>
          </a:extLst>
        </xdr:cNvPr>
        <xdr:cNvSpPr txBox="1"/>
      </xdr:nvSpPr>
      <xdr:spPr>
        <a:xfrm>
          <a:off x="12964169" y="9809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56623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EB43F38C-A113-46CB-B6B7-137C624FB090}"/>
            </a:ext>
          </a:extLst>
        </xdr:cNvPr>
        <xdr:cNvSpPr txBox="1"/>
      </xdr:nvSpPr>
      <xdr:spPr>
        <a:xfrm>
          <a:off x="12164069" y="9781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20700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E2D0B521-4999-4510-953A-EEF6DA782D92}"/>
            </a:ext>
          </a:extLst>
        </xdr:cNvPr>
        <xdr:cNvSpPr txBox="1"/>
      </xdr:nvSpPr>
      <xdr:spPr>
        <a:xfrm>
          <a:off x="11354444" y="9745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163665</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4D9F3B3A-65ED-4EB3-B188-1D00008B69D1}"/>
            </a:ext>
          </a:extLst>
        </xdr:cNvPr>
        <xdr:cNvSpPr txBox="1"/>
      </xdr:nvSpPr>
      <xdr:spPr>
        <a:xfrm>
          <a:off x="13745219" y="939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129376</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3EA46D7B-3A24-44A9-A58B-3A3A013C8A6F}"/>
            </a:ext>
          </a:extLst>
        </xdr:cNvPr>
        <xdr:cNvSpPr txBox="1"/>
      </xdr:nvSpPr>
      <xdr:spPr>
        <a:xfrm>
          <a:off x="12964169" y="9365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113047</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F4E2F74D-8678-42BC-8FDB-0763AA1A741A}"/>
            </a:ext>
          </a:extLst>
        </xdr:cNvPr>
        <xdr:cNvSpPr txBox="1"/>
      </xdr:nvSpPr>
      <xdr:spPr>
        <a:xfrm>
          <a:off x="12164069" y="935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80390</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48AC9D18-5E08-4C8F-ABB9-E5929EF36EF0}"/>
            </a:ext>
          </a:extLst>
        </xdr:cNvPr>
        <xdr:cNvSpPr txBox="1"/>
      </xdr:nvSpPr>
      <xdr:spPr>
        <a:xfrm>
          <a:off x="11354444" y="9322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C9DFFA72-B3E2-4FFA-AB39-82F0AE85C893}"/>
            </a:ext>
          </a:extLst>
        </xdr:cNvPr>
        <xdr:cNvSpPr/>
      </xdr:nvSpPr>
      <xdr:spPr>
        <a:xfrm>
          <a:off x="16459200" y="757237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3DD2A7B3-C5CF-4AF4-838F-C128DD04E070}"/>
            </a:ext>
          </a:extLst>
        </xdr:cNvPr>
        <xdr:cNvSpPr/>
      </xdr:nvSpPr>
      <xdr:spPr>
        <a:xfrm>
          <a:off x="16583025"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1C6BA858-37B0-48CA-91CD-DC4D68335786}"/>
            </a:ext>
          </a:extLst>
        </xdr:cNvPr>
        <xdr:cNvSpPr/>
      </xdr:nvSpPr>
      <xdr:spPr>
        <a:xfrm>
          <a:off x="16583025"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C379F4B1-68A7-4DC9-83F5-98D1E5C4133B}"/>
            </a:ext>
          </a:extLst>
        </xdr:cNvPr>
        <xdr:cNvSpPr/>
      </xdr:nvSpPr>
      <xdr:spPr>
        <a:xfrm>
          <a:off x="174879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3CB08157-1383-4438-AB38-545B061A7B02}"/>
            </a:ext>
          </a:extLst>
        </xdr:cNvPr>
        <xdr:cNvSpPr/>
      </xdr:nvSpPr>
      <xdr:spPr>
        <a:xfrm>
          <a:off x="174879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524D5AA9-7CF7-40AE-8EFF-2EC9DDB1F53F}"/>
            </a:ext>
          </a:extLst>
        </xdr:cNvPr>
        <xdr:cNvSpPr/>
      </xdr:nvSpPr>
      <xdr:spPr>
        <a:xfrm>
          <a:off x="18516600" y="819150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D3B2C611-8420-4CD8-9E84-2EE585FEFC50}"/>
            </a:ext>
          </a:extLst>
        </xdr:cNvPr>
        <xdr:cNvSpPr/>
      </xdr:nvSpPr>
      <xdr:spPr>
        <a:xfrm>
          <a:off x="18516600" y="839152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FF08A00C-754C-44C3-AB0A-2F579A7F0C66}"/>
            </a:ext>
          </a:extLst>
        </xdr:cNvPr>
        <xdr:cNvSpPr/>
      </xdr:nvSpPr>
      <xdr:spPr>
        <a:xfrm>
          <a:off x="16459200" y="864870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814439C9-62EB-4639-BBCC-22D0F60D3768}"/>
            </a:ext>
          </a:extLst>
        </xdr:cNvPr>
        <xdr:cNvSpPr txBox="1"/>
      </xdr:nvSpPr>
      <xdr:spPr>
        <a:xfrm>
          <a:off x="16440150" y="846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336328D2-76B5-4248-8461-AF1018778093}"/>
            </a:ext>
          </a:extLst>
        </xdr:cNvPr>
        <xdr:cNvCxnSpPr/>
      </xdr:nvCxnSpPr>
      <xdr:spPr>
        <a:xfrm>
          <a:off x="16459200" y="108108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389CC9F2-7CE3-4193-8D16-E4D4A7880B3B}"/>
            </a:ext>
          </a:extLst>
        </xdr:cNvPr>
        <xdr:cNvCxnSpPr/>
      </xdr:nvCxnSpPr>
      <xdr:spPr>
        <a:xfrm>
          <a:off x="16459200" y="1050335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DBAB187B-D988-455F-9F08-F93B725422E3}"/>
            </a:ext>
          </a:extLst>
        </xdr:cNvPr>
        <xdr:cNvSpPr txBox="1"/>
      </xdr:nvSpPr>
      <xdr:spPr>
        <a:xfrm>
          <a:off x="16052346" y="103738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161CD28B-3A3C-4786-8126-ACCCCAB59747}"/>
            </a:ext>
          </a:extLst>
        </xdr:cNvPr>
        <xdr:cNvCxnSpPr/>
      </xdr:nvCxnSpPr>
      <xdr:spPr>
        <a:xfrm>
          <a:off x="16459200" y="101926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4DEC7831-684B-4320-A56D-8562F48F7CDD}"/>
            </a:ext>
          </a:extLst>
        </xdr:cNvPr>
        <xdr:cNvSpPr txBox="1"/>
      </xdr:nvSpPr>
      <xdr:spPr>
        <a:xfrm>
          <a:off x="16052346" y="100567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396B327E-B3CD-4A2A-AB51-C7934F0FE038}"/>
            </a:ext>
          </a:extLst>
        </xdr:cNvPr>
        <xdr:cNvCxnSpPr/>
      </xdr:nvCxnSpPr>
      <xdr:spPr>
        <a:xfrm>
          <a:off x="16459200" y="98851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98356EE7-B309-459C-A562-4B229B629C8E}"/>
            </a:ext>
          </a:extLst>
        </xdr:cNvPr>
        <xdr:cNvSpPr txBox="1"/>
      </xdr:nvSpPr>
      <xdr:spPr>
        <a:xfrm>
          <a:off x="16052346" y="97460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36CD918E-BF4D-45F6-9417-C7B01E5EB9FD}"/>
            </a:ext>
          </a:extLst>
        </xdr:cNvPr>
        <xdr:cNvCxnSpPr/>
      </xdr:nvCxnSpPr>
      <xdr:spPr>
        <a:xfrm>
          <a:off x="16459200" y="957444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C14487C4-7EF2-475F-90E6-3990F8A7A5E9}"/>
            </a:ext>
          </a:extLst>
        </xdr:cNvPr>
        <xdr:cNvSpPr txBox="1"/>
      </xdr:nvSpPr>
      <xdr:spPr>
        <a:xfrm>
          <a:off x="16052346" y="9438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76A923A6-888F-44C6-A55C-22C6C39B884C}"/>
            </a:ext>
          </a:extLst>
        </xdr:cNvPr>
        <xdr:cNvCxnSpPr/>
      </xdr:nvCxnSpPr>
      <xdr:spPr>
        <a:xfrm>
          <a:off x="16459200" y="926691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571A8EB4-5C00-4F8B-BA34-3F86220307CB}"/>
            </a:ext>
          </a:extLst>
        </xdr:cNvPr>
        <xdr:cNvSpPr txBox="1"/>
      </xdr:nvSpPr>
      <xdr:spPr>
        <a:xfrm>
          <a:off x="16052346" y="91278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63785EC7-5E06-4CEF-B322-EBAD725A2AEB}"/>
            </a:ext>
          </a:extLst>
        </xdr:cNvPr>
        <xdr:cNvCxnSpPr/>
      </xdr:nvCxnSpPr>
      <xdr:spPr>
        <a:xfrm>
          <a:off x="16459200" y="89562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7725DE6F-9485-4DA8-A2A2-D688256435A6}"/>
            </a:ext>
          </a:extLst>
        </xdr:cNvPr>
        <xdr:cNvSpPr txBox="1"/>
      </xdr:nvSpPr>
      <xdr:spPr>
        <a:xfrm>
          <a:off x="16052346" y="882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B68A8898-CB40-4D9F-8854-3BD07C88F146}"/>
            </a:ext>
          </a:extLst>
        </xdr:cNvPr>
        <xdr:cNvCxnSpPr/>
      </xdr:nvCxnSpPr>
      <xdr:spPr>
        <a:xfrm>
          <a:off x="16459200" y="8648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1B69A64B-78F6-48B2-ABEE-E8C0538E7454}"/>
            </a:ext>
          </a:extLst>
        </xdr:cNvPr>
        <xdr:cNvSpPr txBox="1"/>
      </xdr:nvSpPr>
      <xdr:spPr>
        <a:xfrm>
          <a:off x="16052346" y="851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246B8F4C-20D3-4816-AB52-CC5069203257}"/>
            </a:ext>
          </a:extLst>
        </xdr:cNvPr>
        <xdr:cNvSpPr/>
      </xdr:nvSpPr>
      <xdr:spPr>
        <a:xfrm>
          <a:off x="16459200" y="864870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CDB62DD1-F225-44D7-BB57-2F1F091C4A4A}"/>
            </a:ext>
          </a:extLst>
        </xdr:cNvPr>
        <xdr:cNvCxnSpPr/>
      </xdr:nvCxnSpPr>
      <xdr:spPr>
        <a:xfrm flipV="1">
          <a:off x="19954239" y="9070522"/>
          <a:ext cx="0" cy="1387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CE516322-A99A-46DA-A4D8-BF955C730CE4}"/>
            </a:ext>
          </a:extLst>
        </xdr:cNvPr>
        <xdr:cNvSpPr txBox="1"/>
      </xdr:nvSpPr>
      <xdr:spPr>
        <a:xfrm>
          <a:off x="19992975" y="1046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5F82AEC1-BDED-46DA-BA31-03EE3107215B}"/>
            </a:ext>
          </a:extLst>
        </xdr:cNvPr>
        <xdr:cNvCxnSpPr/>
      </xdr:nvCxnSpPr>
      <xdr:spPr>
        <a:xfrm>
          <a:off x="19878675" y="1045754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E4B4090-1133-4314-B4DB-05C8B051020F}"/>
            </a:ext>
          </a:extLst>
        </xdr:cNvPr>
        <xdr:cNvSpPr txBox="1"/>
      </xdr:nvSpPr>
      <xdr:spPr>
        <a:xfrm>
          <a:off x="19992975" y="8858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9F5F5F20-6364-42E8-AC06-889EE4F37744}"/>
            </a:ext>
          </a:extLst>
        </xdr:cNvPr>
        <xdr:cNvCxnSpPr/>
      </xdr:nvCxnSpPr>
      <xdr:spPr>
        <a:xfrm>
          <a:off x="19878675" y="907052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246BEA8F-482D-4C1F-83E2-153DAD283AC1}"/>
            </a:ext>
          </a:extLst>
        </xdr:cNvPr>
        <xdr:cNvSpPr txBox="1"/>
      </xdr:nvSpPr>
      <xdr:spPr>
        <a:xfrm>
          <a:off x="19992975" y="98948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28A8648F-5048-44C5-9DB5-F95FB98BB897}"/>
            </a:ext>
          </a:extLst>
        </xdr:cNvPr>
        <xdr:cNvSpPr/>
      </xdr:nvSpPr>
      <xdr:spPr>
        <a:xfrm>
          <a:off x="19897725" y="10040257"/>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939654B6-E702-4FDB-97B7-FD46B78EF237}"/>
            </a:ext>
          </a:extLst>
        </xdr:cNvPr>
        <xdr:cNvSpPr/>
      </xdr:nvSpPr>
      <xdr:spPr>
        <a:xfrm>
          <a:off x="19154775" y="1002710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19C5E434-4D8B-46C2-B9AA-14D8A486D902}"/>
            </a:ext>
          </a:extLst>
        </xdr:cNvPr>
        <xdr:cNvSpPr/>
      </xdr:nvSpPr>
      <xdr:spPr>
        <a:xfrm>
          <a:off x="18345150" y="10027103"/>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16848EDD-2992-42D4-91C9-C8C3FC45FCAB}"/>
            </a:ext>
          </a:extLst>
        </xdr:cNvPr>
        <xdr:cNvSpPr/>
      </xdr:nvSpPr>
      <xdr:spPr>
        <a:xfrm>
          <a:off x="17554575" y="10027103"/>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563989DB-E9CF-4E2F-8803-A86E8A1C8E01}"/>
            </a:ext>
          </a:extLst>
        </xdr:cNvPr>
        <xdr:cNvSpPr/>
      </xdr:nvSpPr>
      <xdr:spPr>
        <a:xfrm>
          <a:off x="16754475" y="10027103"/>
          <a:ext cx="8572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7290D72D-8932-407C-87E7-63CCBA0649E2}"/>
            </a:ext>
          </a:extLst>
        </xdr:cNvPr>
        <xdr:cNvSpPr txBox="1"/>
      </xdr:nvSpPr>
      <xdr:spPr>
        <a:xfrm>
          <a:off x="197834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3C7FFCEB-CBD1-4A7C-8001-019AA56D4333}"/>
            </a:ext>
          </a:extLst>
        </xdr:cNvPr>
        <xdr:cNvSpPr txBox="1"/>
      </xdr:nvSpPr>
      <xdr:spPr>
        <a:xfrm>
          <a:off x="190309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D6F28A98-81E1-4089-A8A7-FE5E3F442301}"/>
            </a:ext>
          </a:extLst>
        </xdr:cNvPr>
        <xdr:cNvSpPr txBox="1"/>
      </xdr:nvSpPr>
      <xdr:spPr>
        <a:xfrm>
          <a:off x="18221325"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951A2251-80CE-465D-A126-45966B88DD3E}"/>
            </a:ext>
          </a:extLst>
        </xdr:cNvPr>
        <xdr:cNvSpPr txBox="1"/>
      </xdr:nvSpPr>
      <xdr:spPr>
        <a:xfrm>
          <a:off x="174307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54809EAA-6E1A-4CA4-ACE3-F28A0E15DC82}"/>
            </a:ext>
          </a:extLst>
        </xdr:cNvPr>
        <xdr:cNvSpPr txBox="1"/>
      </xdr:nvSpPr>
      <xdr:spPr>
        <a:xfrm>
          <a:off x="16630650" y="10808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14515</xdr:rowOff>
    </xdr:from>
    <xdr:to>
      <xdr:col>116</xdr:col>
      <xdr:colOff>114300</xdr:colOff>
      <xdr:row>64</xdr:row>
      <xdr:rowOff>116115</xdr:rowOff>
    </xdr:to>
    <xdr:sp macro="" textlink="">
      <xdr:nvSpPr>
        <xdr:cNvPr id="707" name="楕円 706">
          <a:extLst>
            <a:ext uri="{FF2B5EF4-FFF2-40B4-BE49-F238E27FC236}">
              <a16:creationId xmlns:a16="http://schemas.microsoft.com/office/drawing/2014/main" id="{10C692AF-44FE-4EC2-8FA6-399DAD454BB2}"/>
            </a:ext>
          </a:extLst>
        </xdr:cNvPr>
        <xdr:cNvSpPr/>
      </xdr:nvSpPr>
      <xdr:spPr>
        <a:xfrm>
          <a:off x="19897725" y="103840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100892</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DCC0AC21-7D47-47ED-B434-BCB0BD45F882}"/>
            </a:ext>
          </a:extLst>
        </xdr:cNvPr>
        <xdr:cNvSpPr txBox="1"/>
      </xdr:nvSpPr>
      <xdr:spPr>
        <a:xfrm>
          <a:off x="19992975" y="10314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14515</xdr:rowOff>
    </xdr:from>
    <xdr:to>
      <xdr:col>112</xdr:col>
      <xdr:colOff>38100</xdr:colOff>
      <xdr:row>64</xdr:row>
      <xdr:rowOff>116115</xdr:rowOff>
    </xdr:to>
    <xdr:sp macro="" textlink="">
      <xdr:nvSpPr>
        <xdr:cNvPr id="709" name="楕円 708">
          <a:extLst>
            <a:ext uri="{FF2B5EF4-FFF2-40B4-BE49-F238E27FC236}">
              <a16:creationId xmlns:a16="http://schemas.microsoft.com/office/drawing/2014/main" id="{46F89BB5-3233-48A7-8D88-5EA76D767D03}"/>
            </a:ext>
          </a:extLst>
        </xdr:cNvPr>
        <xdr:cNvSpPr/>
      </xdr:nvSpPr>
      <xdr:spPr>
        <a:xfrm>
          <a:off x="19154775" y="1038406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65315</xdr:rowOff>
    </xdr:from>
    <xdr:to>
      <xdr:col>116</xdr:col>
      <xdr:colOff>63500</xdr:colOff>
      <xdr:row>64</xdr:row>
      <xdr:rowOff>65315</xdr:rowOff>
    </xdr:to>
    <xdr:cxnSp macro="">
      <xdr:nvCxnSpPr>
        <xdr:cNvPr id="710" name="直線コネクタ 709">
          <a:extLst>
            <a:ext uri="{FF2B5EF4-FFF2-40B4-BE49-F238E27FC236}">
              <a16:creationId xmlns:a16="http://schemas.microsoft.com/office/drawing/2014/main" id="{9545C07C-147D-42DB-B69E-9E90C963C35E}"/>
            </a:ext>
          </a:extLst>
        </xdr:cNvPr>
        <xdr:cNvCxnSpPr/>
      </xdr:nvCxnSpPr>
      <xdr:spPr>
        <a:xfrm>
          <a:off x="19202400" y="10441215"/>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14515</xdr:rowOff>
    </xdr:from>
    <xdr:to>
      <xdr:col>107</xdr:col>
      <xdr:colOff>101600</xdr:colOff>
      <xdr:row>64</xdr:row>
      <xdr:rowOff>116115</xdr:rowOff>
    </xdr:to>
    <xdr:sp macro="" textlink="">
      <xdr:nvSpPr>
        <xdr:cNvPr id="711" name="楕円 710">
          <a:extLst>
            <a:ext uri="{FF2B5EF4-FFF2-40B4-BE49-F238E27FC236}">
              <a16:creationId xmlns:a16="http://schemas.microsoft.com/office/drawing/2014/main" id="{6D6589D6-B23E-4203-94D2-D5F20EE26120}"/>
            </a:ext>
          </a:extLst>
        </xdr:cNvPr>
        <xdr:cNvSpPr/>
      </xdr:nvSpPr>
      <xdr:spPr>
        <a:xfrm>
          <a:off x="18345150" y="1038406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65315</xdr:rowOff>
    </xdr:from>
    <xdr:to>
      <xdr:col>111</xdr:col>
      <xdr:colOff>177800</xdr:colOff>
      <xdr:row>64</xdr:row>
      <xdr:rowOff>65315</xdr:rowOff>
    </xdr:to>
    <xdr:cxnSp macro="">
      <xdr:nvCxnSpPr>
        <xdr:cNvPr id="712" name="直線コネクタ 711">
          <a:extLst>
            <a:ext uri="{FF2B5EF4-FFF2-40B4-BE49-F238E27FC236}">
              <a16:creationId xmlns:a16="http://schemas.microsoft.com/office/drawing/2014/main" id="{653C1BC0-83A9-4E6D-A9D3-7E527E010EF2}"/>
            </a:ext>
          </a:extLst>
        </xdr:cNvPr>
        <xdr:cNvCxnSpPr/>
      </xdr:nvCxnSpPr>
      <xdr:spPr>
        <a:xfrm>
          <a:off x="18392775" y="10441215"/>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14515</xdr:rowOff>
    </xdr:from>
    <xdr:to>
      <xdr:col>102</xdr:col>
      <xdr:colOff>165100</xdr:colOff>
      <xdr:row>64</xdr:row>
      <xdr:rowOff>116115</xdr:rowOff>
    </xdr:to>
    <xdr:sp macro="" textlink="">
      <xdr:nvSpPr>
        <xdr:cNvPr id="713" name="楕円 712">
          <a:extLst>
            <a:ext uri="{FF2B5EF4-FFF2-40B4-BE49-F238E27FC236}">
              <a16:creationId xmlns:a16="http://schemas.microsoft.com/office/drawing/2014/main" id="{03A021B2-FD0E-4560-873D-8C83204D6968}"/>
            </a:ext>
          </a:extLst>
        </xdr:cNvPr>
        <xdr:cNvSpPr/>
      </xdr:nvSpPr>
      <xdr:spPr>
        <a:xfrm>
          <a:off x="17554575" y="1038406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65315</xdr:rowOff>
    </xdr:from>
    <xdr:to>
      <xdr:col>107</xdr:col>
      <xdr:colOff>50800</xdr:colOff>
      <xdr:row>64</xdr:row>
      <xdr:rowOff>65315</xdr:rowOff>
    </xdr:to>
    <xdr:cxnSp macro="">
      <xdr:nvCxnSpPr>
        <xdr:cNvPr id="714" name="直線コネクタ 713">
          <a:extLst>
            <a:ext uri="{FF2B5EF4-FFF2-40B4-BE49-F238E27FC236}">
              <a16:creationId xmlns:a16="http://schemas.microsoft.com/office/drawing/2014/main" id="{D6286FD9-B948-477A-A059-7E407DDDDD93}"/>
            </a:ext>
          </a:extLst>
        </xdr:cNvPr>
        <xdr:cNvCxnSpPr/>
      </xdr:nvCxnSpPr>
      <xdr:spPr>
        <a:xfrm>
          <a:off x="17602200" y="10441215"/>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14515</xdr:rowOff>
    </xdr:from>
    <xdr:to>
      <xdr:col>98</xdr:col>
      <xdr:colOff>38100</xdr:colOff>
      <xdr:row>64</xdr:row>
      <xdr:rowOff>116115</xdr:rowOff>
    </xdr:to>
    <xdr:sp macro="" textlink="">
      <xdr:nvSpPr>
        <xdr:cNvPr id="715" name="楕円 714">
          <a:extLst>
            <a:ext uri="{FF2B5EF4-FFF2-40B4-BE49-F238E27FC236}">
              <a16:creationId xmlns:a16="http://schemas.microsoft.com/office/drawing/2014/main" id="{C46470EC-7684-42A1-BA49-FB4E075E6356}"/>
            </a:ext>
          </a:extLst>
        </xdr:cNvPr>
        <xdr:cNvSpPr/>
      </xdr:nvSpPr>
      <xdr:spPr>
        <a:xfrm>
          <a:off x="16754475" y="1038406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65315</xdr:rowOff>
    </xdr:from>
    <xdr:to>
      <xdr:col>102</xdr:col>
      <xdr:colOff>114300</xdr:colOff>
      <xdr:row>64</xdr:row>
      <xdr:rowOff>65315</xdr:rowOff>
    </xdr:to>
    <xdr:cxnSp macro="">
      <xdr:nvCxnSpPr>
        <xdr:cNvPr id="716" name="直線コネクタ 715">
          <a:extLst>
            <a:ext uri="{FF2B5EF4-FFF2-40B4-BE49-F238E27FC236}">
              <a16:creationId xmlns:a16="http://schemas.microsoft.com/office/drawing/2014/main" id="{89B3A768-98CE-41C0-BE5A-9093CC827EE8}"/>
            </a:ext>
          </a:extLst>
        </xdr:cNvPr>
        <xdr:cNvCxnSpPr/>
      </xdr:nvCxnSpPr>
      <xdr:spPr>
        <a:xfrm>
          <a:off x="16802100" y="10441215"/>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B9E983B6-BEC5-4BE9-859A-104F3452418D}"/>
            </a:ext>
          </a:extLst>
        </xdr:cNvPr>
        <xdr:cNvSpPr txBox="1"/>
      </xdr:nvSpPr>
      <xdr:spPr>
        <a:xfrm>
          <a:off x="18983402" y="981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A6CE106D-67C3-4521-B721-BB2889AB9566}"/>
            </a:ext>
          </a:extLst>
        </xdr:cNvPr>
        <xdr:cNvSpPr txBox="1"/>
      </xdr:nvSpPr>
      <xdr:spPr>
        <a:xfrm>
          <a:off x="18183302" y="981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9" name="n_3aveValue【保健センター・保健所】&#10;一人当たり面積">
          <a:extLst>
            <a:ext uri="{FF2B5EF4-FFF2-40B4-BE49-F238E27FC236}">
              <a16:creationId xmlns:a16="http://schemas.microsoft.com/office/drawing/2014/main" id="{E4D1058F-EACD-4245-A83C-4DDCD9844053}"/>
            </a:ext>
          </a:extLst>
        </xdr:cNvPr>
        <xdr:cNvSpPr txBox="1"/>
      </xdr:nvSpPr>
      <xdr:spPr>
        <a:xfrm>
          <a:off x="17383202" y="981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0" name="n_4aveValue【保健センター・保健所】&#10;一人当たり面積">
          <a:extLst>
            <a:ext uri="{FF2B5EF4-FFF2-40B4-BE49-F238E27FC236}">
              <a16:creationId xmlns:a16="http://schemas.microsoft.com/office/drawing/2014/main" id="{4EBFBC0B-9ACA-486D-9243-F5E409D51AE3}"/>
            </a:ext>
          </a:extLst>
        </xdr:cNvPr>
        <xdr:cNvSpPr txBox="1"/>
      </xdr:nvSpPr>
      <xdr:spPr>
        <a:xfrm>
          <a:off x="16592627" y="981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107242</xdr:rowOff>
    </xdr:from>
    <xdr:ext cx="469744" cy="259045"/>
    <xdr:sp macro="" textlink="">
      <xdr:nvSpPr>
        <xdr:cNvPr id="721" name="n_1mainValue【保健センター・保健所】&#10;一人当たり面積">
          <a:extLst>
            <a:ext uri="{FF2B5EF4-FFF2-40B4-BE49-F238E27FC236}">
              <a16:creationId xmlns:a16="http://schemas.microsoft.com/office/drawing/2014/main" id="{42914780-15A5-40DA-B6A2-7DC12084E212}"/>
            </a:ext>
          </a:extLst>
        </xdr:cNvPr>
        <xdr:cNvSpPr txBox="1"/>
      </xdr:nvSpPr>
      <xdr:spPr>
        <a:xfrm>
          <a:off x="18983402" y="10476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107242</xdr:rowOff>
    </xdr:from>
    <xdr:ext cx="469744" cy="259045"/>
    <xdr:sp macro="" textlink="">
      <xdr:nvSpPr>
        <xdr:cNvPr id="722" name="n_2mainValue【保健センター・保健所】&#10;一人当たり面積">
          <a:extLst>
            <a:ext uri="{FF2B5EF4-FFF2-40B4-BE49-F238E27FC236}">
              <a16:creationId xmlns:a16="http://schemas.microsoft.com/office/drawing/2014/main" id="{D8604EE3-0DD4-4BC9-9A15-B5B1576CEB74}"/>
            </a:ext>
          </a:extLst>
        </xdr:cNvPr>
        <xdr:cNvSpPr txBox="1"/>
      </xdr:nvSpPr>
      <xdr:spPr>
        <a:xfrm>
          <a:off x="18183302" y="10476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107242</xdr:rowOff>
    </xdr:from>
    <xdr:ext cx="469744" cy="259045"/>
    <xdr:sp macro="" textlink="">
      <xdr:nvSpPr>
        <xdr:cNvPr id="723" name="n_3mainValue【保健センター・保健所】&#10;一人当たり面積">
          <a:extLst>
            <a:ext uri="{FF2B5EF4-FFF2-40B4-BE49-F238E27FC236}">
              <a16:creationId xmlns:a16="http://schemas.microsoft.com/office/drawing/2014/main" id="{4A3BC2F7-6173-4697-80E1-C39E63352838}"/>
            </a:ext>
          </a:extLst>
        </xdr:cNvPr>
        <xdr:cNvSpPr txBox="1"/>
      </xdr:nvSpPr>
      <xdr:spPr>
        <a:xfrm>
          <a:off x="17383202" y="10476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107242</xdr:rowOff>
    </xdr:from>
    <xdr:ext cx="469744" cy="259045"/>
    <xdr:sp macro="" textlink="">
      <xdr:nvSpPr>
        <xdr:cNvPr id="724" name="n_4mainValue【保健センター・保健所】&#10;一人当たり面積">
          <a:extLst>
            <a:ext uri="{FF2B5EF4-FFF2-40B4-BE49-F238E27FC236}">
              <a16:creationId xmlns:a16="http://schemas.microsoft.com/office/drawing/2014/main" id="{1E4783AA-169A-462F-A8B1-31AF01870EFE}"/>
            </a:ext>
          </a:extLst>
        </xdr:cNvPr>
        <xdr:cNvSpPr txBox="1"/>
      </xdr:nvSpPr>
      <xdr:spPr>
        <a:xfrm>
          <a:off x="16592627" y="10476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08CB045C-BE35-48BC-B38D-9AD01D47D38E}"/>
            </a:ext>
          </a:extLst>
        </xdr:cNvPr>
        <xdr:cNvSpPr/>
      </xdr:nvSpPr>
      <xdr:spPr>
        <a:xfrm>
          <a:off x="11210925" y="11172825"/>
          <a:ext cx="424815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385D1E7F-BD6E-43ED-A180-EDB06BAEC104}"/>
            </a:ext>
          </a:extLst>
        </xdr:cNvPr>
        <xdr:cNvSpPr/>
      </xdr:nvSpPr>
      <xdr:spPr>
        <a:xfrm>
          <a:off x="113157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D419CB89-7045-4D11-9779-F71F2593A428}"/>
            </a:ext>
          </a:extLst>
        </xdr:cNvPr>
        <xdr:cNvSpPr/>
      </xdr:nvSpPr>
      <xdr:spPr>
        <a:xfrm>
          <a:off x="113157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0435AC63-E87F-4313-9A3E-E650376B6B35}"/>
            </a:ext>
          </a:extLst>
        </xdr:cNvPr>
        <xdr:cNvSpPr/>
      </xdr:nvSpPr>
      <xdr:spPr>
        <a:xfrm>
          <a:off x="122396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F5F89377-8431-41EF-8D5F-7D3B95D2B621}"/>
            </a:ext>
          </a:extLst>
        </xdr:cNvPr>
        <xdr:cNvSpPr/>
      </xdr:nvSpPr>
      <xdr:spPr>
        <a:xfrm>
          <a:off x="122396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400632B9-823D-47C7-BA4D-C8AD6596290B}"/>
            </a:ext>
          </a:extLst>
        </xdr:cNvPr>
        <xdr:cNvSpPr/>
      </xdr:nvSpPr>
      <xdr:spPr>
        <a:xfrm>
          <a:off x="132683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A43F0A72-6B00-4B29-BE90-9A59754E1A3D}"/>
            </a:ext>
          </a:extLst>
        </xdr:cNvPr>
        <xdr:cNvSpPr/>
      </xdr:nvSpPr>
      <xdr:spPr>
        <a:xfrm>
          <a:off x="132683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F92B7EDE-9218-4A9F-89CE-21F2C566CC22}"/>
            </a:ext>
          </a:extLst>
        </xdr:cNvPr>
        <xdr:cNvSpPr/>
      </xdr:nvSpPr>
      <xdr:spPr>
        <a:xfrm>
          <a:off x="11210925" y="12249150"/>
          <a:ext cx="424815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2726613-AA5F-49C2-967A-F4C479F3424A}"/>
            </a:ext>
          </a:extLst>
        </xdr:cNvPr>
        <xdr:cNvSpPr txBox="1"/>
      </xdr:nvSpPr>
      <xdr:spPr>
        <a:xfrm>
          <a:off x="11172825" y="12068175"/>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72BC1038-2C02-4A13-959D-6C0C9E7A2BC0}"/>
            </a:ext>
          </a:extLst>
        </xdr:cNvPr>
        <xdr:cNvCxnSpPr/>
      </xdr:nvCxnSpPr>
      <xdr:spPr>
        <a:xfrm>
          <a:off x="11210925" y="144113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497D2535-808B-4D0A-BBDA-916050674244}"/>
            </a:ext>
          </a:extLst>
        </xdr:cNvPr>
        <xdr:cNvSpPr txBox="1"/>
      </xdr:nvSpPr>
      <xdr:spPr>
        <a:xfrm>
          <a:off x="10794546" y="1426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31851C78-00C2-4E76-B400-D2129EE14643}"/>
            </a:ext>
          </a:extLst>
        </xdr:cNvPr>
        <xdr:cNvCxnSpPr/>
      </xdr:nvCxnSpPr>
      <xdr:spPr>
        <a:xfrm>
          <a:off x="11210925" y="140493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520D6083-611D-44B2-9321-1F127E8AEAB9}"/>
            </a:ext>
          </a:extLst>
        </xdr:cNvPr>
        <xdr:cNvSpPr txBox="1"/>
      </xdr:nvSpPr>
      <xdr:spPr>
        <a:xfrm>
          <a:off x="107945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9E27B77A-F134-45A8-8330-0D8240499842}"/>
            </a:ext>
          </a:extLst>
        </xdr:cNvPr>
        <xdr:cNvCxnSpPr/>
      </xdr:nvCxnSpPr>
      <xdr:spPr>
        <a:xfrm>
          <a:off x="11210925" y="136874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6132DF99-9C95-4898-B1F0-37E00FA0CBD8}"/>
            </a:ext>
          </a:extLst>
        </xdr:cNvPr>
        <xdr:cNvSpPr txBox="1"/>
      </xdr:nvSpPr>
      <xdr:spPr>
        <a:xfrm>
          <a:off x="10845966" y="135515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9E8504AF-3C2C-4765-B4EC-8146FC439998}"/>
            </a:ext>
          </a:extLst>
        </xdr:cNvPr>
        <xdr:cNvCxnSpPr/>
      </xdr:nvCxnSpPr>
      <xdr:spPr>
        <a:xfrm>
          <a:off x="11210925" y="1332547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1EC6A3E3-DD03-4AFA-9E36-7D5A5DCA6B9D}"/>
            </a:ext>
          </a:extLst>
        </xdr:cNvPr>
        <xdr:cNvSpPr txBox="1"/>
      </xdr:nvSpPr>
      <xdr:spPr>
        <a:xfrm>
          <a:off x="10845966" y="1318960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896DF4D9-AEEF-4E0E-BABD-14F7CEF21C7A}"/>
            </a:ext>
          </a:extLst>
        </xdr:cNvPr>
        <xdr:cNvCxnSpPr/>
      </xdr:nvCxnSpPr>
      <xdr:spPr>
        <a:xfrm>
          <a:off x="11210925" y="12963525"/>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B7497385-9904-446D-8E46-5F9E6C7DAF07}"/>
            </a:ext>
          </a:extLst>
        </xdr:cNvPr>
        <xdr:cNvSpPr txBox="1"/>
      </xdr:nvSpPr>
      <xdr:spPr>
        <a:xfrm>
          <a:off x="10845966" y="128276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312AC01A-5585-465E-8E54-9AC7886BCDBC}"/>
            </a:ext>
          </a:extLst>
        </xdr:cNvPr>
        <xdr:cNvCxnSpPr/>
      </xdr:nvCxnSpPr>
      <xdr:spPr>
        <a:xfrm>
          <a:off x="11210925" y="1261110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095CADF2-961D-482A-ACD6-134BEE4B96D4}"/>
            </a:ext>
          </a:extLst>
        </xdr:cNvPr>
        <xdr:cNvSpPr txBox="1"/>
      </xdr:nvSpPr>
      <xdr:spPr>
        <a:xfrm>
          <a:off x="10845966" y="12475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05958C4B-B67C-44B1-8845-A8B8723D8F6A}"/>
            </a:ext>
          </a:extLst>
        </xdr:cNvPr>
        <xdr:cNvCxnSpPr/>
      </xdr:nvCxnSpPr>
      <xdr:spPr>
        <a:xfrm>
          <a:off x="11210925" y="122491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AE75E7C0-9244-42BC-8E38-FA95A5E43FDB}"/>
            </a:ext>
          </a:extLst>
        </xdr:cNvPr>
        <xdr:cNvSpPr txBox="1"/>
      </xdr:nvSpPr>
      <xdr:spPr>
        <a:xfrm>
          <a:off x="10903736" y="12113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5600206C-675F-484A-8301-A1E9355BCBCD}"/>
            </a:ext>
          </a:extLst>
        </xdr:cNvPr>
        <xdr:cNvSpPr/>
      </xdr:nvSpPr>
      <xdr:spPr>
        <a:xfrm>
          <a:off x="11210925" y="12249150"/>
          <a:ext cx="424815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BBDFCCBF-5C45-4BA5-AC21-BC2047D3A41D}"/>
            </a:ext>
          </a:extLst>
        </xdr:cNvPr>
        <xdr:cNvCxnSpPr/>
      </xdr:nvCxnSpPr>
      <xdr:spPr>
        <a:xfrm flipV="1">
          <a:off x="14696439" y="12618086"/>
          <a:ext cx="0" cy="1313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A3225ADD-6268-4921-B2CF-595899C710FC}"/>
            </a:ext>
          </a:extLst>
        </xdr:cNvPr>
        <xdr:cNvSpPr txBox="1"/>
      </xdr:nvSpPr>
      <xdr:spPr>
        <a:xfrm>
          <a:off x="14735175" y="1393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ABBCF999-7CB6-4A32-88D1-23B61CBE63AE}"/>
            </a:ext>
          </a:extLst>
        </xdr:cNvPr>
        <xdr:cNvCxnSpPr/>
      </xdr:nvCxnSpPr>
      <xdr:spPr>
        <a:xfrm>
          <a:off x="14611350" y="139319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E4EF4FB9-A136-4838-835E-15CE71918452}"/>
            </a:ext>
          </a:extLst>
        </xdr:cNvPr>
        <xdr:cNvSpPr txBox="1"/>
      </xdr:nvSpPr>
      <xdr:spPr>
        <a:xfrm>
          <a:off x="14735175" y="1240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EF379C17-310F-4F63-B99D-ED21FCED0917}"/>
            </a:ext>
          </a:extLst>
        </xdr:cNvPr>
        <xdr:cNvCxnSpPr/>
      </xdr:nvCxnSpPr>
      <xdr:spPr>
        <a:xfrm>
          <a:off x="14611350" y="12618086"/>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AD2B4FF9-41CE-4634-9B1E-5E15708FB035}"/>
            </a:ext>
          </a:extLst>
        </xdr:cNvPr>
        <xdr:cNvSpPr txBox="1"/>
      </xdr:nvSpPr>
      <xdr:spPr>
        <a:xfrm>
          <a:off x="14735175" y="131324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194BC89F-0EF5-408E-9E68-4F354B161361}"/>
            </a:ext>
          </a:extLst>
        </xdr:cNvPr>
        <xdr:cNvSpPr/>
      </xdr:nvSpPr>
      <xdr:spPr>
        <a:xfrm>
          <a:off x="14649450" y="1328737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56A0272C-E005-479F-BE3C-AB47B43CA210}"/>
            </a:ext>
          </a:extLst>
        </xdr:cNvPr>
        <xdr:cNvSpPr/>
      </xdr:nvSpPr>
      <xdr:spPr>
        <a:xfrm>
          <a:off x="13887450" y="13259436"/>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09C4FDFD-E515-48FA-B495-535DC5913659}"/>
            </a:ext>
          </a:extLst>
        </xdr:cNvPr>
        <xdr:cNvSpPr/>
      </xdr:nvSpPr>
      <xdr:spPr>
        <a:xfrm>
          <a:off x="13096875" y="1325118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EDEE7EB1-7A79-4EEA-91CC-B3FAF72A2090}"/>
            </a:ext>
          </a:extLst>
        </xdr:cNvPr>
        <xdr:cNvSpPr/>
      </xdr:nvSpPr>
      <xdr:spPr>
        <a:xfrm>
          <a:off x="12296775" y="1321244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6E206ED0-0C0C-4C9A-85DA-5676A03B1647}"/>
            </a:ext>
          </a:extLst>
        </xdr:cNvPr>
        <xdr:cNvSpPr/>
      </xdr:nvSpPr>
      <xdr:spPr>
        <a:xfrm>
          <a:off x="11487150" y="1317243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2C8DCEC0-B5F8-420C-8B40-1ED9B8DCAFE2}"/>
            </a:ext>
          </a:extLst>
        </xdr:cNvPr>
        <xdr:cNvSpPr txBox="1"/>
      </xdr:nvSpPr>
      <xdr:spPr>
        <a:xfrm>
          <a:off x="14525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94C7AF9C-BB9D-4CB3-A644-62AEAE0AA053}"/>
            </a:ext>
          </a:extLst>
        </xdr:cNvPr>
        <xdr:cNvSpPr txBox="1"/>
      </xdr:nvSpPr>
      <xdr:spPr>
        <a:xfrm>
          <a:off x="137636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27F1FE68-F2A1-4D2D-9F5A-384012DFF508}"/>
            </a:ext>
          </a:extLst>
        </xdr:cNvPr>
        <xdr:cNvSpPr txBox="1"/>
      </xdr:nvSpPr>
      <xdr:spPr>
        <a:xfrm>
          <a:off x="129730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F3B8C5E2-D16A-4A43-AAAE-1A0342A3BB40}"/>
            </a:ext>
          </a:extLst>
        </xdr:cNvPr>
        <xdr:cNvSpPr txBox="1"/>
      </xdr:nvSpPr>
      <xdr:spPr>
        <a:xfrm>
          <a:off x="12172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C0F69331-0234-4BA8-BE64-2FFDAD5992FA}"/>
            </a:ext>
          </a:extLst>
        </xdr:cNvPr>
        <xdr:cNvSpPr txBox="1"/>
      </xdr:nvSpPr>
      <xdr:spPr>
        <a:xfrm>
          <a:off x="11363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10161</xdr:rowOff>
    </xdr:from>
    <xdr:to>
      <xdr:col>85</xdr:col>
      <xdr:colOff>177800</xdr:colOff>
      <xdr:row>82</xdr:row>
      <xdr:rowOff>111761</xdr:rowOff>
    </xdr:to>
    <xdr:sp macro="" textlink="">
      <xdr:nvSpPr>
        <xdr:cNvPr id="765" name="楕円 764">
          <a:extLst>
            <a:ext uri="{FF2B5EF4-FFF2-40B4-BE49-F238E27FC236}">
              <a16:creationId xmlns:a16="http://schemas.microsoft.com/office/drawing/2014/main" id="{AF1AE1D9-9CA6-477F-9191-0A69B5A89338}"/>
            </a:ext>
          </a:extLst>
        </xdr:cNvPr>
        <xdr:cNvSpPr/>
      </xdr:nvSpPr>
      <xdr:spPr>
        <a:xfrm>
          <a:off x="14649450" y="1329436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160038</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82CFC35E-CB65-41E7-8405-2751E5EBA536}"/>
            </a:ext>
          </a:extLst>
        </xdr:cNvPr>
        <xdr:cNvSpPr txBox="1"/>
      </xdr:nvSpPr>
      <xdr:spPr>
        <a:xfrm>
          <a:off x="14735175" y="13288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154939</xdr:rowOff>
    </xdr:from>
    <xdr:to>
      <xdr:col>81</xdr:col>
      <xdr:colOff>101600</xdr:colOff>
      <xdr:row>82</xdr:row>
      <xdr:rowOff>85089</xdr:rowOff>
    </xdr:to>
    <xdr:sp macro="" textlink="">
      <xdr:nvSpPr>
        <xdr:cNvPr id="767" name="楕円 766">
          <a:extLst>
            <a:ext uri="{FF2B5EF4-FFF2-40B4-BE49-F238E27FC236}">
              <a16:creationId xmlns:a16="http://schemas.microsoft.com/office/drawing/2014/main" id="{2223C447-1C1E-4CBF-A74A-10F7629B6B74}"/>
            </a:ext>
          </a:extLst>
        </xdr:cNvPr>
        <xdr:cNvSpPr/>
      </xdr:nvSpPr>
      <xdr:spPr>
        <a:xfrm>
          <a:off x="13887450" y="13280389"/>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34289</xdr:rowOff>
    </xdr:from>
    <xdr:to>
      <xdr:col>85</xdr:col>
      <xdr:colOff>127000</xdr:colOff>
      <xdr:row>82</xdr:row>
      <xdr:rowOff>60961</xdr:rowOff>
    </xdr:to>
    <xdr:cxnSp macro="">
      <xdr:nvCxnSpPr>
        <xdr:cNvPr id="768" name="直線コネクタ 767">
          <a:extLst>
            <a:ext uri="{FF2B5EF4-FFF2-40B4-BE49-F238E27FC236}">
              <a16:creationId xmlns:a16="http://schemas.microsoft.com/office/drawing/2014/main" id="{E0EDF009-92B3-40C5-AE84-AAC2F198F2A3}"/>
            </a:ext>
          </a:extLst>
        </xdr:cNvPr>
        <xdr:cNvCxnSpPr/>
      </xdr:nvCxnSpPr>
      <xdr:spPr>
        <a:xfrm>
          <a:off x="13935075" y="13318489"/>
          <a:ext cx="762000" cy="3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10161</xdr:rowOff>
    </xdr:from>
    <xdr:to>
      <xdr:col>76</xdr:col>
      <xdr:colOff>165100</xdr:colOff>
      <xdr:row>82</xdr:row>
      <xdr:rowOff>111761</xdr:rowOff>
    </xdr:to>
    <xdr:sp macro="" textlink="">
      <xdr:nvSpPr>
        <xdr:cNvPr id="769" name="楕円 768">
          <a:extLst>
            <a:ext uri="{FF2B5EF4-FFF2-40B4-BE49-F238E27FC236}">
              <a16:creationId xmlns:a16="http://schemas.microsoft.com/office/drawing/2014/main" id="{CD144C36-3406-4DC4-9A08-8AE9B2D8C258}"/>
            </a:ext>
          </a:extLst>
        </xdr:cNvPr>
        <xdr:cNvSpPr/>
      </xdr:nvSpPr>
      <xdr:spPr>
        <a:xfrm>
          <a:off x="13096875" y="1329436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34289</xdr:rowOff>
    </xdr:from>
    <xdr:to>
      <xdr:col>81</xdr:col>
      <xdr:colOff>50800</xdr:colOff>
      <xdr:row>82</xdr:row>
      <xdr:rowOff>60961</xdr:rowOff>
    </xdr:to>
    <xdr:cxnSp macro="">
      <xdr:nvCxnSpPr>
        <xdr:cNvPr id="770" name="直線コネクタ 769">
          <a:extLst>
            <a:ext uri="{FF2B5EF4-FFF2-40B4-BE49-F238E27FC236}">
              <a16:creationId xmlns:a16="http://schemas.microsoft.com/office/drawing/2014/main" id="{8B6D08D2-B055-4226-8FDD-6E3DB2C6B411}"/>
            </a:ext>
          </a:extLst>
        </xdr:cNvPr>
        <xdr:cNvCxnSpPr/>
      </xdr:nvCxnSpPr>
      <xdr:spPr>
        <a:xfrm flipV="1">
          <a:off x="13144500" y="13318489"/>
          <a:ext cx="790575" cy="3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154939</xdr:rowOff>
    </xdr:from>
    <xdr:to>
      <xdr:col>72</xdr:col>
      <xdr:colOff>38100</xdr:colOff>
      <xdr:row>82</xdr:row>
      <xdr:rowOff>85089</xdr:rowOff>
    </xdr:to>
    <xdr:sp macro="" textlink="">
      <xdr:nvSpPr>
        <xdr:cNvPr id="771" name="楕円 770">
          <a:extLst>
            <a:ext uri="{FF2B5EF4-FFF2-40B4-BE49-F238E27FC236}">
              <a16:creationId xmlns:a16="http://schemas.microsoft.com/office/drawing/2014/main" id="{520B87B0-C7E7-4EF7-A727-14F1CC0FA703}"/>
            </a:ext>
          </a:extLst>
        </xdr:cNvPr>
        <xdr:cNvSpPr/>
      </xdr:nvSpPr>
      <xdr:spPr>
        <a:xfrm>
          <a:off x="12296775" y="13280389"/>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34289</xdr:rowOff>
    </xdr:from>
    <xdr:to>
      <xdr:col>76</xdr:col>
      <xdr:colOff>114300</xdr:colOff>
      <xdr:row>82</xdr:row>
      <xdr:rowOff>60961</xdr:rowOff>
    </xdr:to>
    <xdr:cxnSp macro="">
      <xdr:nvCxnSpPr>
        <xdr:cNvPr id="772" name="直線コネクタ 771">
          <a:extLst>
            <a:ext uri="{FF2B5EF4-FFF2-40B4-BE49-F238E27FC236}">
              <a16:creationId xmlns:a16="http://schemas.microsoft.com/office/drawing/2014/main" id="{093C8B4F-4323-4DBC-80DF-489263A730C6}"/>
            </a:ext>
          </a:extLst>
        </xdr:cNvPr>
        <xdr:cNvCxnSpPr/>
      </xdr:nvCxnSpPr>
      <xdr:spPr>
        <a:xfrm>
          <a:off x="12344400" y="13318489"/>
          <a:ext cx="800100" cy="3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124461</xdr:rowOff>
    </xdr:from>
    <xdr:to>
      <xdr:col>67</xdr:col>
      <xdr:colOff>101600</xdr:colOff>
      <xdr:row>82</xdr:row>
      <xdr:rowOff>54611</xdr:rowOff>
    </xdr:to>
    <xdr:sp macro="" textlink="">
      <xdr:nvSpPr>
        <xdr:cNvPr id="773" name="楕円 772">
          <a:extLst>
            <a:ext uri="{FF2B5EF4-FFF2-40B4-BE49-F238E27FC236}">
              <a16:creationId xmlns:a16="http://schemas.microsoft.com/office/drawing/2014/main" id="{4AA9094B-743B-4D1B-85A6-D278CF6E0A4A}"/>
            </a:ext>
          </a:extLst>
        </xdr:cNvPr>
        <xdr:cNvSpPr/>
      </xdr:nvSpPr>
      <xdr:spPr>
        <a:xfrm>
          <a:off x="11487150" y="13246736"/>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3811</xdr:rowOff>
    </xdr:from>
    <xdr:to>
      <xdr:col>71</xdr:col>
      <xdr:colOff>177800</xdr:colOff>
      <xdr:row>82</xdr:row>
      <xdr:rowOff>34289</xdr:rowOff>
    </xdr:to>
    <xdr:cxnSp macro="">
      <xdr:nvCxnSpPr>
        <xdr:cNvPr id="774" name="直線コネクタ 773">
          <a:extLst>
            <a:ext uri="{FF2B5EF4-FFF2-40B4-BE49-F238E27FC236}">
              <a16:creationId xmlns:a16="http://schemas.microsoft.com/office/drawing/2014/main" id="{C88387AA-E1B9-401F-A6DF-0398E87584D9}"/>
            </a:ext>
          </a:extLst>
        </xdr:cNvPr>
        <xdr:cNvCxnSpPr/>
      </xdr:nvCxnSpPr>
      <xdr:spPr>
        <a:xfrm>
          <a:off x="11534775" y="13294361"/>
          <a:ext cx="809625" cy="24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775" name="n_1aveValue【消防施設】&#10;有形固定資産減価償却率">
          <a:extLst>
            <a:ext uri="{FF2B5EF4-FFF2-40B4-BE49-F238E27FC236}">
              <a16:creationId xmlns:a16="http://schemas.microsoft.com/office/drawing/2014/main" id="{0691EF3C-A150-4A88-8DBD-8DB29BC50F71}"/>
            </a:ext>
          </a:extLst>
        </xdr:cNvPr>
        <xdr:cNvSpPr txBox="1"/>
      </xdr:nvSpPr>
      <xdr:spPr>
        <a:xfrm>
          <a:off x="13745219" y="13047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776" name="n_2aveValue【消防施設】&#10;有形固定資産減価償却率">
          <a:extLst>
            <a:ext uri="{FF2B5EF4-FFF2-40B4-BE49-F238E27FC236}">
              <a16:creationId xmlns:a16="http://schemas.microsoft.com/office/drawing/2014/main" id="{B27C08CD-E574-4B43-868E-441B20E1A65E}"/>
            </a:ext>
          </a:extLst>
        </xdr:cNvPr>
        <xdr:cNvSpPr txBox="1"/>
      </xdr:nvSpPr>
      <xdr:spPr>
        <a:xfrm>
          <a:off x="12964169" y="1302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777" name="n_3aveValue【消防施設】&#10;有形固定資産減価償却率">
          <a:extLst>
            <a:ext uri="{FF2B5EF4-FFF2-40B4-BE49-F238E27FC236}">
              <a16:creationId xmlns:a16="http://schemas.microsoft.com/office/drawing/2014/main" id="{C62EF5BA-20C5-42DA-BE1C-89677085BA46}"/>
            </a:ext>
          </a:extLst>
        </xdr:cNvPr>
        <xdr:cNvSpPr txBox="1"/>
      </xdr:nvSpPr>
      <xdr:spPr>
        <a:xfrm>
          <a:off x="12164069" y="1300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168291</xdr:rowOff>
    </xdr:from>
    <xdr:ext cx="405111" cy="259045"/>
    <xdr:sp macro="" textlink="">
      <xdr:nvSpPr>
        <xdr:cNvPr id="778" name="n_4aveValue【消防施設】&#10;有形固定資産減価償却率">
          <a:extLst>
            <a:ext uri="{FF2B5EF4-FFF2-40B4-BE49-F238E27FC236}">
              <a16:creationId xmlns:a16="http://schemas.microsoft.com/office/drawing/2014/main" id="{8B9A96BF-0470-492E-B5E1-4E50A8DEF915}"/>
            </a:ext>
          </a:extLst>
        </xdr:cNvPr>
        <xdr:cNvSpPr txBox="1"/>
      </xdr:nvSpPr>
      <xdr:spPr>
        <a:xfrm>
          <a:off x="11354444" y="1296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76216</xdr:rowOff>
    </xdr:from>
    <xdr:ext cx="405111" cy="259045"/>
    <xdr:sp macro="" textlink="">
      <xdr:nvSpPr>
        <xdr:cNvPr id="779" name="n_1mainValue【消防施設】&#10;有形固定資産減価償却率">
          <a:extLst>
            <a:ext uri="{FF2B5EF4-FFF2-40B4-BE49-F238E27FC236}">
              <a16:creationId xmlns:a16="http://schemas.microsoft.com/office/drawing/2014/main" id="{A1EEF367-10C5-4EAE-88E9-77DB7AF92511}"/>
            </a:ext>
          </a:extLst>
        </xdr:cNvPr>
        <xdr:cNvSpPr txBox="1"/>
      </xdr:nvSpPr>
      <xdr:spPr>
        <a:xfrm>
          <a:off x="13745219"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102888</xdr:rowOff>
    </xdr:from>
    <xdr:ext cx="405111" cy="259045"/>
    <xdr:sp macro="" textlink="">
      <xdr:nvSpPr>
        <xdr:cNvPr id="780" name="n_2mainValue【消防施設】&#10;有形固定資産減価償却率">
          <a:extLst>
            <a:ext uri="{FF2B5EF4-FFF2-40B4-BE49-F238E27FC236}">
              <a16:creationId xmlns:a16="http://schemas.microsoft.com/office/drawing/2014/main" id="{1C80C4D9-932F-4B17-ABCB-0112DDB642BB}"/>
            </a:ext>
          </a:extLst>
        </xdr:cNvPr>
        <xdr:cNvSpPr txBox="1"/>
      </xdr:nvSpPr>
      <xdr:spPr>
        <a:xfrm>
          <a:off x="12964169" y="13393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76216</xdr:rowOff>
    </xdr:from>
    <xdr:ext cx="405111" cy="259045"/>
    <xdr:sp macro="" textlink="">
      <xdr:nvSpPr>
        <xdr:cNvPr id="781" name="n_3mainValue【消防施設】&#10;有形固定資産減価償却率">
          <a:extLst>
            <a:ext uri="{FF2B5EF4-FFF2-40B4-BE49-F238E27FC236}">
              <a16:creationId xmlns:a16="http://schemas.microsoft.com/office/drawing/2014/main" id="{7C5A560F-A3C1-4360-A142-F69850978907}"/>
            </a:ext>
          </a:extLst>
        </xdr:cNvPr>
        <xdr:cNvSpPr txBox="1"/>
      </xdr:nvSpPr>
      <xdr:spPr>
        <a:xfrm>
          <a:off x="12164069" y="13363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45738</xdr:rowOff>
    </xdr:from>
    <xdr:ext cx="405111" cy="259045"/>
    <xdr:sp macro="" textlink="">
      <xdr:nvSpPr>
        <xdr:cNvPr id="782" name="n_4mainValue【消防施設】&#10;有形固定資産減価償却率">
          <a:extLst>
            <a:ext uri="{FF2B5EF4-FFF2-40B4-BE49-F238E27FC236}">
              <a16:creationId xmlns:a16="http://schemas.microsoft.com/office/drawing/2014/main" id="{A213E1D8-0505-41BB-B811-0A6663A6190B}"/>
            </a:ext>
          </a:extLst>
        </xdr:cNvPr>
        <xdr:cNvSpPr txBox="1"/>
      </xdr:nvSpPr>
      <xdr:spPr>
        <a:xfrm>
          <a:off x="11354444" y="1333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D9EF609D-4C3A-4539-BD24-75720D14DC60}"/>
            </a:ext>
          </a:extLst>
        </xdr:cNvPr>
        <xdr:cNvSpPr/>
      </xdr:nvSpPr>
      <xdr:spPr>
        <a:xfrm>
          <a:off x="16459200" y="11172825"/>
          <a:ext cx="4267200" cy="6000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B4872F1A-CA50-4F38-A791-332022038FD1}"/>
            </a:ext>
          </a:extLst>
        </xdr:cNvPr>
        <xdr:cNvSpPr/>
      </xdr:nvSpPr>
      <xdr:spPr>
        <a:xfrm>
          <a:off x="16583025"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D35BE331-1CAF-439D-B6F2-120370381C11}"/>
            </a:ext>
          </a:extLst>
        </xdr:cNvPr>
        <xdr:cNvSpPr/>
      </xdr:nvSpPr>
      <xdr:spPr>
        <a:xfrm>
          <a:off x="16583025"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FAC8BE79-E551-4D4B-ADD1-B9A8D95E702D}"/>
            </a:ext>
          </a:extLst>
        </xdr:cNvPr>
        <xdr:cNvSpPr/>
      </xdr:nvSpPr>
      <xdr:spPr>
        <a:xfrm>
          <a:off x="174879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D0FA8BBB-A078-42EC-B6F9-68D3C5DC91AD}"/>
            </a:ext>
          </a:extLst>
        </xdr:cNvPr>
        <xdr:cNvSpPr/>
      </xdr:nvSpPr>
      <xdr:spPr>
        <a:xfrm>
          <a:off x="174879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0AEF6C86-4432-4026-9F74-7E111F5FA582}"/>
            </a:ext>
          </a:extLst>
        </xdr:cNvPr>
        <xdr:cNvSpPr/>
      </xdr:nvSpPr>
      <xdr:spPr>
        <a:xfrm>
          <a:off x="18516600" y="11791950"/>
          <a:ext cx="13716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0855E823-F699-4613-A8DE-B0D876191976}"/>
            </a:ext>
          </a:extLst>
        </xdr:cNvPr>
        <xdr:cNvSpPr/>
      </xdr:nvSpPr>
      <xdr:spPr>
        <a:xfrm>
          <a:off x="18516600" y="11991975"/>
          <a:ext cx="13716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89CE2E8B-A2C6-4D15-9BB9-3EE4F669D01B}"/>
            </a:ext>
          </a:extLst>
        </xdr:cNvPr>
        <xdr:cNvSpPr/>
      </xdr:nvSpPr>
      <xdr:spPr>
        <a:xfrm>
          <a:off x="16459200" y="12249150"/>
          <a:ext cx="42672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973ED930-F918-4516-A058-3096BFA38D0B}"/>
            </a:ext>
          </a:extLst>
        </xdr:cNvPr>
        <xdr:cNvSpPr txBox="1"/>
      </xdr:nvSpPr>
      <xdr:spPr>
        <a:xfrm>
          <a:off x="16440150" y="120681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7A2E3E1C-C4C4-41AB-B14C-6E576EBE27E5}"/>
            </a:ext>
          </a:extLst>
        </xdr:cNvPr>
        <xdr:cNvCxnSpPr/>
      </xdr:nvCxnSpPr>
      <xdr:spPr>
        <a:xfrm>
          <a:off x="16459200" y="144113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406D228B-4CBF-4178-B2C8-D488132A00D5}"/>
            </a:ext>
          </a:extLst>
        </xdr:cNvPr>
        <xdr:cNvCxnSpPr/>
      </xdr:nvCxnSpPr>
      <xdr:spPr>
        <a:xfrm>
          <a:off x="16459200" y="140493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963DCC57-D2B7-4BBF-9FCA-9EAB2C3EC910}"/>
            </a:ext>
          </a:extLst>
        </xdr:cNvPr>
        <xdr:cNvSpPr txBox="1"/>
      </xdr:nvSpPr>
      <xdr:spPr>
        <a:xfrm>
          <a:off x="16052346" y="139135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2CB59A64-0A2A-4F0B-8859-E39BCFB45606}"/>
            </a:ext>
          </a:extLst>
        </xdr:cNvPr>
        <xdr:cNvCxnSpPr/>
      </xdr:nvCxnSpPr>
      <xdr:spPr>
        <a:xfrm>
          <a:off x="16459200" y="136874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54FDCCB9-B29C-4B67-A266-BAD626A6859D}"/>
            </a:ext>
          </a:extLst>
        </xdr:cNvPr>
        <xdr:cNvSpPr txBox="1"/>
      </xdr:nvSpPr>
      <xdr:spPr>
        <a:xfrm>
          <a:off x="16052346" y="13551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9F1EBF41-058D-4E9F-94E0-A11F589BF0F6}"/>
            </a:ext>
          </a:extLst>
        </xdr:cNvPr>
        <xdr:cNvCxnSpPr/>
      </xdr:nvCxnSpPr>
      <xdr:spPr>
        <a:xfrm>
          <a:off x="16459200" y="1332547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293A7FB2-7E0C-4D20-83D6-809541B5C863}"/>
            </a:ext>
          </a:extLst>
        </xdr:cNvPr>
        <xdr:cNvSpPr txBox="1"/>
      </xdr:nvSpPr>
      <xdr:spPr>
        <a:xfrm>
          <a:off x="16052346" y="1318960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47866C12-9DFA-4AE0-AB47-66AD97D65447}"/>
            </a:ext>
          </a:extLst>
        </xdr:cNvPr>
        <xdr:cNvCxnSpPr/>
      </xdr:nvCxnSpPr>
      <xdr:spPr>
        <a:xfrm>
          <a:off x="16459200" y="1296352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8F588EF9-2A38-4FE3-9B77-8A5D41D5C1BB}"/>
            </a:ext>
          </a:extLst>
        </xdr:cNvPr>
        <xdr:cNvSpPr txBox="1"/>
      </xdr:nvSpPr>
      <xdr:spPr>
        <a:xfrm>
          <a:off x="16052346" y="128276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BCF70B79-28E8-4CFC-A6BF-DE0C03F978B7}"/>
            </a:ext>
          </a:extLst>
        </xdr:cNvPr>
        <xdr:cNvCxnSpPr/>
      </xdr:nvCxnSpPr>
      <xdr:spPr>
        <a:xfrm>
          <a:off x="16459200" y="12611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1EFFEC65-994B-4EC8-BB08-EFCFFAC64066}"/>
            </a:ext>
          </a:extLst>
        </xdr:cNvPr>
        <xdr:cNvSpPr txBox="1"/>
      </xdr:nvSpPr>
      <xdr:spPr>
        <a:xfrm>
          <a:off x="16052346" y="12475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FF53C38E-88C5-436F-95DF-5355ABF13BE4}"/>
            </a:ext>
          </a:extLst>
        </xdr:cNvPr>
        <xdr:cNvCxnSpPr/>
      </xdr:nvCxnSpPr>
      <xdr:spPr>
        <a:xfrm>
          <a:off x="16459200" y="12249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F440DC82-5379-46D4-A6AC-2EDF3DEBA6CC}"/>
            </a:ext>
          </a:extLst>
        </xdr:cNvPr>
        <xdr:cNvSpPr txBox="1"/>
      </xdr:nvSpPr>
      <xdr:spPr>
        <a:xfrm>
          <a:off x="16052346"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E6648705-98F4-499F-9FD5-4B42DB16072B}"/>
            </a:ext>
          </a:extLst>
        </xdr:cNvPr>
        <xdr:cNvSpPr/>
      </xdr:nvSpPr>
      <xdr:spPr>
        <a:xfrm>
          <a:off x="16459200" y="12249150"/>
          <a:ext cx="42672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49BF09ED-97B6-44F5-A4FF-BA433C3E4639}"/>
            </a:ext>
          </a:extLst>
        </xdr:cNvPr>
        <xdr:cNvCxnSpPr/>
      </xdr:nvCxnSpPr>
      <xdr:spPr>
        <a:xfrm flipV="1">
          <a:off x="19954239" y="12564745"/>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B0217971-1267-4A2D-ACC5-ABF2AC043AD4}"/>
            </a:ext>
          </a:extLst>
        </xdr:cNvPr>
        <xdr:cNvSpPr txBox="1"/>
      </xdr:nvSpPr>
      <xdr:spPr>
        <a:xfrm>
          <a:off x="19992975"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FED82D98-04E0-484C-91AE-747B705039B7}"/>
            </a:ext>
          </a:extLst>
        </xdr:cNvPr>
        <xdr:cNvCxnSpPr/>
      </xdr:nvCxnSpPr>
      <xdr:spPr>
        <a:xfrm>
          <a:off x="19878675" y="1404112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E198CF44-F885-47EB-9BA4-77766E309467}"/>
            </a:ext>
          </a:extLst>
        </xdr:cNvPr>
        <xdr:cNvSpPr txBox="1"/>
      </xdr:nvSpPr>
      <xdr:spPr>
        <a:xfrm>
          <a:off x="19992975" y="12343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718B6648-EDC6-4F03-A9C6-5A2C64649DA8}"/>
            </a:ext>
          </a:extLst>
        </xdr:cNvPr>
        <xdr:cNvCxnSpPr/>
      </xdr:nvCxnSpPr>
      <xdr:spPr>
        <a:xfrm>
          <a:off x="19878675" y="1256474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492B835B-5619-4A74-BAE3-C954EC9D036F}"/>
            </a:ext>
          </a:extLst>
        </xdr:cNvPr>
        <xdr:cNvSpPr txBox="1"/>
      </xdr:nvSpPr>
      <xdr:spPr>
        <a:xfrm>
          <a:off x="19992975" y="136087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2CFEAEB6-BEF9-4669-A4CA-CBC41A894BDA}"/>
            </a:ext>
          </a:extLst>
        </xdr:cNvPr>
        <xdr:cNvSpPr/>
      </xdr:nvSpPr>
      <xdr:spPr>
        <a:xfrm>
          <a:off x="19897725" y="137541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F7A53711-46A4-4323-AD3B-4C96F8DF850A}"/>
            </a:ext>
          </a:extLst>
        </xdr:cNvPr>
        <xdr:cNvSpPr/>
      </xdr:nvSpPr>
      <xdr:spPr>
        <a:xfrm>
          <a:off x="19154775" y="1375156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F00C886A-B55C-47CF-94FE-C5A94AC559D9}"/>
            </a:ext>
          </a:extLst>
        </xdr:cNvPr>
        <xdr:cNvSpPr/>
      </xdr:nvSpPr>
      <xdr:spPr>
        <a:xfrm>
          <a:off x="18345150" y="13751561"/>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71EDD5E9-B9BC-4C27-993F-907A5361C33D}"/>
            </a:ext>
          </a:extLst>
        </xdr:cNvPr>
        <xdr:cNvSpPr/>
      </xdr:nvSpPr>
      <xdr:spPr>
        <a:xfrm>
          <a:off x="17554575" y="1376616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23959A0F-833F-4959-839E-DCC50A75D898}"/>
            </a:ext>
          </a:extLst>
        </xdr:cNvPr>
        <xdr:cNvSpPr/>
      </xdr:nvSpPr>
      <xdr:spPr>
        <a:xfrm>
          <a:off x="16754475" y="13782675"/>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B85CDF45-FBE1-48A9-B842-3C215C7B3BE0}"/>
            </a:ext>
          </a:extLst>
        </xdr:cNvPr>
        <xdr:cNvSpPr txBox="1"/>
      </xdr:nvSpPr>
      <xdr:spPr>
        <a:xfrm>
          <a:off x="197834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6ECB6742-E3EB-467B-BF6C-596E863F54F1}"/>
            </a:ext>
          </a:extLst>
        </xdr:cNvPr>
        <xdr:cNvSpPr txBox="1"/>
      </xdr:nvSpPr>
      <xdr:spPr>
        <a:xfrm>
          <a:off x="190309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A62021D3-4801-4D39-B07A-D78692A2FBFE}"/>
            </a:ext>
          </a:extLst>
        </xdr:cNvPr>
        <xdr:cNvSpPr txBox="1"/>
      </xdr:nvSpPr>
      <xdr:spPr>
        <a:xfrm>
          <a:off x="18221325"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69577CA-BF5D-4F41-B76C-6726461507E9}"/>
            </a:ext>
          </a:extLst>
        </xdr:cNvPr>
        <xdr:cNvSpPr txBox="1"/>
      </xdr:nvSpPr>
      <xdr:spPr>
        <a:xfrm>
          <a:off x="174307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258AE823-D3AB-4952-B5CA-9D9D5E4AD79D}"/>
            </a:ext>
          </a:extLst>
        </xdr:cNvPr>
        <xdr:cNvSpPr txBox="1"/>
      </xdr:nvSpPr>
      <xdr:spPr>
        <a:xfrm>
          <a:off x="16630650" y="14408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29211</xdr:rowOff>
    </xdr:from>
    <xdr:to>
      <xdr:col>116</xdr:col>
      <xdr:colOff>114300</xdr:colOff>
      <xdr:row>86</xdr:row>
      <xdr:rowOff>130811</xdr:rowOff>
    </xdr:to>
    <xdr:sp macro="" textlink="">
      <xdr:nvSpPr>
        <xdr:cNvPr id="822" name="楕円 821">
          <a:extLst>
            <a:ext uri="{FF2B5EF4-FFF2-40B4-BE49-F238E27FC236}">
              <a16:creationId xmlns:a16="http://schemas.microsoft.com/office/drawing/2014/main" id="{6E339CB3-7F35-423D-84D0-9AF6B74CD699}"/>
            </a:ext>
          </a:extLst>
        </xdr:cNvPr>
        <xdr:cNvSpPr/>
      </xdr:nvSpPr>
      <xdr:spPr>
        <a:xfrm>
          <a:off x="19897725" y="1396111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115588</xdr:rowOff>
    </xdr:from>
    <xdr:ext cx="469744" cy="259045"/>
    <xdr:sp macro="" textlink="">
      <xdr:nvSpPr>
        <xdr:cNvPr id="823" name="【消防施設】&#10;一人当たり面積該当値テキスト">
          <a:extLst>
            <a:ext uri="{FF2B5EF4-FFF2-40B4-BE49-F238E27FC236}">
              <a16:creationId xmlns:a16="http://schemas.microsoft.com/office/drawing/2014/main" id="{D3C1006E-BFDD-4F69-B1F8-8B8405B9EB97}"/>
            </a:ext>
          </a:extLst>
        </xdr:cNvPr>
        <xdr:cNvSpPr txBox="1"/>
      </xdr:nvSpPr>
      <xdr:spPr>
        <a:xfrm>
          <a:off x="19992975" y="1388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29211</xdr:rowOff>
    </xdr:from>
    <xdr:to>
      <xdr:col>112</xdr:col>
      <xdr:colOff>38100</xdr:colOff>
      <xdr:row>86</xdr:row>
      <xdr:rowOff>130811</xdr:rowOff>
    </xdr:to>
    <xdr:sp macro="" textlink="">
      <xdr:nvSpPr>
        <xdr:cNvPr id="824" name="楕円 823">
          <a:extLst>
            <a:ext uri="{FF2B5EF4-FFF2-40B4-BE49-F238E27FC236}">
              <a16:creationId xmlns:a16="http://schemas.microsoft.com/office/drawing/2014/main" id="{98156E29-DEA5-40D1-ADEC-3BE0B68AFDD3}"/>
            </a:ext>
          </a:extLst>
        </xdr:cNvPr>
        <xdr:cNvSpPr/>
      </xdr:nvSpPr>
      <xdr:spPr>
        <a:xfrm>
          <a:off x="19154775" y="1396111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80011</xdr:rowOff>
    </xdr:from>
    <xdr:to>
      <xdr:col>116</xdr:col>
      <xdr:colOff>63500</xdr:colOff>
      <xdr:row>86</xdr:row>
      <xdr:rowOff>80011</xdr:rowOff>
    </xdr:to>
    <xdr:cxnSp macro="">
      <xdr:nvCxnSpPr>
        <xdr:cNvPr id="825" name="直線コネクタ 824">
          <a:extLst>
            <a:ext uri="{FF2B5EF4-FFF2-40B4-BE49-F238E27FC236}">
              <a16:creationId xmlns:a16="http://schemas.microsoft.com/office/drawing/2014/main" id="{6B980155-4C6C-4636-891C-895088723185}"/>
            </a:ext>
          </a:extLst>
        </xdr:cNvPr>
        <xdr:cNvCxnSpPr/>
      </xdr:nvCxnSpPr>
      <xdr:spPr>
        <a:xfrm>
          <a:off x="19202400" y="14018261"/>
          <a:ext cx="7524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29211</xdr:rowOff>
    </xdr:from>
    <xdr:to>
      <xdr:col>107</xdr:col>
      <xdr:colOff>101600</xdr:colOff>
      <xdr:row>86</xdr:row>
      <xdr:rowOff>130811</xdr:rowOff>
    </xdr:to>
    <xdr:sp macro="" textlink="">
      <xdr:nvSpPr>
        <xdr:cNvPr id="826" name="楕円 825">
          <a:extLst>
            <a:ext uri="{FF2B5EF4-FFF2-40B4-BE49-F238E27FC236}">
              <a16:creationId xmlns:a16="http://schemas.microsoft.com/office/drawing/2014/main" id="{3E12F146-7667-45F2-B1C5-859AF2339976}"/>
            </a:ext>
          </a:extLst>
        </xdr:cNvPr>
        <xdr:cNvSpPr/>
      </xdr:nvSpPr>
      <xdr:spPr>
        <a:xfrm>
          <a:off x="18345150" y="13961111"/>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80011</xdr:rowOff>
    </xdr:from>
    <xdr:to>
      <xdr:col>111</xdr:col>
      <xdr:colOff>177800</xdr:colOff>
      <xdr:row>86</xdr:row>
      <xdr:rowOff>80011</xdr:rowOff>
    </xdr:to>
    <xdr:cxnSp macro="">
      <xdr:nvCxnSpPr>
        <xdr:cNvPr id="827" name="直線コネクタ 826">
          <a:extLst>
            <a:ext uri="{FF2B5EF4-FFF2-40B4-BE49-F238E27FC236}">
              <a16:creationId xmlns:a16="http://schemas.microsoft.com/office/drawing/2014/main" id="{96383F05-EB67-43AC-AAAE-C95BAA13835E}"/>
            </a:ext>
          </a:extLst>
        </xdr:cNvPr>
        <xdr:cNvCxnSpPr/>
      </xdr:nvCxnSpPr>
      <xdr:spPr>
        <a:xfrm>
          <a:off x="18392775" y="14018261"/>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29211</xdr:rowOff>
    </xdr:from>
    <xdr:to>
      <xdr:col>102</xdr:col>
      <xdr:colOff>165100</xdr:colOff>
      <xdr:row>86</xdr:row>
      <xdr:rowOff>130811</xdr:rowOff>
    </xdr:to>
    <xdr:sp macro="" textlink="">
      <xdr:nvSpPr>
        <xdr:cNvPr id="828" name="楕円 827">
          <a:extLst>
            <a:ext uri="{FF2B5EF4-FFF2-40B4-BE49-F238E27FC236}">
              <a16:creationId xmlns:a16="http://schemas.microsoft.com/office/drawing/2014/main" id="{56C0F125-D2EA-4CE6-BCCC-F780256738AA}"/>
            </a:ext>
          </a:extLst>
        </xdr:cNvPr>
        <xdr:cNvSpPr/>
      </xdr:nvSpPr>
      <xdr:spPr>
        <a:xfrm>
          <a:off x="17554575" y="13961111"/>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80011</xdr:rowOff>
    </xdr:from>
    <xdr:to>
      <xdr:col>107</xdr:col>
      <xdr:colOff>50800</xdr:colOff>
      <xdr:row>86</xdr:row>
      <xdr:rowOff>80011</xdr:rowOff>
    </xdr:to>
    <xdr:cxnSp macro="">
      <xdr:nvCxnSpPr>
        <xdr:cNvPr id="829" name="直線コネクタ 828">
          <a:extLst>
            <a:ext uri="{FF2B5EF4-FFF2-40B4-BE49-F238E27FC236}">
              <a16:creationId xmlns:a16="http://schemas.microsoft.com/office/drawing/2014/main" id="{797DB230-DB08-4C2A-B5DF-CF751F8F1682}"/>
            </a:ext>
          </a:extLst>
        </xdr:cNvPr>
        <xdr:cNvCxnSpPr/>
      </xdr:nvCxnSpPr>
      <xdr:spPr>
        <a:xfrm>
          <a:off x="17602200" y="14018261"/>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29211</xdr:rowOff>
    </xdr:from>
    <xdr:to>
      <xdr:col>98</xdr:col>
      <xdr:colOff>38100</xdr:colOff>
      <xdr:row>86</xdr:row>
      <xdr:rowOff>130811</xdr:rowOff>
    </xdr:to>
    <xdr:sp macro="" textlink="">
      <xdr:nvSpPr>
        <xdr:cNvPr id="830" name="楕円 829">
          <a:extLst>
            <a:ext uri="{FF2B5EF4-FFF2-40B4-BE49-F238E27FC236}">
              <a16:creationId xmlns:a16="http://schemas.microsoft.com/office/drawing/2014/main" id="{2EDE72F1-8D11-4E30-962B-7F52EA9915C9}"/>
            </a:ext>
          </a:extLst>
        </xdr:cNvPr>
        <xdr:cNvSpPr/>
      </xdr:nvSpPr>
      <xdr:spPr>
        <a:xfrm>
          <a:off x="16754475" y="13961111"/>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80011</xdr:rowOff>
    </xdr:from>
    <xdr:to>
      <xdr:col>102</xdr:col>
      <xdr:colOff>114300</xdr:colOff>
      <xdr:row>86</xdr:row>
      <xdr:rowOff>80011</xdr:rowOff>
    </xdr:to>
    <xdr:cxnSp macro="">
      <xdr:nvCxnSpPr>
        <xdr:cNvPr id="831" name="直線コネクタ 830">
          <a:extLst>
            <a:ext uri="{FF2B5EF4-FFF2-40B4-BE49-F238E27FC236}">
              <a16:creationId xmlns:a16="http://schemas.microsoft.com/office/drawing/2014/main" id="{F3F22DB0-C738-409B-B4AB-1A4152AA67F8}"/>
            </a:ext>
          </a:extLst>
        </xdr:cNvPr>
        <xdr:cNvCxnSpPr/>
      </xdr:nvCxnSpPr>
      <xdr:spPr>
        <a:xfrm>
          <a:off x="16802100" y="14018261"/>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3EE522CC-49E8-4FB6-A44B-1AAD9C9D55FB}"/>
            </a:ext>
          </a:extLst>
        </xdr:cNvPr>
        <xdr:cNvSpPr txBox="1"/>
      </xdr:nvSpPr>
      <xdr:spPr>
        <a:xfrm>
          <a:off x="18983402" y="1353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F94783E6-3C54-480B-A455-9F6A7760E486}"/>
            </a:ext>
          </a:extLst>
        </xdr:cNvPr>
        <xdr:cNvSpPr txBox="1"/>
      </xdr:nvSpPr>
      <xdr:spPr>
        <a:xfrm>
          <a:off x="18183302" y="13536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47A5EE01-A2EF-4DFD-A6A1-B07FC0B21B5A}"/>
            </a:ext>
          </a:extLst>
        </xdr:cNvPr>
        <xdr:cNvSpPr txBox="1"/>
      </xdr:nvSpPr>
      <xdr:spPr>
        <a:xfrm>
          <a:off x="17383202" y="13554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5" name="n_4aveValue【消防施設】&#10;一人当たり面積">
          <a:extLst>
            <a:ext uri="{FF2B5EF4-FFF2-40B4-BE49-F238E27FC236}">
              <a16:creationId xmlns:a16="http://schemas.microsoft.com/office/drawing/2014/main" id="{690B8A13-8617-46DB-AA04-799ED9824DEF}"/>
            </a:ext>
          </a:extLst>
        </xdr:cNvPr>
        <xdr:cNvSpPr txBox="1"/>
      </xdr:nvSpPr>
      <xdr:spPr>
        <a:xfrm>
          <a:off x="16592627" y="13570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121938</xdr:rowOff>
    </xdr:from>
    <xdr:ext cx="469744" cy="259045"/>
    <xdr:sp macro="" textlink="">
      <xdr:nvSpPr>
        <xdr:cNvPr id="836" name="n_1mainValue【消防施設】&#10;一人当たり面積">
          <a:extLst>
            <a:ext uri="{FF2B5EF4-FFF2-40B4-BE49-F238E27FC236}">
              <a16:creationId xmlns:a16="http://schemas.microsoft.com/office/drawing/2014/main" id="{113ECC3E-3F6F-423B-BB57-F46AFA49F966}"/>
            </a:ext>
          </a:extLst>
        </xdr:cNvPr>
        <xdr:cNvSpPr txBox="1"/>
      </xdr:nvSpPr>
      <xdr:spPr>
        <a:xfrm>
          <a:off x="18983402" y="1406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121938</xdr:rowOff>
    </xdr:from>
    <xdr:ext cx="469744" cy="259045"/>
    <xdr:sp macro="" textlink="">
      <xdr:nvSpPr>
        <xdr:cNvPr id="837" name="n_2mainValue【消防施設】&#10;一人当たり面積">
          <a:extLst>
            <a:ext uri="{FF2B5EF4-FFF2-40B4-BE49-F238E27FC236}">
              <a16:creationId xmlns:a16="http://schemas.microsoft.com/office/drawing/2014/main" id="{B0FEE82B-777A-4134-892D-0512566063EA}"/>
            </a:ext>
          </a:extLst>
        </xdr:cNvPr>
        <xdr:cNvSpPr txBox="1"/>
      </xdr:nvSpPr>
      <xdr:spPr>
        <a:xfrm>
          <a:off x="18183302" y="1406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121938</xdr:rowOff>
    </xdr:from>
    <xdr:ext cx="469744" cy="259045"/>
    <xdr:sp macro="" textlink="">
      <xdr:nvSpPr>
        <xdr:cNvPr id="838" name="n_3mainValue【消防施設】&#10;一人当たり面積">
          <a:extLst>
            <a:ext uri="{FF2B5EF4-FFF2-40B4-BE49-F238E27FC236}">
              <a16:creationId xmlns:a16="http://schemas.microsoft.com/office/drawing/2014/main" id="{58D7F855-82FB-48D6-8597-3E9EAEA99D05}"/>
            </a:ext>
          </a:extLst>
        </xdr:cNvPr>
        <xdr:cNvSpPr txBox="1"/>
      </xdr:nvSpPr>
      <xdr:spPr>
        <a:xfrm>
          <a:off x="17383202" y="1406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121938</xdr:rowOff>
    </xdr:from>
    <xdr:ext cx="469744" cy="259045"/>
    <xdr:sp macro="" textlink="">
      <xdr:nvSpPr>
        <xdr:cNvPr id="839" name="n_4mainValue【消防施設】&#10;一人当たり面積">
          <a:extLst>
            <a:ext uri="{FF2B5EF4-FFF2-40B4-BE49-F238E27FC236}">
              <a16:creationId xmlns:a16="http://schemas.microsoft.com/office/drawing/2014/main" id="{0E21F9CE-D029-45ED-9595-C09E88B89092}"/>
            </a:ext>
          </a:extLst>
        </xdr:cNvPr>
        <xdr:cNvSpPr txBox="1"/>
      </xdr:nvSpPr>
      <xdr:spPr>
        <a:xfrm>
          <a:off x="16592627" y="1406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318405FC-0221-4FD1-8112-712866D0A06B}"/>
            </a:ext>
          </a:extLst>
        </xdr:cNvPr>
        <xdr:cNvSpPr/>
      </xdr:nvSpPr>
      <xdr:spPr>
        <a:xfrm>
          <a:off x="11210925" y="14763750"/>
          <a:ext cx="424815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1CBDCBAE-BCDF-4A07-AF4B-CE36CDD01F65}"/>
            </a:ext>
          </a:extLst>
        </xdr:cNvPr>
        <xdr:cNvSpPr/>
      </xdr:nvSpPr>
      <xdr:spPr>
        <a:xfrm>
          <a:off x="113157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2D93B423-2D16-40C3-B16F-43ADB9271533}"/>
            </a:ext>
          </a:extLst>
        </xdr:cNvPr>
        <xdr:cNvSpPr/>
      </xdr:nvSpPr>
      <xdr:spPr>
        <a:xfrm>
          <a:off x="113157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76337561-0240-4088-86CA-C1921F4E829A}"/>
            </a:ext>
          </a:extLst>
        </xdr:cNvPr>
        <xdr:cNvSpPr/>
      </xdr:nvSpPr>
      <xdr:spPr>
        <a:xfrm>
          <a:off x="122396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8430108E-50C9-4AB5-913F-4A9BC128DA52}"/>
            </a:ext>
          </a:extLst>
        </xdr:cNvPr>
        <xdr:cNvSpPr/>
      </xdr:nvSpPr>
      <xdr:spPr>
        <a:xfrm>
          <a:off x="122396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F795ADA7-101D-4D4C-A197-18B5EA8BE417}"/>
            </a:ext>
          </a:extLst>
        </xdr:cNvPr>
        <xdr:cNvSpPr/>
      </xdr:nvSpPr>
      <xdr:spPr>
        <a:xfrm>
          <a:off x="132683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1F033F4E-7587-4B3B-8DF2-594612451A68}"/>
            </a:ext>
          </a:extLst>
        </xdr:cNvPr>
        <xdr:cNvSpPr/>
      </xdr:nvSpPr>
      <xdr:spPr>
        <a:xfrm>
          <a:off x="132683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4BF2BC42-2ABD-4C8E-9D7F-0F3545E08EEE}"/>
            </a:ext>
          </a:extLst>
        </xdr:cNvPr>
        <xdr:cNvSpPr/>
      </xdr:nvSpPr>
      <xdr:spPr>
        <a:xfrm>
          <a:off x="11210925" y="1590675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C6AA9FE0-554A-4598-8080-6AE689217C5A}"/>
            </a:ext>
          </a:extLst>
        </xdr:cNvPr>
        <xdr:cNvSpPr txBox="1"/>
      </xdr:nvSpPr>
      <xdr:spPr>
        <a:xfrm>
          <a:off x="11172825" y="157162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679AC0EA-E4E4-4AF3-9FBD-5A0052F735F3}"/>
            </a:ext>
          </a:extLst>
        </xdr:cNvPr>
        <xdr:cNvCxnSpPr/>
      </xdr:nvCxnSpPr>
      <xdr:spPr>
        <a:xfrm>
          <a:off x="11210925" y="18192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9BF46153-C3EC-4421-B205-480001DE0B5A}"/>
            </a:ext>
          </a:extLst>
        </xdr:cNvPr>
        <xdr:cNvSpPr txBox="1"/>
      </xdr:nvSpPr>
      <xdr:spPr>
        <a:xfrm>
          <a:off x="10794546" y="18047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9B164364-9878-4AD3-AA7E-9876FCEE6594}"/>
            </a:ext>
          </a:extLst>
        </xdr:cNvPr>
        <xdr:cNvCxnSpPr/>
      </xdr:nvCxnSpPr>
      <xdr:spPr>
        <a:xfrm>
          <a:off x="11210925" y="17811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22776032-EB43-4CC6-B89F-E1C79684D04D}"/>
            </a:ext>
          </a:extLst>
        </xdr:cNvPr>
        <xdr:cNvSpPr txBox="1"/>
      </xdr:nvSpPr>
      <xdr:spPr>
        <a:xfrm>
          <a:off x="10794546" y="17666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ADA0BF26-AAD0-4462-8D29-C9B41B2CA822}"/>
            </a:ext>
          </a:extLst>
        </xdr:cNvPr>
        <xdr:cNvCxnSpPr/>
      </xdr:nvCxnSpPr>
      <xdr:spPr>
        <a:xfrm>
          <a:off x="11210925" y="17430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B3C1734D-7447-4ACE-ACA1-242A3ED1FB35}"/>
            </a:ext>
          </a:extLst>
        </xdr:cNvPr>
        <xdr:cNvSpPr txBox="1"/>
      </xdr:nvSpPr>
      <xdr:spPr>
        <a:xfrm>
          <a:off x="10845966" y="17285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D3D4DFED-D197-4B3C-8DE0-53C2D7413179}"/>
            </a:ext>
          </a:extLst>
        </xdr:cNvPr>
        <xdr:cNvCxnSpPr/>
      </xdr:nvCxnSpPr>
      <xdr:spPr>
        <a:xfrm>
          <a:off x="11210925" y="17049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2766468C-FDB9-40BE-BAF7-2D214CB38EFC}"/>
            </a:ext>
          </a:extLst>
        </xdr:cNvPr>
        <xdr:cNvSpPr txBox="1"/>
      </xdr:nvSpPr>
      <xdr:spPr>
        <a:xfrm>
          <a:off x="10845966" y="16904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AC8AA58A-129C-4A61-AA89-05CC83D3D2B6}"/>
            </a:ext>
          </a:extLst>
        </xdr:cNvPr>
        <xdr:cNvCxnSpPr/>
      </xdr:nvCxnSpPr>
      <xdr:spPr>
        <a:xfrm>
          <a:off x="11210925" y="16668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DB2E427A-F54E-4041-A00D-19DAC83392A0}"/>
            </a:ext>
          </a:extLst>
        </xdr:cNvPr>
        <xdr:cNvSpPr txBox="1"/>
      </xdr:nvSpPr>
      <xdr:spPr>
        <a:xfrm>
          <a:off x="10845966" y="16523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D0C7A27D-C310-47D4-A8FF-57E45700DB99}"/>
            </a:ext>
          </a:extLst>
        </xdr:cNvPr>
        <xdr:cNvCxnSpPr/>
      </xdr:nvCxnSpPr>
      <xdr:spPr>
        <a:xfrm>
          <a:off x="11210925" y="16287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F00B515E-7CAD-47E5-A894-5F466D692B0B}"/>
            </a:ext>
          </a:extLst>
        </xdr:cNvPr>
        <xdr:cNvSpPr txBox="1"/>
      </xdr:nvSpPr>
      <xdr:spPr>
        <a:xfrm>
          <a:off x="10845966" y="161423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AAF992B0-A309-4A52-A42E-1E3590C8E38E}"/>
            </a:ext>
          </a:extLst>
        </xdr:cNvPr>
        <xdr:cNvCxnSpPr/>
      </xdr:nvCxnSpPr>
      <xdr:spPr>
        <a:xfrm>
          <a:off x="11210925" y="15906750"/>
          <a:ext cx="42195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859ED857-DC0B-4207-938A-0DA79F2472A0}"/>
            </a:ext>
          </a:extLst>
        </xdr:cNvPr>
        <xdr:cNvSpPr txBox="1"/>
      </xdr:nvSpPr>
      <xdr:spPr>
        <a:xfrm>
          <a:off x="10903736" y="1576135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CF0B05C0-D1F5-467D-BC0E-B9ADD14ED5EF}"/>
            </a:ext>
          </a:extLst>
        </xdr:cNvPr>
        <xdr:cNvSpPr/>
      </xdr:nvSpPr>
      <xdr:spPr>
        <a:xfrm>
          <a:off x="11210925" y="1590675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507443C6-B791-4939-846F-0F297C77F507}"/>
            </a:ext>
          </a:extLst>
        </xdr:cNvPr>
        <xdr:cNvCxnSpPr/>
      </xdr:nvCxnSpPr>
      <xdr:spPr>
        <a:xfrm flipV="1">
          <a:off x="14696439" y="1617535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801226F7-47B1-479A-A733-0F2044E7252C}"/>
            </a:ext>
          </a:extLst>
        </xdr:cNvPr>
        <xdr:cNvSpPr txBox="1"/>
      </xdr:nvSpPr>
      <xdr:spPr>
        <a:xfrm>
          <a:off x="14735175" y="178187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57DF8E0C-9024-4617-AC72-7BEA90F769A3}"/>
            </a:ext>
          </a:extLst>
        </xdr:cNvPr>
        <xdr:cNvCxnSpPr/>
      </xdr:nvCxnSpPr>
      <xdr:spPr>
        <a:xfrm>
          <a:off x="14611350" y="1781175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7B9A191B-D32B-41B0-AE62-0674A8B31F56}"/>
            </a:ext>
          </a:extLst>
        </xdr:cNvPr>
        <xdr:cNvSpPr txBox="1"/>
      </xdr:nvSpPr>
      <xdr:spPr>
        <a:xfrm>
          <a:off x="14735175" y="1595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CDBEB9C5-680B-4C62-BF3E-23D9A046F51D}"/>
            </a:ext>
          </a:extLst>
        </xdr:cNvPr>
        <xdr:cNvCxnSpPr/>
      </xdr:nvCxnSpPr>
      <xdr:spPr>
        <a:xfrm>
          <a:off x="14611350" y="1617535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C8D2C9B1-DD73-4ACF-B2E1-263DE97DC21C}"/>
            </a:ext>
          </a:extLst>
        </xdr:cNvPr>
        <xdr:cNvSpPr txBox="1"/>
      </xdr:nvSpPr>
      <xdr:spPr>
        <a:xfrm>
          <a:off x="14735175" y="167646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F7C50014-41EA-4E9E-8715-5FEF3CA04D22}"/>
            </a:ext>
          </a:extLst>
        </xdr:cNvPr>
        <xdr:cNvSpPr/>
      </xdr:nvSpPr>
      <xdr:spPr>
        <a:xfrm>
          <a:off x="14649450" y="169132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121287AA-9D35-4A44-9A2C-130001F49CAD}"/>
            </a:ext>
          </a:extLst>
        </xdr:cNvPr>
        <xdr:cNvSpPr/>
      </xdr:nvSpPr>
      <xdr:spPr>
        <a:xfrm>
          <a:off x="13887450" y="16868139"/>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376D892F-DA1C-4007-8F2E-D9E88F9B3C45}"/>
            </a:ext>
          </a:extLst>
        </xdr:cNvPr>
        <xdr:cNvSpPr/>
      </xdr:nvSpPr>
      <xdr:spPr>
        <a:xfrm>
          <a:off x="13096875" y="16840836"/>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5DE6E3C4-B441-4214-AC97-D7EF6A4422C4}"/>
            </a:ext>
          </a:extLst>
        </xdr:cNvPr>
        <xdr:cNvSpPr/>
      </xdr:nvSpPr>
      <xdr:spPr>
        <a:xfrm>
          <a:off x="12296775" y="16809086"/>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7A716887-AD34-458C-BECD-0AE5848CFCF2}"/>
            </a:ext>
          </a:extLst>
        </xdr:cNvPr>
        <xdr:cNvSpPr/>
      </xdr:nvSpPr>
      <xdr:spPr>
        <a:xfrm>
          <a:off x="11487150" y="16783686"/>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D130A345-76D2-4854-A34D-BE1AA2F3B2BC}"/>
            </a:ext>
          </a:extLst>
        </xdr:cNvPr>
        <xdr:cNvSpPr txBox="1"/>
      </xdr:nvSpPr>
      <xdr:spPr>
        <a:xfrm>
          <a:off x="14525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CF96FC5A-78E5-43AD-AB95-5AAC157CFA5E}"/>
            </a:ext>
          </a:extLst>
        </xdr:cNvPr>
        <xdr:cNvSpPr txBox="1"/>
      </xdr:nvSpPr>
      <xdr:spPr>
        <a:xfrm>
          <a:off x="137636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E41D670D-0B83-4E5B-B7B2-0796C9E5A7E8}"/>
            </a:ext>
          </a:extLst>
        </xdr:cNvPr>
        <xdr:cNvSpPr txBox="1"/>
      </xdr:nvSpPr>
      <xdr:spPr>
        <a:xfrm>
          <a:off x="129730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9137E27B-8ADE-4C8F-A499-4E92CF80CDEF}"/>
            </a:ext>
          </a:extLst>
        </xdr:cNvPr>
        <xdr:cNvSpPr txBox="1"/>
      </xdr:nvSpPr>
      <xdr:spPr>
        <a:xfrm>
          <a:off x="12172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1EC4A7C4-0574-4051-ABF7-8D24594E5453}"/>
            </a:ext>
          </a:extLst>
        </xdr:cNvPr>
        <xdr:cNvSpPr txBox="1"/>
      </xdr:nvSpPr>
      <xdr:spPr>
        <a:xfrm>
          <a:off x="11363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122555</xdr:rowOff>
    </xdr:from>
    <xdr:to>
      <xdr:col>85</xdr:col>
      <xdr:colOff>177800</xdr:colOff>
      <xdr:row>105</xdr:row>
      <xdr:rowOff>52705</xdr:rowOff>
    </xdr:to>
    <xdr:sp macro="" textlink="">
      <xdr:nvSpPr>
        <xdr:cNvPr id="880" name="楕円 879">
          <a:extLst>
            <a:ext uri="{FF2B5EF4-FFF2-40B4-BE49-F238E27FC236}">
              <a16:creationId xmlns:a16="http://schemas.microsoft.com/office/drawing/2014/main" id="{B55E1917-4EAD-432C-9F13-2A5DB59EEC21}"/>
            </a:ext>
          </a:extLst>
        </xdr:cNvPr>
        <xdr:cNvSpPr/>
      </xdr:nvSpPr>
      <xdr:spPr>
        <a:xfrm>
          <a:off x="14649450" y="1709928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100982</xdr:rowOff>
    </xdr:from>
    <xdr:ext cx="405111" cy="259045"/>
    <xdr:sp macro="" textlink="">
      <xdr:nvSpPr>
        <xdr:cNvPr id="881" name="【庁舎】&#10;有形固定資産減価償却率該当値テキスト">
          <a:extLst>
            <a:ext uri="{FF2B5EF4-FFF2-40B4-BE49-F238E27FC236}">
              <a16:creationId xmlns:a16="http://schemas.microsoft.com/office/drawing/2014/main" id="{B6F12F8A-4E35-492E-99BA-7ADF59A41E58}"/>
            </a:ext>
          </a:extLst>
        </xdr:cNvPr>
        <xdr:cNvSpPr txBox="1"/>
      </xdr:nvSpPr>
      <xdr:spPr>
        <a:xfrm>
          <a:off x="14735175" y="17077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74930</xdr:rowOff>
    </xdr:from>
    <xdr:to>
      <xdr:col>81</xdr:col>
      <xdr:colOff>101600</xdr:colOff>
      <xdr:row>105</xdr:row>
      <xdr:rowOff>5080</xdr:rowOff>
    </xdr:to>
    <xdr:sp macro="" textlink="">
      <xdr:nvSpPr>
        <xdr:cNvPr id="882" name="楕円 881">
          <a:extLst>
            <a:ext uri="{FF2B5EF4-FFF2-40B4-BE49-F238E27FC236}">
              <a16:creationId xmlns:a16="http://schemas.microsoft.com/office/drawing/2014/main" id="{DF4F0641-3640-4D31-8C6F-5B2503375B13}"/>
            </a:ext>
          </a:extLst>
        </xdr:cNvPr>
        <xdr:cNvSpPr/>
      </xdr:nvSpPr>
      <xdr:spPr>
        <a:xfrm>
          <a:off x="13887450" y="1704848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125730</xdr:rowOff>
    </xdr:from>
    <xdr:to>
      <xdr:col>85</xdr:col>
      <xdr:colOff>127000</xdr:colOff>
      <xdr:row>105</xdr:row>
      <xdr:rowOff>1905</xdr:rowOff>
    </xdr:to>
    <xdr:cxnSp macro="">
      <xdr:nvCxnSpPr>
        <xdr:cNvPr id="883" name="直線コネクタ 882">
          <a:extLst>
            <a:ext uri="{FF2B5EF4-FFF2-40B4-BE49-F238E27FC236}">
              <a16:creationId xmlns:a16="http://schemas.microsoft.com/office/drawing/2014/main" id="{C5643485-FA81-4681-90DB-8527D53D110A}"/>
            </a:ext>
          </a:extLst>
        </xdr:cNvPr>
        <xdr:cNvCxnSpPr/>
      </xdr:nvCxnSpPr>
      <xdr:spPr>
        <a:xfrm>
          <a:off x="13935075" y="17096105"/>
          <a:ext cx="762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25400</xdr:rowOff>
    </xdr:from>
    <xdr:to>
      <xdr:col>76</xdr:col>
      <xdr:colOff>165100</xdr:colOff>
      <xdr:row>104</xdr:row>
      <xdr:rowOff>127000</xdr:rowOff>
    </xdr:to>
    <xdr:sp macro="" textlink="">
      <xdr:nvSpPr>
        <xdr:cNvPr id="884" name="楕円 883">
          <a:extLst>
            <a:ext uri="{FF2B5EF4-FFF2-40B4-BE49-F238E27FC236}">
              <a16:creationId xmlns:a16="http://schemas.microsoft.com/office/drawing/2014/main" id="{8587ECAC-6265-41A0-B5EE-926C5D14BF9B}"/>
            </a:ext>
          </a:extLst>
        </xdr:cNvPr>
        <xdr:cNvSpPr/>
      </xdr:nvSpPr>
      <xdr:spPr>
        <a:xfrm>
          <a:off x="13096875" y="170021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76200</xdr:rowOff>
    </xdr:from>
    <xdr:to>
      <xdr:col>81</xdr:col>
      <xdr:colOff>50800</xdr:colOff>
      <xdr:row>104</xdr:row>
      <xdr:rowOff>125730</xdr:rowOff>
    </xdr:to>
    <xdr:cxnSp macro="">
      <xdr:nvCxnSpPr>
        <xdr:cNvPr id="885" name="直線コネクタ 884">
          <a:extLst>
            <a:ext uri="{FF2B5EF4-FFF2-40B4-BE49-F238E27FC236}">
              <a16:creationId xmlns:a16="http://schemas.microsoft.com/office/drawing/2014/main" id="{4FF1A0C1-9D25-45F1-B6B8-7A72D651C99B}"/>
            </a:ext>
          </a:extLst>
        </xdr:cNvPr>
        <xdr:cNvCxnSpPr/>
      </xdr:nvCxnSpPr>
      <xdr:spPr>
        <a:xfrm>
          <a:off x="13144500" y="17049750"/>
          <a:ext cx="790575" cy="4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147320</xdr:rowOff>
    </xdr:from>
    <xdr:to>
      <xdr:col>72</xdr:col>
      <xdr:colOff>38100</xdr:colOff>
      <xdr:row>104</xdr:row>
      <xdr:rowOff>77470</xdr:rowOff>
    </xdr:to>
    <xdr:sp macro="" textlink="">
      <xdr:nvSpPr>
        <xdr:cNvPr id="886" name="楕円 885">
          <a:extLst>
            <a:ext uri="{FF2B5EF4-FFF2-40B4-BE49-F238E27FC236}">
              <a16:creationId xmlns:a16="http://schemas.microsoft.com/office/drawing/2014/main" id="{3C558D99-2E4C-440A-A1A5-C9C2A8E305CD}"/>
            </a:ext>
          </a:extLst>
        </xdr:cNvPr>
        <xdr:cNvSpPr/>
      </xdr:nvSpPr>
      <xdr:spPr>
        <a:xfrm>
          <a:off x="12296775" y="16946245"/>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26670</xdr:rowOff>
    </xdr:from>
    <xdr:to>
      <xdr:col>76</xdr:col>
      <xdr:colOff>114300</xdr:colOff>
      <xdr:row>104</xdr:row>
      <xdr:rowOff>76200</xdr:rowOff>
    </xdr:to>
    <xdr:cxnSp macro="">
      <xdr:nvCxnSpPr>
        <xdr:cNvPr id="887" name="直線コネクタ 886">
          <a:extLst>
            <a:ext uri="{FF2B5EF4-FFF2-40B4-BE49-F238E27FC236}">
              <a16:creationId xmlns:a16="http://schemas.microsoft.com/office/drawing/2014/main" id="{342C7102-84DF-4176-8FD1-C589426DA3C8}"/>
            </a:ext>
          </a:extLst>
        </xdr:cNvPr>
        <xdr:cNvCxnSpPr/>
      </xdr:nvCxnSpPr>
      <xdr:spPr>
        <a:xfrm>
          <a:off x="12344400" y="17003395"/>
          <a:ext cx="800100" cy="4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97789</xdr:rowOff>
    </xdr:from>
    <xdr:to>
      <xdr:col>67</xdr:col>
      <xdr:colOff>101600</xdr:colOff>
      <xdr:row>104</xdr:row>
      <xdr:rowOff>27939</xdr:rowOff>
    </xdr:to>
    <xdr:sp macro="" textlink="">
      <xdr:nvSpPr>
        <xdr:cNvPr id="888" name="楕円 887">
          <a:extLst>
            <a:ext uri="{FF2B5EF4-FFF2-40B4-BE49-F238E27FC236}">
              <a16:creationId xmlns:a16="http://schemas.microsoft.com/office/drawing/2014/main" id="{5BC30878-80A7-4426-BF6F-34A69EF68D96}"/>
            </a:ext>
          </a:extLst>
        </xdr:cNvPr>
        <xdr:cNvSpPr/>
      </xdr:nvSpPr>
      <xdr:spPr>
        <a:xfrm>
          <a:off x="11487150" y="16899889"/>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148589</xdr:rowOff>
    </xdr:from>
    <xdr:to>
      <xdr:col>71</xdr:col>
      <xdr:colOff>177800</xdr:colOff>
      <xdr:row>104</xdr:row>
      <xdr:rowOff>26670</xdr:rowOff>
    </xdr:to>
    <xdr:cxnSp macro="">
      <xdr:nvCxnSpPr>
        <xdr:cNvPr id="889" name="直線コネクタ 888">
          <a:extLst>
            <a:ext uri="{FF2B5EF4-FFF2-40B4-BE49-F238E27FC236}">
              <a16:creationId xmlns:a16="http://schemas.microsoft.com/office/drawing/2014/main" id="{6A684D7B-B48D-4E71-A1C6-73B2DDEDDE95}"/>
            </a:ext>
          </a:extLst>
        </xdr:cNvPr>
        <xdr:cNvCxnSpPr/>
      </xdr:nvCxnSpPr>
      <xdr:spPr>
        <a:xfrm>
          <a:off x="11534775" y="16947514"/>
          <a:ext cx="809625" cy="5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FF1E3110-17F3-49DA-9B03-EABB0E7E5842}"/>
            </a:ext>
          </a:extLst>
        </xdr:cNvPr>
        <xdr:cNvSpPr txBox="1"/>
      </xdr:nvSpPr>
      <xdr:spPr>
        <a:xfrm>
          <a:off x="13745219" y="1664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24D90AFB-BA53-4B71-B764-E23569628341}"/>
            </a:ext>
          </a:extLst>
        </xdr:cNvPr>
        <xdr:cNvSpPr txBox="1"/>
      </xdr:nvSpPr>
      <xdr:spPr>
        <a:xfrm>
          <a:off x="12964169" y="16619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D7F0624E-F6B2-4A38-83D3-00280666E0B1}"/>
            </a:ext>
          </a:extLst>
        </xdr:cNvPr>
        <xdr:cNvSpPr txBox="1"/>
      </xdr:nvSpPr>
      <xdr:spPr>
        <a:xfrm>
          <a:off x="12164069" y="16584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1A9FC954-CE5E-49B6-972E-B5A524FA7468}"/>
            </a:ext>
          </a:extLst>
        </xdr:cNvPr>
        <xdr:cNvSpPr txBox="1"/>
      </xdr:nvSpPr>
      <xdr:spPr>
        <a:xfrm>
          <a:off x="11354444" y="16562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167657</xdr:rowOff>
    </xdr:from>
    <xdr:ext cx="405111" cy="259045"/>
    <xdr:sp macro="" textlink="">
      <xdr:nvSpPr>
        <xdr:cNvPr id="894" name="n_1mainValue【庁舎】&#10;有形固定資産減価償却率">
          <a:extLst>
            <a:ext uri="{FF2B5EF4-FFF2-40B4-BE49-F238E27FC236}">
              <a16:creationId xmlns:a16="http://schemas.microsoft.com/office/drawing/2014/main" id="{EE6B56C3-5560-4067-8809-8BB82B58D5CA}"/>
            </a:ext>
          </a:extLst>
        </xdr:cNvPr>
        <xdr:cNvSpPr txBox="1"/>
      </xdr:nvSpPr>
      <xdr:spPr>
        <a:xfrm>
          <a:off x="13745219" y="17138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118127</xdr:rowOff>
    </xdr:from>
    <xdr:ext cx="405111" cy="259045"/>
    <xdr:sp macro="" textlink="">
      <xdr:nvSpPr>
        <xdr:cNvPr id="895" name="n_2mainValue【庁舎】&#10;有形固定資産減価償却率">
          <a:extLst>
            <a:ext uri="{FF2B5EF4-FFF2-40B4-BE49-F238E27FC236}">
              <a16:creationId xmlns:a16="http://schemas.microsoft.com/office/drawing/2014/main" id="{826DAB7A-1466-48DF-A01F-AD2A095C0663}"/>
            </a:ext>
          </a:extLst>
        </xdr:cNvPr>
        <xdr:cNvSpPr txBox="1"/>
      </xdr:nvSpPr>
      <xdr:spPr>
        <a:xfrm>
          <a:off x="12964169" y="17094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68597</xdr:rowOff>
    </xdr:from>
    <xdr:ext cx="405111" cy="259045"/>
    <xdr:sp macro="" textlink="">
      <xdr:nvSpPr>
        <xdr:cNvPr id="896" name="n_3mainValue【庁舎】&#10;有形固定資産減価償却率">
          <a:extLst>
            <a:ext uri="{FF2B5EF4-FFF2-40B4-BE49-F238E27FC236}">
              <a16:creationId xmlns:a16="http://schemas.microsoft.com/office/drawing/2014/main" id="{75A1B775-5E85-49B0-9C3C-53E1A7E634B7}"/>
            </a:ext>
          </a:extLst>
        </xdr:cNvPr>
        <xdr:cNvSpPr txBox="1"/>
      </xdr:nvSpPr>
      <xdr:spPr>
        <a:xfrm>
          <a:off x="12164069" y="170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19066</xdr:rowOff>
    </xdr:from>
    <xdr:ext cx="405111" cy="259045"/>
    <xdr:sp macro="" textlink="">
      <xdr:nvSpPr>
        <xdr:cNvPr id="897" name="n_4mainValue【庁舎】&#10;有形固定資産減価償却率">
          <a:extLst>
            <a:ext uri="{FF2B5EF4-FFF2-40B4-BE49-F238E27FC236}">
              <a16:creationId xmlns:a16="http://schemas.microsoft.com/office/drawing/2014/main" id="{04A6C661-D695-469E-B06F-B18BA4D76506}"/>
            </a:ext>
          </a:extLst>
        </xdr:cNvPr>
        <xdr:cNvSpPr txBox="1"/>
      </xdr:nvSpPr>
      <xdr:spPr>
        <a:xfrm>
          <a:off x="11354444" y="16992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7EC80B7E-E3C1-435F-9B14-3EDACF5B806F}"/>
            </a:ext>
          </a:extLst>
        </xdr:cNvPr>
        <xdr:cNvSpPr/>
      </xdr:nvSpPr>
      <xdr:spPr>
        <a:xfrm>
          <a:off x="16459200" y="14763750"/>
          <a:ext cx="4267200" cy="638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1EB2A5A3-1AC3-4341-A757-3F183519B9A2}"/>
            </a:ext>
          </a:extLst>
        </xdr:cNvPr>
        <xdr:cNvSpPr/>
      </xdr:nvSpPr>
      <xdr:spPr>
        <a:xfrm>
          <a:off x="16583025"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6DF927A8-EE73-45DA-9A17-D5DBE80EF28E}"/>
            </a:ext>
          </a:extLst>
        </xdr:cNvPr>
        <xdr:cNvSpPr/>
      </xdr:nvSpPr>
      <xdr:spPr>
        <a:xfrm>
          <a:off x="16583025"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0FF2AB1F-9B4B-4609-B544-AEA252ECDD83}"/>
            </a:ext>
          </a:extLst>
        </xdr:cNvPr>
        <xdr:cNvSpPr/>
      </xdr:nvSpPr>
      <xdr:spPr>
        <a:xfrm>
          <a:off x="174879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679ABBDA-ADE8-47A7-80E6-90C3EA94799E}"/>
            </a:ext>
          </a:extLst>
        </xdr:cNvPr>
        <xdr:cNvSpPr/>
      </xdr:nvSpPr>
      <xdr:spPr>
        <a:xfrm>
          <a:off x="174879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517BAC22-F667-4B05-B34A-34938B6FB621}"/>
            </a:ext>
          </a:extLst>
        </xdr:cNvPr>
        <xdr:cNvSpPr/>
      </xdr:nvSpPr>
      <xdr:spPr>
        <a:xfrm>
          <a:off x="18516600" y="15420975"/>
          <a:ext cx="13716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9F6A422C-455A-4D46-92C8-0DA822ECB5DC}"/>
            </a:ext>
          </a:extLst>
        </xdr:cNvPr>
        <xdr:cNvSpPr/>
      </xdr:nvSpPr>
      <xdr:spPr>
        <a:xfrm>
          <a:off x="18516600" y="15630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F2FADDF0-1768-40FC-98E7-27FABD04E91F}"/>
            </a:ext>
          </a:extLst>
        </xdr:cNvPr>
        <xdr:cNvSpPr/>
      </xdr:nvSpPr>
      <xdr:spPr>
        <a:xfrm>
          <a:off x="16459200" y="1590675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D9051B22-61E0-42C7-9038-898007A5126C}"/>
            </a:ext>
          </a:extLst>
        </xdr:cNvPr>
        <xdr:cNvSpPr txBox="1"/>
      </xdr:nvSpPr>
      <xdr:spPr>
        <a:xfrm>
          <a:off x="16440150" y="157162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A9E506BC-4B91-40E8-955B-3FC2B3462667}"/>
            </a:ext>
          </a:extLst>
        </xdr:cNvPr>
        <xdr:cNvCxnSpPr/>
      </xdr:nvCxnSpPr>
      <xdr:spPr>
        <a:xfrm>
          <a:off x="16459200" y="1819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1AB7F6E0-8140-4EE2-B010-2D2DB5D46FB5}"/>
            </a:ext>
          </a:extLst>
        </xdr:cNvPr>
        <xdr:cNvCxnSpPr/>
      </xdr:nvCxnSpPr>
      <xdr:spPr>
        <a:xfrm>
          <a:off x="16459200" y="17735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93D96851-4417-40E2-8CE1-4A20F7818D89}"/>
            </a:ext>
          </a:extLst>
        </xdr:cNvPr>
        <xdr:cNvSpPr txBox="1"/>
      </xdr:nvSpPr>
      <xdr:spPr>
        <a:xfrm>
          <a:off x="16052346" y="175901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8A8AFB89-B6F7-4B0E-9911-FAD3B66EF947}"/>
            </a:ext>
          </a:extLst>
        </xdr:cNvPr>
        <xdr:cNvCxnSpPr/>
      </xdr:nvCxnSpPr>
      <xdr:spPr>
        <a:xfrm>
          <a:off x="16459200" y="17278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1D4AD62F-0260-4E93-A2ED-66F098B9F804}"/>
            </a:ext>
          </a:extLst>
        </xdr:cNvPr>
        <xdr:cNvSpPr txBox="1"/>
      </xdr:nvSpPr>
      <xdr:spPr>
        <a:xfrm>
          <a:off x="16052346" y="171329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045C4F45-71B2-4709-A308-F2E643E2338A}"/>
            </a:ext>
          </a:extLst>
        </xdr:cNvPr>
        <xdr:cNvCxnSpPr/>
      </xdr:nvCxnSpPr>
      <xdr:spPr>
        <a:xfrm>
          <a:off x="16459200" y="1682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6107CA73-C3C3-4AE8-B5DA-BB9E49645807}"/>
            </a:ext>
          </a:extLst>
        </xdr:cNvPr>
        <xdr:cNvSpPr txBox="1"/>
      </xdr:nvSpPr>
      <xdr:spPr>
        <a:xfrm>
          <a:off x="16052346" y="166757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716CD04E-FDD9-4D24-9FD6-EE57B53EA0FE}"/>
            </a:ext>
          </a:extLst>
        </xdr:cNvPr>
        <xdr:cNvCxnSpPr/>
      </xdr:nvCxnSpPr>
      <xdr:spPr>
        <a:xfrm>
          <a:off x="16459200" y="16363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30FAC71F-65AA-4FEB-A684-96E20DD0F848}"/>
            </a:ext>
          </a:extLst>
        </xdr:cNvPr>
        <xdr:cNvSpPr txBox="1"/>
      </xdr:nvSpPr>
      <xdr:spPr>
        <a:xfrm>
          <a:off x="16052346" y="162185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96894AC5-0D09-4975-8D3B-FCC0EDB08063}"/>
            </a:ext>
          </a:extLst>
        </xdr:cNvPr>
        <xdr:cNvCxnSpPr/>
      </xdr:nvCxnSpPr>
      <xdr:spPr>
        <a:xfrm>
          <a:off x="16459200" y="1590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628133DD-F0FB-4890-B259-50522F78E2B7}"/>
            </a:ext>
          </a:extLst>
        </xdr:cNvPr>
        <xdr:cNvSpPr txBox="1"/>
      </xdr:nvSpPr>
      <xdr:spPr>
        <a:xfrm>
          <a:off x="16052346" y="1576135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AB07903C-6984-4485-9D4A-D601D4C72F43}"/>
            </a:ext>
          </a:extLst>
        </xdr:cNvPr>
        <xdr:cNvSpPr/>
      </xdr:nvSpPr>
      <xdr:spPr>
        <a:xfrm>
          <a:off x="16459200" y="1590675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5D9197C5-F409-4C0C-A5E9-3DE8E91B3FD2}"/>
            </a:ext>
          </a:extLst>
        </xdr:cNvPr>
        <xdr:cNvCxnSpPr/>
      </xdr:nvCxnSpPr>
      <xdr:spPr>
        <a:xfrm flipV="1">
          <a:off x="19954239" y="16309087"/>
          <a:ext cx="0" cy="1418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AF9A7046-67BF-4321-AA9D-3E81F652A2BE}"/>
            </a:ext>
          </a:extLst>
        </xdr:cNvPr>
        <xdr:cNvSpPr txBox="1"/>
      </xdr:nvSpPr>
      <xdr:spPr>
        <a:xfrm>
          <a:off x="19992975" y="17734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A9094027-FCFE-4EAD-8185-22977B6ED2A2}"/>
            </a:ext>
          </a:extLst>
        </xdr:cNvPr>
        <xdr:cNvCxnSpPr/>
      </xdr:nvCxnSpPr>
      <xdr:spPr>
        <a:xfrm>
          <a:off x="19878675" y="1772780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1474A297-477C-439F-BB01-7ECEDADFF860}"/>
            </a:ext>
          </a:extLst>
        </xdr:cNvPr>
        <xdr:cNvSpPr txBox="1"/>
      </xdr:nvSpPr>
      <xdr:spPr>
        <a:xfrm>
          <a:off x="19992975" y="16087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003ED5F3-5AB3-4A98-A850-A86DF3941864}"/>
            </a:ext>
          </a:extLst>
        </xdr:cNvPr>
        <xdr:cNvCxnSpPr/>
      </xdr:nvCxnSpPr>
      <xdr:spPr>
        <a:xfrm>
          <a:off x="19878675" y="16309087"/>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102</xdr:row>
      <xdr:rowOff>164864</xdr:rowOff>
    </xdr:from>
    <xdr:ext cx="469744" cy="259045"/>
    <xdr:sp macro="" textlink="">
      <xdr:nvSpPr>
        <xdr:cNvPr id="924" name="【庁舎】&#10;一人当たり面積平均値テキスト">
          <a:extLst>
            <a:ext uri="{FF2B5EF4-FFF2-40B4-BE49-F238E27FC236}">
              <a16:creationId xmlns:a16="http://schemas.microsoft.com/office/drawing/2014/main" id="{25DF4CA0-1FD5-4766-A302-5A4D5C0AFBFD}"/>
            </a:ext>
          </a:extLst>
        </xdr:cNvPr>
        <xdr:cNvSpPr txBox="1"/>
      </xdr:nvSpPr>
      <xdr:spPr>
        <a:xfrm>
          <a:off x="19992975" y="167923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48D6192A-A5A9-4FE4-A38B-8927DE5BE7B9}"/>
            </a:ext>
          </a:extLst>
        </xdr:cNvPr>
        <xdr:cNvSpPr/>
      </xdr:nvSpPr>
      <xdr:spPr>
        <a:xfrm>
          <a:off x="19897725" y="16947262"/>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AE44C4D9-E861-4E88-8E03-A5289449187D}"/>
            </a:ext>
          </a:extLst>
        </xdr:cNvPr>
        <xdr:cNvSpPr/>
      </xdr:nvSpPr>
      <xdr:spPr>
        <a:xfrm>
          <a:off x="19154775" y="16934942"/>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AF02DAEA-12D4-45C6-9916-3E9A8906100E}"/>
            </a:ext>
          </a:extLst>
        </xdr:cNvPr>
        <xdr:cNvSpPr/>
      </xdr:nvSpPr>
      <xdr:spPr>
        <a:xfrm>
          <a:off x="18345150" y="16934942"/>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DD2B478F-52BC-4C1C-80AD-01A21FE29CC4}"/>
            </a:ext>
          </a:extLst>
        </xdr:cNvPr>
        <xdr:cNvSpPr/>
      </xdr:nvSpPr>
      <xdr:spPr>
        <a:xfrm>
          <a:off x="17554575" y="1696097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05B5EE16-A7C8-4CE1-8153-D296959D6440}"/>
            </a:ext>
          </a:extLst>
        </xdr:cNvPr>
        <xdr:cNvSpPr/>
      </xdr:nvSpPr>
      <xdr:spPr>
        <a:xfrm>
          <a:off x="16754475" y="16971518"/>
          <a:ext cx="8572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035C14A4-D113-4C4A-B172-83EEC5F482AF}"/>
            </a:ext>
          </a:extLst>
        </xdr:cNvPr>
        <xdr:cNvSpPr txBox="1"/>
      </xdr:nvSpPr>
      <xdr:spPr>
        <a:xfrm>
          <a:off x="197834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FDB14025-1973-4857-BEE5-A9EA3071332E}"/>
            </a:ext>
          </a:extLst>
        </xdr:cNvPr>
        <xdr:cNvSpPr txBox="1"/>
      </xdr:nvSpPr>
      <xdr:spPr>
        <a:xfrm>
          <a:off x="190309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FE722473-628F-4D70-B7F5-B5C9CA571774}"/>
            </a:ext>
          </a:extLst>
        </xdr:cNvPr>
        <xdr:cNvSpPr txBox="1"/>
      </xdr:nvSpPr>
      <xdr:spPr>
        <a:xfrm>
          <a:off x="18221325"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A17C2A3C-4700-4A00-98ED-4DFFDF678940}"/>
            </a:ext>
          </a:extLst>
        </xdr:cNvPr>
        <xdr:cNvSpPr txBox="1"/>
      </xdr:nvSpPr>
      <xdr:spPr>
        <a:xfrm>
          <a:off x="174307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C944AF1C-0CCF-4D74-A245-DA82EDCFD96B}"/>
            </a:ext>
          </a:extLst>
        </xdr:cNvPr>
        <xdr:cNvSpPr txBox="1"/>
      </xdr:nvSpPr>
      <xdr:spPr>
        <a:xfrm>
          <a:off x="16630650" y="1819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125985</xdr:rowOff>
    </xdr:from>
    <xdr:to>
      <xdr:col>116</xdr:col>
      <xdr:colOff>114300</xdr:colOff>
      <xdr:row>107</xdr:row>
      <xdr:rowOff>56135</xdr:rowOff>
    </xdr:to>
    <xdr:sp macro="" textlink="">
      <xdr:nvSpPr>
        <xdr:cNvPr id="935" name="楕円 934">
          <a:extLst>
            <a:ext uri="{FF2B5EF4-FFF2-40B4-BE49-F238E27FC236}">
              <a16:creationId xmlns:a16="http://schemas.microsoft.com/office/drawing/2014/main" id="{8E2CE54B-D9CC-44F8-8409-A557ABEB15A7}"/>
            </a:ext>
          </a:extLst>
        </xdr:cNvPr>
        <xdr:cNvSpPr/>
      </xdr:nvSpPr>
      <xdr:spPr>
        <a:xfrm>
          <a:off x="19897725" y="1743926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104412</xdr:rowOff>
    </xdr:from>
    <xdr:ext cx="469744" cy="259045"/>
    <xdr:sp macro="" textlink="">
      <xdr:nvSpPr>
        <xdr:cNvPr id="936" name="【庁舎】&#10;一人当たり面積該当値テキスト">
          <a:extLst>
            <a:ext uri="{FF2B5EF4-FFF2-40B4-BE49-F238E27FC236}">
              <a16:creationId xmlns:a16="http://schemas.microsoft.com/office/drawing/2014/main" id="{8A1FE3F9-3F3B-4F07-84C6-15978166EA16}"/>
            </a:ext>
          </a:extLst>
        </xdr:cNvPr>
        <xdr:cNvSpPr txBox="1"/>
      </xdr:nvSpPr>
      <xdr:spPr>
        <a:xfrm>
          <a:off x="19992975" y="1742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121413</xdr:rowOff>
    </xdr:from>
    <xdr:to>
      <xdr:col>112</xdr:col>
      <xdr:colOff>38100</xdr:colOff>
      <xdr:row>107</xdr:row>
      <xdr:rowOff>51563</xdr:rowOff>
    </xdr:to>
    <xdr:sp macro="" textlink="">
      <xdr:nvSpPr>
        <xdr:cNvPr id="937" name="楕円 936">
          <a:extLst>
            <a:ext uri="{FF2B5EF4-FFF2-40B4-BE49-F238E27FC236}">
              <a16:creationId xmlns:a16="http://schemas.microsoft.com/office/drawing/2014/main" id="{DE73FFB8-0357-402E-86FA-4014FE3AA5BF}"/>
            </a:ext>
          </a:extLst>
        </xdr:cNvPr>
        <xdr:cNvSpPr/>
      </xdr:nvSpPr>
      <xdr:spPr>
        <a:xfrm>
          <a:off x="19154775" y="17441038"/>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763</xdr:rowOff>
    </xdr:from>
    <xdr:to>
      <xdr:col>116</xdr:col>
      <xdr:colOff>63500</xdr:colOff>
      <xdr:row>107</xdr:row>
      <xdr:rowOff>5335</xdr:rowOff>
    </xdr:to>
    <xdr:cxnSp macro="">
      <xdr:nvCxnSpPr>
        <xdr:cNvPr id="938" name="直線コネクタ 937">
          <a:extLst>
            <a:ext uri="{FF2B5EF4-FFF2-40B4-BE49-F238E27FC236}">
              <a16:creationId xmlns:a16="http://schemas.microsoft.com/office/drawing/2014/main" id="{E30041CC-BE00-4061-8AFB-346B5B1E481A}"/>
            </a:ext>
          </a:extLst>
        </xdr:cNvPr>
        <xdr:cNvCxnSpPr/>
      </xdr:nvCxnSpPr>
      <xdr:spPr>
        <a:xfrm>
          <a:off x="19202400" y="17488663"/>
          <a:ext cx="752475" cy="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121413</xdr:rowOff>
    </xdr:from>
    <xdr:to>
      <xdr:col>107</xdr:col>
      <xdr:colOff>101600</xdr:colOff>
      <xdr:row>107</xdr:row>
      <xdr:rowOff>51563</xdr:rowOff>
    </xdr:to>
    <xdr:sp macro="" textlink="">
      <xdr:nvSpPr>
        <xdr:cNvPr id="939" name="楕円 938">
          <a:extLst>
            <a:ext uri="{FF2B5EF4-FFF2-40B4-BE49-F238E27FC236}">
              <a16:creationId xmlns:a16="http://schemas.microsoft.com/office/drawing/2014/main" id="{08A7CAF0-5B14-43DC-B74D-3E4CB3577A9C}"/>
            </a:ext>
          </a:extLst>
        </xdr:cNvPr>
        <xdr:cNvSpPr/>
      </xdr:nvSpPr>
      <xdr:spPr>
        <a:xfrm>
          <a:off x="18345150" y="17441038"/>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763</xdr:rowOff>
    </xdr:from>
    <xdr:to>
      <xdr:col>111</xdr:col>
      <xdr:colOff>177800</xdr:colOff>
      <xdr:row>107</xdr:row>
      <xdr:rowOff>763</xdr:rowOff>
    </xdr:to>
    <xdr:cxnSp macro="">
      <xdr:nvCxnSpPr>
        <xdr:cNvPr id="940" name="直線コネクタ 939">
          <a:extLst>
            <a:ext uri="{FF2B5EF4-FFF2-40B4-BE49-F238E27FC236}">
              <a16:creationId xmlns:a16="http://schemas.microsoft.com/office/drawing/2014/main" id="{BF7D6831-650C-4194-8859-B3E60A985A33}"/>
            </a:ext>
          </a:extLst>
        </xdr:cNvPr>
        <xdr:cNvCxnSpPr/>
      </xdr:nvCxnSpPr>
      <xdr:spPr>
        <a:xfrm>
          <a:off x="18392775" y="17488663"/>
          <a:ext cx="8096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121413</xdr:rowOff>
    </xdr:from>
    <xdr:to>
      <xdr:col>102</xdr:col>
      <xdr:colOff>165100</xdr:colOff>
      <xdr:row>107</xdr:row>
      <xdr:rowOff>51563</xdr:rowOff>
    </xdr:to>
    <xdr:sp macro="" textlink="">
      <xdr:nvSpPr>
        <xdr:cNvPr id="941" name="楕円 940">
          <a:extLst>
            <a:ext uri="{FF2B5EF4-FFF2-40B4-BE49-F238E27FC236}">
              <a16:creationId xmlns:a16="http://schemas.microsoft.com/office/drawing/2014/main" id="{32B81120-1054-42F2-9FAE-FEDB11C15A21}"/>
            </a:ext>
          </a:extLst>
        </xdr:cNvPr>
        <xdr:cNvSpPr/>
      </xdr:nvSpPr>
      <xdr:spPr>
        <a:xfrm>
          <a:off x="17554575" y="1744103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763</xdr:rowOff>
    </xdr:from>
    <xdr:to>
      <xdr:col>107</xdr:col>
      <xdr:colOff>50800</xdr:colOff>
      <xdr:row>107</xdr:row>
      <xdr:rowOff>763</xdr:rowOff>
    </xdr:to>
    <xdr:cxnSp macro="">
      <xdr:nvCxnSpPr>
        <xdr:cNvPr id="942" name="直線コネクタ 941">
          <a:extLst>
            <a:ext uri="{FF2B5EF4-FFF2-40B4-BE49-F238E27FC236}">
              <a16:creationId xmlns:a16="http://schemas.microsoft.com/office/drawing/2014/main" id="{E87BCD4B-4D02-4A2D-BACC-C1C05FEBBB81}"/>
            </a:ext>
          </a:extLst>
        </xdr:cNvPr>
        <xdr:cNvCxnSpPr/>
      </xdr:nvCxnSpPr>
      <xdr:spPr>
        <a:xfrm>
          <a:off x="17602200" y="17488663"/>
          <a:ext cx="790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116839</xdr:rowOff>
    </xdr:from>
    <xdr:to>
      <xdr:col>98</xdr:col>
      <xdr:colOff>38100</xdr:colOff>
      <xdr:row>107</xdr:row>
      <xdr:rowOff>46989</xdr:rowOff>
    </xdr:to>
    <xdr:sp macro="" textlink="">
      <xdr:nvSpPr>
        <xdr:cNvPr id="943" name="楕円 942">
          <a:extLst>
            <a:ext uri="{FF2B5EF4-FFF2-40B4-BE49-F238E27FC236}">
              <a16:creationId xmlns:a16="http://schemas.microsoft.com/office/drawing/2014/main" id="{3A54E429-F4AF-439A-A5AC-37854A54A597}"/>
            </a:ext>
          </a:extLst>
        </xdr:cNvPr>
        <xdr:cNvSpPr/>
      </xdr:nvSpPr>
      <xdr:spPr>
        <a:xfrm>
          <a:off x="16754475" y="17433289"/>
          <a:ext cx="8572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167639</xdr:rowOff>
    </xdr:from>
    <xdr:to>
      <xdr:col>102</xdr:col>
      <xdr:colOff>114300</xdr:colOff>
      <xdr:row>107</xdr:row>
      <xdr:rowOff>763</xdr:rowOff>
    </xdr:to>
    <xdr:cxnSp macro="">
      <xdr:nvCxnSpPr>
        <xdr:cNvPr id="944" name="直線コネクタ 943">
          <a:extLst>
            <a:ext uri="{FF2B5EF4-FFF2-40B4-BE49-F238E27FC236}">
              <a16:creationId xmlns:a16="http://schemas.microsoft.com/office/drawing/2014/main" id="{B05402D8-9970-4BDE-A14A-78DC5AF31C8D}"/>
            </a:ext>
          </a:extLst>
        </xdr:cNvPr>
        <xdr:cNvCxnSpPr/>
      </xdr:nvCxnSpPr>
      <xdr:spPr>
        <a:xfrm>
          <a:off x="16802100" y="17480914"/>
          <a:ext cx="800100" cy="7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79519</xdr:rowOff>
    </xdr:from>
    <xdr:ext cx="469744" cy="259045"/>
    <xdr:sp macro="" textlink="">
      <xdr:nvSpPr>
        <xdr:cNvPr id="945" name="n_1aveValue【庁舎】&#10;一人当たり面積">
          <a:extLst>
            <a:ext uri="{FF2B5EF4-FFF2-40B4-BE49-F238E27FC236}">
              <a16:creationId xmlns:a16="http://schemas.microsoft.com/office/drawing/2014/main" id="{0718D6A2-4F55-48A8-8B4B-FDF49507B3E0}"/>
            </a:ext>
          </a:extLst>
        </xdr:cNvPr>
        <xdr:cNvSpPr txBox="1"/>
      </xdr:nvSpPr>
      <xdr:spPr>
        <a:xfrm>
          <a:off x="18983402" y="16713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79519</xdr:rowOff>
    </xdr:from>
    <xdr:ext cx="469744" cy="259045"/>
    <xdr:sp macro="" textlink="">
      <xdr:nvSpPr>
        <xdr:cNvPr id="946" name="n_2aveValue【庁舎】&#10;一人当たり面積">
          <a:extLst>
            <a:ext uri="{FF2B5EF4-FFF2-40B4-BE49-F238E27FC236}">
              <a16:creationId xmlns:a16="http://schemas.microsoft.com/office/drawing/2014/main" id="{83646303-FE31-44A4-8172-C637D7960078}"/>
            </a:ext>
          </a:extLst>
        </xdr:cNvPr>
        <xdr:cNvSpPr txBox="1"/>
      </xdr:nvSpPr>
      <xdr:spPr>
        <a:xfrm>
          <a:off x="18183302" y="16713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102379</xdr:rowOff>
    </xdr:from>
    <xdr:ext cx="469744" cy="259045"/>
    <xdr:sp macro="" textlink="">
      <xdr:nvSpPr>
        <xdr:cNvPr id="947" name="n_3aveValue【庁舎】&#10;一人当たり面積">
          <a:extLst>
            <a:ext uri="{FF2B5EF4-FFF2-40B4-BE49-F238E27FC236}">
              <a16:creationId xmlns:a16="http://schemas.microsoft.com/office/drawing/2014/main" id="{89E6F3C2-1F33-4EEC-BBF7-A02ECFCBC282}"/>
            </a:ext>
          </a:extLst>
        </xdr:cNvPr>
        <xdr:cNvSpPr txBox="1"/>
      </xdr:nvSpPr>
      <xdr:spPr>
        <a:xfrm>
          <a:off x="17383202" y="1673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116095</xdr:rowOff>
    </xdr:from>
    <xdr:ext cx="469744" cy="259045"/>
    <xdr:sp macro="" textlink="">
      <xdr:nvSpPr>
        <xdr:cNvPr id="948" name="n_4aveValue【庁舎】&#10;一人当たり面積">
          <a:extLst>
            <a:ext uri="{FF2B5EF4-FFF2-40B4-BE49-F238E27FC236}">
              <a16:creationId xmlns:a16="http://schemas.microsoft.com/office/drawing/2014/main" id="{CD92D171-69E7-4573-B605-DF0CA14B966D}"/>
            </a:ext>
          </a:extLst>
        </xdr:cNvPr>
        <xdr:cNvSpPr txBox="1"/>
      </xdr:nvSpPr>
      <xdr:spPr>
        <a:xfrm>
          <a:off x="16592627" y="16746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42690</xdr:rowOff>
    </xdr:from>
    <xdr:ext cx="469744" cy="259045"/>
    <xdr:sp macro="" textlink="">
      <xdr:nvSpPr>
        <xdr:cNvPr id="949" name="n_1mainValue【庁舎】&#10;一人当たり面積">
          <a:extLst>
            <a:ext uri="{FF2B5EF4-FFF2-40B4-BE49-F238E27FC236}">
              <a16:creationId xmlns:a16="http://schemas.microsoft.com/office/drawing/2014/main" id="{A511A67F-C857-4315-827D-B3C4DEB259B4}"/>
            </a:ext>
          </a:extLst>
        </xdr:cNvPr>
        <xdr:cNvSpPr txBox="1"/>
      </xdr:nvSpPr>
      <xdr:spPr>
        <a:xfrm>
          <a:off x="18983402" y="1753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42690</xdr:rowOff>
    </xdr:from>
    <xdr:ext cx="469744" cy="259045"/>
    <xdr:sp macro="" textlink="">
      <xdr:nvSpPr>
        <xdr:cNvPr id="950" name="n_2mainValue【庁舎】&#10;一人当たり面積">
          <a:extLst>
            <a:ext uri="{FF2B5EF4-FFF2-40B4-BE49-F238E27FC236}">
              <a16:creationId xmlns:a16="http://schemas.microsoft.com/office/drawing/2014/main" id="{5C824E95-36F2-41F3-B599-272EF463AD84}"/>
            </a:ext>
          </a:extLst>
        </xdr:cNvPr>
        <xdr:cNvSpPr txBox="1"/>
      </xdr:nvSpPr>
      <xdr:spPr>
        <a:xfrm>
          <a:off x="18183302" y="1753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42690</xdr:rowOff>
    </xdr:from>
    <xdr:ext cx="469744" cy="259045"/>
    <xdr:sp macro="" textlink="">
      <xdr:nvSpPr>
        <xdr:cNvPr id="951" name="n_3mainValue【庁舎】&#10;一人当たり面積">
          <a:extLst>
            <a:ext uri="{FF2B5EF4-FFF2-40B4-BE49-F238E27FC236}">
              <a16:creationId xmlns:a16="http://schemas.microsoft.com/office/drawing/2014/main" id="{7BD53211-FED0-41BF-90E7-1A6F827C6907}"/>
            </a:ext>
          </a:extLst>
        </xdr:cNvPr>
        <xdr:cNvSpPr txBox="1"/>
      </xdr:nvSpPr>
      <xdr:spPr>
        <a:xfrm>
          <a:off x="17383202" y="1753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38116</xdr:rowOff>
    </xdr:from>
    <xdr:ext cx="469744" cy="259045"/>
    <xdr:sp macro="" textlink="">
      <xdr:nvSpPr>
        <xdr:cNvPr id="952" name="n_4mainValue【庁舎】&#10;一人当たり面積">
          <a:extLst>
            <a:ext uri="{FF2B5EF4-FFF2-40B4-BE49-F238E27FC236}">
              <a16:creationId xmlns:a16="http://schemas.microsoft.com/office/drawing/2014/main" id="{C54CD2F1-DAEE-4F71-B516-C9B10D6A1E17}"/>
            </a:ext>
          </a:extLst>
        </xdr:cNvPr>
        <xdr:cNvSpPr txBox="1"/>
      </xdr:nvSpPr>
      <xdr:spPr>
        <a:xfrm>
          <a:off x="16592627" y="17526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E569F7A0-D51D-40D2-BE00-2180357F7FFB}"/>
            </a:ext>
          </a:extLst>
        </xdr:cNvPr>
        <xdr:cNvSpPr/>
      </xdr:nvSpPr>
      <xdr:spPr>
        <a:xfrm>
          <a:off x="685800" y="1857375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28543C1B-CEF1-48CA-AEAD-D33EA1B92B01}"/>
            </a:ext>
          </a:extLst>
        </xdr:cNvPr>
        <xdr:cNvSpPr/>
      </xdr:nvSpPr>
      <xdr:spPr>
        <a:xfrm>
          <a:off x="685800" y="18640425"/>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A2127EA1-05F9-4100-9AA9-383899071041}"/>
            </a:ext>
          </a:extLst>
        </xdr:cNvPr>
        <xdr:cNvSpPr txBox="1"/>
      </xdr:nvSpPr>
      <xdr:spPr>
        <a:xfrm>
          <a:off x="762000" y="18888075"/>
          <a:ext cx="19878675"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有形固定資産減価償却率が上回っている施設は、図書館、一般廃棄物処理施設、体育館・プール、消防施設、庁舎であり、下回っている施設は保健センター・保健所、福祉施設、市民会館である。庁舎、図書館については、新庁舎建設と、現庁舎跡地への恋ヶ窪公民館・図書館の移設等の検討・対策を進めている。一般廃棄物処理施設については、他市と共同で運営する新可燃ごみ処理施設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年度に完成し、令和２年４月１日に本格稼働している。保健センターについては、類似団体より数値は低いものの、老人保健施設が含まれた複合施設であるため、計画的な改修・修繕等が必要である。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fLocksText="0">
      <xdr:nvSpPr>
        <xdr:cNvPr id="2" name="正方形/長方形 1">
          <a:extLst>
            <a:ext uri="{FF2B5EF4-FFF2-40B4-BE49-F238E27FC236}">
              <a16:creationId xmlns:a16="http://schemas.microsoft.com/office/drawing/2014/main" id="{00000000-0008-0000-0300-000002000000}"/>
            </a:ext>
          </a:extLst>
        </xdr:cNvPr>
        <xdr:cNvSpPr/>
      </xdr:nvSpPr>
      <xdr:spPr>
        <a:xfrm>
          <a:off x="723900" y="400050"/>
          <a:ext cx="126968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3200" b="1">
              <a:solidFill>
                <a:srgbClr val="000000"/>
              </a:solidFill>
              <a:latin typeface="ＭＳ Ｐゴシック" panose="020B0600070205080204" pitchFamily="50" charset="-128"/>
              <a:ea typeface="ＭＳ Ｐゴシック" panose="020B0600070205080204" pitchFamily="50" charset="-128"/>
            </a:rPr>
            <a:t>（</a:t>
          </a:r>
          <a:r>
            <a:rPr lang="en-US" altLang="ja-JP" sz="3200" b="1">
              <a:solidFill>
                <a:srgbClr val="000000"/>
              </a:solidFill>
              <a:latin typeface="ＭＳ Ｐゴシック" panose="020B0600070205080204" pitchFamily="50" charset="-128"/>
              <a:ea typeface="ＭＳ Ｐゴシック" panose="020B0600070205080204" pitchFamily="50" charset="-128"/>
            </a:rPr>
            <a:t>3</a:t>
          </a:r>
          <a:r>
            <a:rPr lang="ja-JP" altLang="en-US" sz="3200" b="1">
              <a:solidFill>
                <a:srgbClr val="000000"/>
              </a:solidFill>
              <a:latin typeface="ＭＳ Ｐゴシック" panose="020B0600070205080204" pitchFamily="50" charset="-128"/>
              <a:ea typeface="ＭＳ Ｐゴシック" panose="020B0600070205080204" pitchFamily="50" charset="-128"/>
            </a:rPr>
            <a:t>）市町村財政比較分析表</a:t>
          </a:r>
          <a:r>
            <a:rPr lang="en-US" altLang="ja-JP" sz="3200" b="1">
              <a:solidFill>
                <a:srgbClr val="000000"/>
              </a:solidFill>
              <a:latin typeface="ＭＳ Ｐゴシック" panose="020B0600070205080204" pitchFamily="50" charset="-128"/>
              <a:ea typeface="ＭＳ Ｐゴシック" panose="020B0600070205080204" pitchFamily="50" charset="-128"/>
            </a:rPr>
            <a:t>(</a:t>
          </a:r>
          <a:r>
            <a:rPr lang="ja-JP" altLang="en-US" sz="3200" b="1">
              <a:solidFill>
                <a:srgbClr val="000000"/>
              </a:solidFill>
              <a:latin typeface="ＭＳ Ｐゴシック" panose="020B0600070205080204" pitchFamily="50" charset="-128"/>
              <a:ea typeface="ＭＳ Ｐゴシック" panose="020B0600070205080204" pitchFamily="50" charset="-128"/>
            </a:rPr>
            <a:t>普通会計決算</a:t>
          </a:r>
          <a:r>
            <a:rPr lang="en-US" altLang="ja-JP" sz="3200" b="1">
              <a:solidFill>
                <a:srgbClr val="000000"/>
              </a:solidFill>
              <a:latin typeface="ＭＳ Ｐゴシック" panose="020B0600070205080204" pitchFamily="50" charset="-128"/>
              <a:ea typeface="ＭＳ Ｐゴシック" panose="020B0600070205080204" pitchFamily="50" charset="-128"/>
            </a:rPr>
            <a:t>)</a:t>
          </a:r>
          <a:endParaRPr lang="ja-JP" altLang="en-US" sz="3200" b="1">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fLocksText="0">
      <xdr:nvSpPr>
        <xdr:cNvPr id="3" name="正方形/長方形 2">
          <a:extLst>
            <a:ext uri="{FF2B5EF4-FFF2-40B4-BE49-F238E27FC236}">
              <a16:creationId xmlns:a16="http://schemas.microsoft.com/office/drawing/2014/main" id="{00000000-0008-0000-0300-000003000000}"/>
            </a:ext>
          </a:extLst>
        </xdr:cNvPr>
        <xdr:cNvSpPr/>
      </xdr:nvSpPr>
      <xdr:spPr>
        <a:xfrm>
          <a:off x="20193000" y="390525"/>
          <a:ext cx="393382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fLocksText="0">
      <xdr:nvSpPr>
        <xdr:cNvPr id="4" name="正方形/長方形 3">
          <a:extLst>
            <a:ext uri="{FF2B5EF4-FFF2-40B4-BE49-F238E27FC236}">
              <a16:creationId xmlns:a16="http://schemas.microsoft.com/office/drawing/2014/main" id="{00000000-0008-0000-0300-000004000000}"/>
            </a:ext>
          </a:extLst>
        </xdr:cNvPr>
        <xdr:cNvSpPr/>
      </xdr:nvSpPr>
      <xdr:spPr>
        <a:xfrm>
          <a:off x="20221575" y="409575"/>
          <a:ext cx="3886200"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fLocksText="0">
      <xdr:nvSpPr>
        <xdr:cNvPr id="5" name="正方形/長方形 4">
          <a:extLst>
            <a:ext uri="{FF2B5EF4-FFF2-40B4-BE49-F238E27FC236}">
              <a16:creationId xmlns:a16="http://schemas.microsoft.com/office/drawing/2014/main" id="{00000000-0008-0000-0300-000005000000}"/>
            </a:ext>
          </a:extLst>
        </xdr:cNvPr>
        <xdr:cNvSpPr/>
      </xdr:nvSpPr>
      <xdr:spPr>
        <a:xfrm>
          <a:off x="20240625" y="438150"/>
          <a:ext cx="3829050"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fLocksText="0">
      <xdr:nvSpPr>
        <xdr:cNvPr id="6" name="正方形/長方形 5">
          <a:extLst>
            <a:ext uri="{FF2B5EF4-FFF2-40B4-BE49-F238E27FC236}">
              <a16:creationId xmlns:a16="http://schemas.microsoft.com/office/drawing/2014/main" id="{00000000-0008-0000-0300-000006000000}"/>
            </a:ext>
          </a:extLst>
        </xdr:cNvPr>
        <xdr:cNvSpPr/>
      </xdr:nvSpPr>
      <xdr:spPr>
        <a:xfrm>
          <a:off x="17402175" y="390525"/>
          <a:ext cx="2657475" cy="5238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fLocksText="0">
      <xdr:nvSpPr>
        <xdr:cNvPr id="7" name="正方形/長方形 6">
          <a:extLst>
            <a:ext uri="{FF2B5EF4-FFF2-40B4-BE49-F238E27FC236}">
              <a16:creationId xmlns:a16="http://schemas.microsoft.com/office/drawing/2014/main" id="{00000000-0008-0000-0300-000007000000}"/>
            </a:ext>
          </a:extLst>
        </xdr:cNvPr>
        <xdr:cNvSpPr/>
      </xdr:nvSpPr>
      <xdr:spPr>
        <a:xfrm>
          <a:off x="17421225" y="409575"/>
          <a:ext cx="2619375" cy="48577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fLocksText="0">
      <xdr:nvSpPr>
        <xdr:cNvPr id="8" name="正方形/長方形 7">
          <a:extLst>
            <a:ext uri="{FF2B5EF4-FFF2-40B4-BE49-F238E27FC236}">
              <a16:creationId xmlns:a16="http://schemas.microsoft.com/office/drawing/2014/main" id="{00000000-0008-0000-0300-000008000000}"/>
            </a:ext>
          </a:extLst>
        </xdr:cNvPr>
        <xdr:cNvSpPr/>
      </xdr:nvSpPr>
      <xdr:spPr>
        <a:xfrm>
          <a:off x="17449800" y="438150"/>
          <a:ext cx="25622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令和</a:t>
          </a:r>
          <a:r>
            <a:rPr lang="en-US" altLang="ja-JP" sz="2000" b="1">
              <a:solidFill>
                <a:srgbClr val="FFFFFF"/>
              </a:solidFill>
              <a:latin typeface="ＭＳ ゴシック" panose="020B0609070205080204" pitchFamily="49" charset="-128"/>
              <a:ea typeface="ＭＳ ゴシック" panose="020B0609070205080204" pitchFamily="49" charset="-128"/>
            </a:rPr>
            <a:t>5</a:t>
          </a:r>
          <a:r>
            <a:rPr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fLocksText="0">
      <xdr:nvSpPr>
        <xdr:cNvPr id="9" name="正方形/長方形 8">
          <a:extLst>
            <a:ext uri="{FF2B5EF4-FFF2-40B4-BE49-F238E27FC236}">
              <a16:creationId xmlns:a16="http://schemas.microsoft.com/office/drawing/2014/main" id="{00000000-0008-0000-0300-000009000000}"/>
            </a:ext>
          </a:extLst>
        </xdr:cNvPr>
        <xdr:cNvSpPr/>
      </xdr:nvSpPr>
      <xdr:spPr>
        <a:xfrm>
          <a:off x="828675" y="1143000"/>
          <a:ext cx="9648825"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fLocksText="0">
      <xdr:nvSpPr>
        <xdr:cNvPr id="10" name="正方形/長方形 9">
          <a:extLst>
            <a:ext uri="{FF2B5EF4-FFF2-40B4-BE49-F238E27FC236}">
              <a16:creationId xmlns:a16="http://schemas.microsoft.com/office/drawing/2014/main" id="{00000000-0008-0000-0300-00000A000000}"/>
            </a:ext>
          </a:extLst>
        </xdr:cNvPr>
        <xdr:cNvSpPr/>
      </xdr:nvSpPr>
      <xdr:spPr>
        <a:xfrm>
          <a:off x="952500" y="1171575"/>
          <a:ext cx="14001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fLocksText="0">
      <xdr:nvSpPr>
        <xdr:cNvPr id="11" name="正方形/長方形 10">
          <a:extLst>
            <a:ext uri="{FF2B5EF4-FFF2-40B4-BE49-F238E27FC236}">
              <a16:creationId xmlns:a16="http://schemas.microsoft.com/office/drawing/2014/main" id="{00000000-0008-0000-0300-00000B000000}"/>
            </a:ext>
          </a:extLst>
        </xdr:cNvPr>
        <xdr:cNvSpPr/>
      </xdr:nvSpPr>
      <xdr:spPr>
        <a:xfrm>
          <a:off x="2286000" y="1171575"/>
          <a:ext cx="126682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fLocksText="0">
      <xdr:nvSpPr>
        <xdr:cNvPr id="12" name="正方形/長方形 11">
          <a:extLst>
            <a:ext uri="{FF2B5EF4-FFF2-40B4-BE49-F238E27FC236}">
              <a16:creationId xmlns:a16="http://schemas.microsoft.com/office/drawing/2014/main" id="{00000000-0008-0000-0300-00000C000000}"/>
            </a:ext>
          </a:extLst>
        </xdr:cNvPr>
        <xdr:cNvSpPr/>
      </xdr:nvSpPr>
      <xdr:spPr>
        <a:xfrm>
          <a:off x="3619500" y="1171575"/>
          <a:ext cx="1524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fLocksText="0">
      <xdr:nvSpPr>
        <xdr:cNvPr id="13" name="正方形/長方形 12">
          <a:extLst>
            <a:ext uri="{FF2B5EF4-FFF2-40B4-BE49-F238E27FC236}">
              <a16:creationId xmlns:a16="http://schemas.microsoft.com/office/drawing/2014/main" id="{00000000-0008-0000-0300-00000D000000}"/>
            </a:ext>
          </a:extLst>
        </xdr:cNvPr>
        <xdr:cNvSpPr/>
      </xdr:nvSpPr>
      <xdr:spPr>
        <a:xfrm>
          <a:off x="5143500" y="1190625"/>
          <a:ext cx="20288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fLocksText="0">
      <xdr:nvSpPr>
        <xdr:cNvPr id="14" name="正方形/長方形 13">
          <a:extLst>
            <a:ext uri="{FF2B5EF4-FFF2-40B4-BE49-F238E27FC236}">
              <a16:creationId xmlns:a16="http://schemas.microsoft.com/office/drawing/2014/main" id="{00000000-0008-0000-0300-00000E000000}"/>
            </a:ext>
          </a:extLst>
        </xdr:cNvPr>
        <xdr:cNvSpPr/>
      </xdr:nvSpPr>
      <xdr:spPr>
        <a:xfrm>
          <a:off x="7172325" y="1190625"/>
          <a:ext cx="12763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
-
1.2
15.3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fLocksText="0">
      <xdr:nvSpPr>
        <xdr:cNvPr id="15" name="正方形/長方形 14">
          <a:extLst>
            <a:ext uri="{FF2B5EF4-FFF2-40B4-BE49-F238E27FC236}">
              <a16:creationId xmlns:a16="http://schemas.microsoft.com/office/drawing/2014/main" id="{00000000-0008-0000-0300-00000F000000}"/>
            </a:ext>
          </a:extLst>
        </xdr:cNvPr>
        <xdr:cNvSpPr/>
      </xdr:nvSpPr>
      <xdr:spPr>
        <a:xfrm>
          <a:off x="8505825" y="1190625"/>
          <a:ext cx="63817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fLocksText="0">
      <xdr:nvSpPr>
        <xdr:cNvPr id="16" name="正方形/長方形 15">
          <a:extLst>
            <a:ext uri="{FF2B5EF4-FFF2-40B4-BE49-F238E27FC236}">
              <a16:creationId xmlns:a16="http://schemas.microsoft.com/office/drawing/2014/main" id="{00000000-0008-0000-0300-000010000000}"/>
            </a:ext>
          </a:extLst>
        </xdr:cNvPr>
        <xdr:cNvSpPr/>
      </xdr:nvSpPr>
      <xdr:spPr>
        <a:xfrm>
          <a:off x="5143500" y="1981200"/>
          <a:ext cx="202882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lang="en-US" altLang="ja-JP" sz="1100" b="1">
              <a:solidFill>
                <a:srgbClr val="000000"/>
              </a:solidFill>
              <a:latin typeface="ＭＳ ゴシック" panose="020B0609070205080204" pitchFamily="49" charset="-128"/>
              <a:ea typeface="ＭＳ ゴシック" panose="020B0609070205080204" pitchFamily="49" charset="-128"/>
            </a:rPr>
            <a:t>(</a:t>
          </a:r>
          <a:r>
            <a:rPr lang="ja-JP" altLang="en-US" sz="1100" b="1">
              <a:solidFill>
                <a:srgbClr val="000000"/>
              </a:solidFill>
              <a:latin typeface="ＭＳ ゴシック" panose="020B0609070205080204" pitchFamily="49" charset="-128"/>
              <a:ea typeface="ＭＳ ゴシック" panose="020B0609070205080204" pitchFamily="49" charset="-128"/>
            </a:rPr>
            <a:t>年度毎</a:t>
          </a:r>
          <a:r>
            <a:rPr lang="en-US" altLang="ja-JP" sz="1100" b="1">
              <a:solidFill>
                <a:srgbClr val="000000"/>
              </a:solidFill>
              <a:latin typeface="ＭＳ ゴシック" panose="020B0609070205080204" pitchFamily="49" charset="-128"/>
              <a:ea typeface="ＭＳ ゴシック" panose="020B0609070205080204" pitchFamily="49" charset="-128"/>
            </a:rPr>
            <a:t>)</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fLocksText="0">
      <xdr:nvSpPr>
        <xdr:cNvPr id="17" name="正方形/長方形 16">
          <a:extLst>
            <a:ext uri="{FF2B5EF4-FFF2-40B4-BE49-F238E27FC236}">
              <a16:creationId xmlns:a16="http://schemas.microsoft.com/office/drawing/2014/main" id="{00000000-0008-0000-0300-000011000000}"/>
            </a:ext>
          </a:extLst>
        </xdr:cNvPr>
        <xdr:cNvSpPr/>
      </xdr:nvSpPr>
      <xdr:spPr>
        <a:xfrm>
          <a:off x="7239000" y="1981200"/>
          <a:ext cx="34290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en-US" altLang="ja-JP" sz="1100" b="1">
              <a:solidFill>
                <a:srgbClr val="000000"/>
              </a:solidFill>
              <a:latin typeface="ＭＳ ゴシック" panose="020B0609070205080204" pitchFamily="49" charset="-128"/>
              <a:ea typeface="ＭＳ ゴシック" panose="020B0609070205080204" pitchFamily="49" charset="-128"/>
            </a:rPr>
            <a:t>R01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R02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R03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R04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R05  Ⅲ</a:t>
          </a:r>
          <a:r>
            <a:rPr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fLocksText="0">
      <xdr:nvSpPr>
        <xdr:cNvPr id="18" name="角丸四角形 17">
          <a:extLst>
            <a:ext uri="{FF2B5EF4-FFF2-40B4-BE49-F238E27FC236}">
              <a16:creationId xmlns:a16="http://schemas.microsoft.com/office/drawing/2014/main" id="{00000000-0008-0000-0300-000012000000}"/>
            </a:ext>
          </a:extLst>
        </xdr:cNvPr>
        <xdr:cNvSpPr/>
      </xdr:nvSpPr>
      <xdr:spPr>
        <a:xfrm>
          <a:off x="10715625" y="1143000"/>
          <a:ext cx="1438275"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fLocksText="0">
      <xdr:nvSpPr>
        <xdr:cNvPr id="19" name="正方形/長方形 18">
          <a:extLst>
            <a:ext uri="{FF2B5EF4-FFF2-40B4-BE49-F238E27FC236}">
              <a16:creationId xmlns:a16="http://schemas.microsoft.com/office/drawing/2014/main" id="{00000000-0008-0000-0300-000013000000}"/>
            </a:ext>
          </a:extLst>
        </xdr:cNvPr>
        <xdr:cNvSpPr/>
      </xdr:nvSpPr>
      <xdr:spPr>
        <a:xfrm>
          <a:off x="10953750" y="1200150"/>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fLocksText="0">
      <xdr:nvSpPr>
        <xdr:cNvPr id="20" name="正方形/長方形 19">
          <a:extLst>
            <a:ext uri="{FF2B5EF4-FFF2-40B4-BE49-F238E27FC236}">
              <a16:creationId xmlns:a16="http://schemas.microsoft.com/office/drawing/2014/main" id="{00000000-0008-0000-0300-000014000000}"/>
            </a:ext>
          </a:extLst>
        </xdr:cNvPr>
        <xdr:cNvSpPr/>
      </xdr:nvSpPr>
      <xdr:spPr>
        <a:xfrm>
          <a:off x="10953750" y="1457325"/>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fLocksText="0">
      <xdr:nvSpPr>
        <xdr:cNvPr id="21" name="正方形/長方形 20">
          <a:extLst>
            <a:ext uri="{FF2B5EF4-FFF2-40B4-BE49-F238E27FC236}">
              <a16:creationId xmlns:a16="http://schemas.microsoft.com/office/drawing/2014/main" id="{00000000-0008-0000-0300-000015000000}"/>
            </a:ext>
          </a:extLst>
        </xdr:cNvPr>
        <xdr:cNvSpPr/>
      </xdr:nvSpPr>
      <xdr:spPr>
        <a:xfrm>
          <a:off x="10953750" y="1771650"/>
          <a:ext cx="12668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1825" y="1295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7430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1825" y="174307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1962150"/>
          <a:ext cx="0" cy="14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1825" y="21050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fLocksText="0">
      <xdr:nvSpPr>
        <xdr:cNvPr id="27" name="楕円 26">
          <a:extLst>
            <a:ext uri="{FF2B5EF4-FFF2-40B4-BE49-F238E27FC236}">
              <a16:creationId xmlns:a16="http://schemas.microsoft.com/office/drawing/2014/main" id="{00000000-0008-0000-0300-00001B000000}"/>
            </a:ext>
          </a:extLst>
        </xdr:cNvPr>
        <xdr:cNvSpPr/>
      </xdr:nvSpPr>
      <xdr:spPr>
        <a:xfrm>
          <a:off x="10829925" y="12382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fLocksText="0">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4859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133350</xdr:colOff>
      <xdr:row>17</xdr:row>
      <xdr:rowOff>95250</xdr:rowOff>
    </xdr:from>
    <xdr:ext cx="8810625" cy="25717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2847975"/>
          <a:ext cx="88106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lang="en-US" altLang="ja-JP" sz="1000">
              <a:solidFill>
                <a:srgbClr val="000000"/>
              </a:solidFill>
              <a:latin typeface="ＭＳ Ｐゴシック" panose="020B0600070205080204" pitchFamily="50" charset="-128"/>
              <a:ea typeface="ＭＳ Ｐゴシック" panose="020B0600070205080204" pitchFamily="50" charset="-128"/>
            </a:rPr>
            <a:t>35</a:t>
          </a:r>
          <a:r>
            <a:rPr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9525</xdr:rowOff>
    </xdr:from>
    <xdr:ext cx="5762625" cy="25717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086100"/>
          <a:ext cx="57626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85725</xdr:rowOff>
    </xdr:from>
    <xdr:ext cx="8724900" cy="25717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324225"/>
          <a:ext cx="87249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2650" cy="25717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562350"/>
          <a:ext cx="5962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月</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85725</xdr:rowOff>
    </xdr:from>
    <xdr:ext cx="8143875" cy="25717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3810000"/>
          <a:ext cx="81438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lang="en-US" altLang="ja-JP" sz="1000">
              <a:solidFill>
                <a:srgbClr val="000000"/>
              </a:solidFill>
              <a:latin typeface="ＭＳ Ｐゴシック" panose="020B0600070205080204" pitchFamily="50" charset="-128"/>
              <a:ea typeface="ＭＳ Ｐゴシック" panose="020B0600070205080204" pitchFamily="50" charset="-128"/>
            </a:rPr>
            <a:t>5</a:t>
          </a:r>
          <a:r>
            <a:rPr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161925</xdr:rowOff>
    </xdr:from>
    <xdr:ext cx="8763000" cy="42862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048125"/>
          <a:ext cx="8763000" cy="4286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lang="en-US" altLang="ja-JP" sz="1000">
              <a:solidFill>
                <a:srgbClr val="000000"/>
              </a:solidFill>
              <a:latin typeface="ＭＳ Ｐゴシック" panose="020B0600070205080204" pitchFamily="50" charset="-128"/>
              <a:ea typeface="ＭＳ Ｐゴシック" panose="020B0600070205080204" pitchFamily="50" charset="-128"/>
            </a:rPr>
            <a:t>1,000</a:t>
          </a:r>
          <a:r>
            <a:rPr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の</a:t>
          </a:r>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0975" cy="25717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286250"/>
          <a:ext cx="1809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endParaRPr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fLocksText="0">
      <xdr:nvSpPr>
        <xdr:cNvPr id="36" name="正方形/長方形 35">
          <a:extLst>
            <a:ext uri="{FF2B5EF4-FFF2-40B4-BE49-F238E27FC236}">
              <a16:creationId xmlns:a16="http://schemas.microsoft.com/office/drawing/2014/main" id="{00000000-0008-0000-0300-000024000000}"/>
            </a:ext>
          </a:extLst>
        </xdr:cNvPr>
        <xdr:cNvSpPr/>
      </xdr:nvSpPr>
      <xdr:spPr>
        <a:xfrm>
          <a:off x="762000" y="4743450"/>
          <a:ext cx="50768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95250</xdr:colOff>
      <xdr:row>31</xdr:row>
      <xdr:rowOff>66675</xdr:rowOff>
    </xdr:from>
    <xdr:ext cx="1276350" cy="30480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1650" y="5086350"/>
          <a:ext cx="127635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28575</xdr:colOff>
      <xdr:row>31</xdr:row>
      <xdr:rowOff>38100</xdr:rowOff>
    </xdr:from>
    <xdr:ext cx="1647825" cy="36195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1825" y="505777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[1.03]</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fLocksText="0">
      <xdr:nvSpPr>
        <xdr:cNvPr id="39" name="正方形/長方形 38">
          <a:extLst>
            <a:ext uri="{FF2B5EF4-FFF2-40B4-BE49-F238E27FC236}">
              <a16:creationId xmlns:a16="http://schemas.microsoft.com/office/drawing/2014/main" id="{00000000-0008-0000-0300-000027000000}"/>
            </a:ext>
          </a:extLst>
        </xdr:cNvPr>
        <xdr:cNvSpPr/>
      </xdr:nvSpPr>
      <xdr:spPr>
        <a:xfrm>
          <a:off x="5905500" y="498157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fLocksText="0">
      <xdr:nvSpPr>
        <xdr:cNvPr id="40" name="正方形/長方形 39">
          <a:extLst>
            <a:ext uri="{FF2B5EF4-FFF2-40B4-BE49-F238E27FC236}">
              <a16:creationId xmlns:a16="http://schemas.microsoft.com/office/drawing/2014/main" id="{00000000-0008-0000-0300-000028000000}"/>
            </a:ext>
          </a:extLst>
        </xdr:cNvPr>
        <xdr:cNvSpPr/>
      </xdr:nvSpPr>
      <xdr:spPr>
        <a:xfrm>
          <a:off x="5905500" y="516255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fLocksText="0">
      <xdr:nvSpPr>
        <xdr:cNvPr id="41" name="正方形/長方形 40">
          <a:extLst>
            <a:ext uri="{FF2B5EF4-FFF2-40B4-BE49-F238E27FC236}">
              <a16:creationId xmlns:a16="http://schemas.microsoft.com/office/drawing/2014/main" id="{00000000-0008-0000-0300-000029000000}"/>
            </a:ext>
          </a:extLst>
        </xdr:cNvPr>
        <xdr:cNvSpPr/>
      </xdr:nvSpPr>
      <xdr:spPr>
        <a:xfrm>
          <a:off x="7553325" y="4981575"/>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fLocksText="0">
      <xdr:nvSpPr>
        <xdr:cNvPr id="42" name="正方形/長方形 41">
          <a:extLst>
            <a:ext uri="{FF2B5EF4-FFF2-40B4-BE49-F238E27FC236}">
              <a16:creationId xmlns:a16="http://schemas.microsoft.com/office/drawing/2014/main" id="{00000000-0008-0000-0300-00002A000000}"/>
            </a:ext>
          </a:extLst>
        </xdr:cNvPr>
        <xdr:cNvSpPr/>
      </xdr:nvSpPr>
      <xdr:spPr>
        <a:xfrm>
          <a:off x="7553325" y="5162550"/>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fLocksText="0">
      <xdr:nvSpPr>
        <xdr:cNvPr id="43" name="正方形/長方形 42">
          <a:extLst>
            <a:ext uri="{FF2B5EF4-FFF2-40B4-BE49-F238E27FC236}">
              <a16:creationId xmlns:a16="http://schemas.microsoft.com/office/drawing/2014/main" id="{00000000-0008-0000-0300-00002B000000}"/>
            </a:ext>
          </a:extLst>
        </xdr:cNvPr>
        <xdr:cNvSpPr/>
      </xdr:nvSpPr>
      <xdr:spPr>
        <a:xfrm>
          <a:off x="9020175" y="4981575"/>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fLocksText="0">
      <xdr:nvSpPr>
        <xdr:cNvPr id="44" name="正方形/長方形 43">
          <a:extLst>
            <a:ext uri="{FF2B5EF4-FFF2-40B4-BE49-F238E27FC236}">
              <a16:creationId xmlns:a16="http://schemas.microsoft.com/office/drawing/2014/main" id="{00000000-0008-0000-0300-00002C000000}"/>
            </a:ext>
          </a:extLst>
        </xdr:cNvPr>
        <xdr:cNvSpPr/>
      </xdr:nvSpPr>
      <xdr:spPr>
        <a:xfrm>
          <a:off x="9020175" y="5162550"/>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fLocksText="0">
      <xdr:nvSpPr>
        <xdr:cNvPr id="45" name="正方形/長方形 44">
          <a:extLst>
            <a:ext uri="{FF2B5EF4-FFF2-40B4-BE49-F238E27FC236}">
              <a16:creationId xmlns:a16="http://schemas.microsoft.com/office/drawing/2014/main" id="{00000000-0008-0000-0300-00002D000000}"/>
            </a:ext>
          </a:extLst>
        </xdr:cNvPr>
        <xdr:cNvSpPr/>
      </xdr:nvSpPr>
      <xdr:spPr>
        <a:xfrm>
          <a:off x="762000" y="5467350"/>
          <a:ext cx="50768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fLocksText="0">
      <xdr:nvSpPr>
        <xdr:cNvPr id="46" name="正方形/長方形 45">
          <a:extLst>
            <a:ext uri="{FF2B5EF4-FFF2-40B4-BE49-F238E27FC236}">
              <a16:creationId xmlns:a16="http://schemas.microsoft.com/office/drawing/2014/main" id="{00000000-0008-0000-0300-00002E000000}"/>
            </a:ext>
          </a:extLst>
        </xdr:cNvPr>
        <xdr:cNvSpPr/>
      </xdr:nvSpPr>
      <xdr:spPr>
        <a:xfrm>
          <a:off x="6029325" y="5467350"/>
          <a:ext cx="603885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fLocksText="0">
      <xdr:nvSpPr>
        <xdr:cNvPr id="47" name="正方形/長方形 46">
          <a:extLst>
            <a:ext uri="{FF2B5EF4-FFF2-40B4-BE49-F238E27FC236}">
              <a16:creationId xmlns:a16="http://schemas.microsoft.com/office/drawing/2014/main" id="{00000000-0008-0000-0300-00002F000000}"/>
            </a:ext>
          </a:extLst>
        </xdr:cNvPr>
        <xdr:cNvSpPr/>
      </xdr:nvSpPr>
      <xdr:spPr>
        <a:xfrm>
          <a:off x="6029325" y="5467350"/>
          <a:ext cx="38100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62675" y="5762625"/>
          <a:ext cx="5772150" cy="19145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baseline="0">
              <a:solidFill>
                <a:schemeClr val="tx1"/>
              </a:solidFill>
              <a:latin typeface="ＭＳ ゴシック" panose="020B0609070205080204" pitchFamily="49" charset="-128"/>
              <a:ea typeface="ＭＳ ゴシック" panose="020B0609070205080204" pitchFamily="49" charset="-128"/>
              <a:cs typeface="+mn-cs"/>
            </a:rPr>
            <a:t>　</a:t>
          </a:r>
          <a:r>
            <a:rPr lang="ja-JP" altLang="ja-JP" sz="1100">
              <a:solidFill>
                <a:schemeClr val="tx1"/>
              </a:solidFill>
              <a:latin typeface="ＭＳ ゴシック" panose="020B0609070205080204" pitchFamily="49" charset="-128"/>
              <a:ea typeface="ＭＳ ゴシック" panose="020B0609070205080204" pitchFamily="49" charset="-128"/>
              <a:cs typeface="+mn-cs"/>
            </a:rPr>
            <a:t>包括算定経費の単位費用の</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等により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基準財政需要額が</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a:t>
          </a:r>
          <a:r>
            <a:rPr lang="ja-JP" altLang="en-US" sz="1100">
              <a:solidFill>
                <a:schemeClr val="tx1"/>
              </a:solidFill>
              <a:latin typeface="ＭＳ ゴシック" panose="020B0609070205080204" pitchFamily="49" charset="-128"/>
              <a:ea typeface="ＭＳ ゴシック" panose="020B0609070205080204" pitchFamily="49" charset="-128"/>
              <a:cs typeface="+mn-cs"/>
            </a:rPr>
            <a:t>なったものの、消費税増税による「引き上げ分」の</a:t>
          </a:r>
          <a:r>
            <a:rPr lang="ja-JP" altLang="ja-JP" sz="1100">
              <a:solidFill>
                <a:schemeClr val="tx1"/>
              </a:solidFill>
              <a:latin typeface="ＭＳ ゴシック" panose="020B0609070205080204" pitchFamily="49" charset="-128"/>
              <a:ea typeface="ＭＳ ゴシック" panose="020B0609070205080204" pitchFamily="49" charset="-128"/>
              <a:cs typeface="+mn-cs"/>
            </a:rPr>
            <a:t>増</a:t>
          </a:r>
          <a:r>
            <a:rPr lang="ja-JP" altLang="en-US" sz="1100">
              <a:solidFill>
                <a:schemeClr val="tx1"/>
              </a:solidFill>
              <a:latin typeface="ＭＳ ゴシック" panose="020B0609070205080204" pitchFamily="49" charset="-128"/>
              <a:ea typeface="ＭＳ ゴシック" panose="020B0609070205080204" pitchFamily="49" charset="-128"/>
              <a:cs typeface="+mn-cs"/>
            </a:rPr>
            <a:t>に伴う地方消費税交付金の増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により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、基準財政収入額も増となっている</a:t>
          </a:r>
          <a:r>
            <a:rPr lang="ja-JP" altLang="ja-JP" sz="1100">
              <a:solidFill>
                <a:schemeClr val="tx1"/>
              </a:solidFill>
              <a:latin typeface="ＭＳ ゴシック" panose="020B0609070205080204" pitchFamily="49" charset="-128"/>
              <a:ea typeface="ＭＳ ゴシック" panose="020B0609070205080204" pitchFamily="49" charset="-128"/>
              <a:cs typeface="+mn-cs"/>
            </a:rPr>
            <a:t>。収入の伸び率が大きかったため単年度で</a:t>
          </a:r>
          <a:r>
            <a:rPr lang="en-US" altLang="ja-JP" sz="1100">
              <a:solidFill>
                <a:schemeClr val="tx1"/>
              </a:solidFill>
              <a:latin typeface="ＭＳ ゴシック" panose="020B0609070205080204" pitchFamily="49" charset="-128"/>
              <a:ea typeface="ＭＳ ゴシック" panose="020B0609070205080204" pitchFamily="49" charset="-128"/>
              <a:cs typeface="+mn-cs"/>
            </a:rPr>
            <a:t>0.02</a:t>
          </a:r>
          <a:r>
            <a:rPr lang="ja-JP" altLang="en-US" sz="1100">
              <a:solidFill>
                <a:schemeClr val="tx1"/>
              </a:solidFill>
              <a:latin typeface="ＭＳ ゴシック" panose="020B0609070205080204" pitchFamily="49" charset="-128"/>
              <a:ea typeface="ＭＳ ゴシック" panose="020B0609070205080204" pitchFamily="49" charset="-128"/>
              <a:cs typeface="+mn-cs"/>
            </a:rPr>
            <a:t>ポイント</a:t>
          </a:r>
          <a:r>
            <a:rPr lang="ja-JP" altLang="ja-JP" sz="1100">
              <a:solidFill>
                <a:schemeClr val="tx1"/>
              </a:solidFill>
              <a:latin typeface="ＭＳ ゴシック" panose="020B0609070205080204" pitchFamily="49" charset="-128"/>
              <a:ea typeface="ＭＳ ゴシック" panose="020B0609070205080204" pitchFamily="49" charset="-128"/>
              <a:cs typeface="+mn-cs"/>
            </a:rPr>
            <a:t>の増となったが</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三年平均は前年度から</a:t>
          </a:r>
          <a:r>
            <a:rPr lang="ja-JP" altLang="en-US" sz="1100">
              <a:solidFill>
                <a:schemeClr val="tx1"/>
              </a:solidFill>
              <a:latin typeface="ＭＳ ゴシック" panose="020B0609070205080204" pitchFamily="49" charset="-128"/>
              <a:ea typeface="ＭＳ ゴシック" panose="020B0609070205080204" pitchFamily="49" charset="-128"/>
              <a:cs typeface="+mn-cs"/>
            </a:rPr>
            <a:t>横ばい</a:t>
          </a:r>
          <a:r>
            <a:rPr lang="ja-JP" altLang="ja-JP" sz="1100">
              <a:solidFill>
                <a:schemeClr val="tx1"/>
              </a:solidFill>
              <a:latin typeface="ＭＳ ゴシック" panose="020B0609070205080204" pitchFamily="49" charset="-128"/>
              <a:ea typeface="ＭＳ ゴシック" panose="020B0609070205080204" pitchFamily="49" charset="-128"/>
              <a:cs typeface="+mn-cs"/>
            </a:rPr>
            <a:t>の</a:t>
          </a:r>
          <a:r>
            <a:rPr lang="en-US" altLang="ja-JP" sz="1100">
              <a:solidFill>
                <a:schemeClr val="tx1"/>
              </a:solidFill>
              <a:latin typeface="ＭＳ ゴシック" panose="020B0609070205080204" pitchFamily="49" charset="-128"/>
              <a:ea typeface="ＭＳ ゴシック" panose="020B0609070205080204" pitchFamily="49" charset="-128"/>
              <a:cs typeface="+mn-cs"/>
            </a:rPr>
            <a:t>1.03</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％となった。今後も地方債の抑制や事務事業の見直しによる経費縮減を続け</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経常経費の減を図り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経営基盤の強化に努める。</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77438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161925</xdr:rowOff>
    </xdr:from>
    <xdr:ext cx="762000" cy="25717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6104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4199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161925</xdr:rowOff>
    </xdr:from>
    <xdr:ext cx="762000" cy="25717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2866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0.40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0961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161925</xdr:rowOff>
    </xdr:from>
    <xdr:ext cx="762000" cy="25717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69627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627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152400</xdr:rowOff>
    </xdr:from>
    <xdr:ext cx="762000" cy="25717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29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0.80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4389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152400</xdr:rowOff>
    </xdr:from>
    <xdr:ext cx="762000" cy="25717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3055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150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152400</xdr:rowOff>
    </xdr:from>
    <xdr:ext cx="762000" cy="25717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81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912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152400</xdr:rowOff>
    </xdr:from>
    <xdr:ext cx="762000" cy="25717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57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1.40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4673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152400</xdr:rowOff>
    </xdr:from>
    <xdr:ext cx="762000" cy="25717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334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fLocksText="0">
      <xdr:nvSpPr>
        <xdr:cNvPr id="65" name="財政力グラフ枠">
          <a:extLst>
            <a:ext uri="{FF2B5EF4-FFF2-40B4-BE49-F238E27FC236}">
              <a16:creationId xmlns:a16="http://schemas.microsoft.com/office/drawing/2014/main" id="{00000000-0008-0000-0300-000041000000}"/>
            </a:ext>
          </a:extLst>
        </xdr:cNvPr>
        <xdr:cNvSpPr/>
      </xdr:nvSpPr>
      <xdr:spPr>
        <a:xfrm>
          <a:off x="762000" y="5467350"/>
          <a:ext cx="50768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5991225"/>
          <a:ext cx="0" cy="13049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44</xdr:row>
      <xdr:rowOff>152400</xdr:rowOff>
    </xdr:from>
    <xdr:ext cx="762000" cy="25717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38725" y="72771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0.47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7275" y="72961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35</xdr:row>
      <xdr:rowOff>85725</xdr:rowOff>
    </xdr:from>
    <xdr:ext cx="762000" cy="25717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38725" y="57531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1.27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7275" y="59912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74385</xdr:rowOff>
    </xdr:from>
    <xdr:to>
      <xdr:col>23</xdr:col>
      <xdr:colOff>133350</xdr:colOff>
      <xdr:row>39</xdr:row>
      <xdr:rowOff>74385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3912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41</xdr:row>
      <xdr:rowOff>152400</xdr:rowOff>
    </xdr:from>
    <xdr:ext cx="762000" cy="25717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38725" y="679132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0.74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fLocksText="0">
      <xdr:nvSpPr>
        <xdr:cNvPr id="73" name="フローチャート: 判断 72">
          <a:extLst>
            <a:ext uri="{FF2B5EF4-FFF2-40B4-BE49-F238E27FC236}">
              <a16:creationId xmlns:a16="http://schemas.microsoft.com/office/drawing/2014/main" id="{00000000-0008-0000-0300-000049000000}"/>
            </a:ext>
          </a:extLst>
        </xdr:cNvPr>
        <xdr:cNvSpPr/>
      </xdr:nvSpPr>
      <xdr:spPr>
        <a:xfrm>
          <a:off x="4905375" y="68103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82550</xdr:colOff>
      <xdr:row>39</xdr:row>
      <xdr:rowOff>57150</xdr:rowOff>
    </xdr:from>
    <xdr:to>
      <xdr:col>19</xdr:col>
      <xdr:colOff>133350</xdr:colOff>
      <xdr:row>39</xdr:row>
      <xdr:rowOff>74385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8975" y="6372225"/>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fLocksText="0">
      <xdr:nvSpPr>
        <xdr:cNvPr id="75" name="フローチャート: 判断 74">
          <a:extLst>
            <a:ext uri="{FF2B5EF4-FFF2-40B4-BE49-F238E27FC236}">
              <a16:creationId xmlns:a16="http://schemas.microsoft.com/office/drawing/2014/main" id="{00000000-0008-0000-0300-00004B000000}"/>
            </a:ext>
          </a:extLst>
        </xdr:cNvPr>
        <xdr:cNvSpPr/>
      </xdr:nvSpPr>
      <xdr:spPr>
        <a:xfrm>
          <a:off x="4067175" y="68008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17</xdr:col>
      <xdr:colOff>171450</xdr:colOff>
      <xdr:row>42</xdr:row>
      <xdr:rowOff>76200</xdr:rowOff>
    </xdr:from>
    <xdr:ext cx="733425" cy="25717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8770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0.75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57150</xdr:rowOff>
    </xdr:from>
    <xdr:to>
      <xdr:col>15</xdr:col>
      <xdr:colOff>82550</xdr:colOff>
      <xdr:row>39</xdr:row>
      <xdr:rowOff>57150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3625" y="637222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fLocksText="0">
      <xdr:nvSpPr>
        <xdr:cNvPr id="78" name="フローチャート: 判断 77">
          <a:extLst>
            <a:ext uri="{FF2B5EF4-FFF2-40B4-BE49-F238E27FC236}">
              <a16:creationId xmlns:a16="http://schemas.microsoft.com/office/drawing/2014/main" id="{00000000-0008-0000-0300-00004E000000}"/>
            </a:ext>
          </a:extLst>
        </xdr:cNvPr>
        <xdr:cNvSpPr/>
      </xdr:nvSpPr>
      <xdr:spPr>
        <a:xfrm>
          <a:off x="3171825" y="67722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42</xdr:row>
      <xdr:rowOff>47625</xdr:rowOff>
    </xdr:from>
    <xdr:ext cx="762000" cy="25717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38450" y="68484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0.77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74385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372225"/>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fLocksText="0">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7341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42</xdr:row>
      <xdr:rowOff>9525</xdr:rowOff>
    </xdr:from>
    <xdr:ext cx="762000" cy="25717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2625" y="6810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0.79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fLocksText="0">
      <xdr:nvSpPr>
        <xdr:cNvPr id="83" name="フローチャート: 判断 82">
          <a:extLst>
            <a:ext uri="{FF2B5EF4-FFF2-40B4-BE49-F238E27FC236}">
              <a16:creationId xmlns:a16="http://schemas.microsoft.com/office/drawing/2014/main" id="{00000000-0008-0000-0300-000053000000}"/>
            </a:ext>
          </a:extLst>
        </xdr:cNvPr>
        <xdr:cNvSpPr/>
      </xdr:nvSpPr>
      <xdr:spPr>
        <a:xfrm>
          <a:off x="1400175" y="67341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xdr:col>
      <xdr:colOff>19050</xdr:colOff>
      <xdr:row>42</xdr:row>
      <xdr:rowOff>9525</xdr:rowOff>
    </xdr:from>
    <xdr:ext cx="762000" cy="25717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10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0.79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123825</xdr:colOff>
      <xdr:row>47</xdr:row>
      <xdr:rowOff>133350</xdr:rowOff>
    </xdr:from>
    <xdr:ext cx="762000" cy="25717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3925"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123825</xdr:colOff>
      <xdr:row>47</xdr:row>
      <xdr:rowOff>133350</xdr:rowOff>
    </xdr:from>
    <xdr:ext cx="762000" cy="25717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5725"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133350</xdr:rowOff>
    </xdr:from>
    <xdr:ext cx="762000" cy="25717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19050</xdr:colOff>
      <xdr:row>47</xdr:row>
      <xdr:rowOff>133350</xdr:rowOff>
    </xdr:from>
    <xdr:ext cx="762000" cy="25717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14550"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180975</xdr:colOff>
      <xdr:row>47</xdr:row>
      <xdr:rowOff>133350</xdr:rowOff>
    </xdr:from>
    <xdr:ext cx="762000" cy="25717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28725"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23585</xdr:rowOff>
    </xdr:from>
    <xdr:to>
      <xdr:col>23</xdr:col>
      <xdr:colOff>184150</xdr:colOff>
      <xdr:row>39</xdr:row>
      <xdr:rowOff>125185</xdr:rowOff>
    </xdr:to>
    <xdr:sp macro="" textlink="" fLocksText="0">
      <xdr:nvSpPr>
        <xdr:cNvPr id="90" name="楕円 89">
          <a:extLst>
            <a:ext uri="{FF2B5EF4-FFF2-40B4-BE49-F238E27FC236}">
              <a16:creationId xmlns:a16="http://schemas.microsoft.com/office/drawing/2014/main" id="{00000000-0008-0000-0300-00005A000000}"/>
            </a:ext>
          </a:extLst>
        </xdr:cNvPr>
        <xdr:cNvSpPr/>
      </xdr:nvSpPr>
      <xdr:spPr>
        <a:xfrm>
          <a:off x="4905375" y="63341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9525</xdr:colOff>
      <xdr:row>38</xdr:row>
      <xdr:rowOff>38100</xdr:rowOff>
    </xdr:from>
    <xdr:ext cx="762000" cy="25717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38725" y="61912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1.03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23585</xdr:rowOff>
    </xdr:from>
    <xdr:to>
      <xdr:col>19</xdr:col>
      <xdr:colOff>184150</xdr:colOff>
      <xdr:row>39</xdr:row>
      <xdr:rowOff>125185</xdr:rowOff>
    </xdr:to>
    <xdr:sp macro="" textlink="" fLocksText="0">
      <xdr:nvSpPr>
        <xdr:cNvPr id="92" name="楕円 91">
          <a:extLst>
            <a:ext uri="{FF2B5EF4-FFF2-40B4-BE49-F238E27FC236}">
              <a16:creationId xmlns:a16="http://schemas.microsoft.com/office/drawing/2014/main" id="{00000000-0008-0000-0300-00005C000000}"/>
            </a:ext>
          </a:extLst>
        </xdr:cNvPr>
        <xdr:cNvSpPr/>
      </xdr:nvSpPr>
      <xdr:spPr>
        <a:xfrm>
          <a:off x="4067175" y="63341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17</xdr:col>
      <xdr:colOff>171450</xdr:colOff>
      <xdr:row>37</xdr:row>
      <xdr:rowOff>133350</xdr:rowOff>
    </xdr:from>
    <xdr:ext cx="733425" cy="25717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1245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6350</xdr:rowOff>
    </xdr:from>
    <xdr:to>
      <xdr:col>15</xdr:col>
      <xdr:colOff>133350</xdr:colOff>
      <xdr:row>39</xdr:row>
      <xdr:rowOff>107950</xdr:rowOff>
    </xdr:to>
    <xdr:sp macro="" textlink="" fLocksText="0">
      <xdr:nvSpPr>
        <xdr:cNvPr id="94" name="楕円 93">
          <a:extLst>
            <a:ext uri="{FF2B5EF4-FFF2-40B4-BE49-F238E27FC236}">
              <a16:creationId xmlns:a16="http://schemas.microsoft.com/office/drawing/2014/main" id="{00000000-0008-0000-0300-00005E000000}"/>
            </a:ext>
          </a:extLst>
        </xdr:cNvPr>
        <xdr:cNvSpPr/>
      </xdr:nvSpPr>
      <xdr:spPr>
        <a:xfrm>
          <a:off x="3171825"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37</xdr:row>
      <xdr:rowOff>114300</xdr:rowOff>
    </xdr:from>
    <xdr:ext cx="762000" cy="25717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38450" y="6105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6350</xdr:rowOff>
    </xdr:from>
    <xdr:to>
      <xdr:col>11</xdr:col>
      <xdr:colOff>82550</xdr:colOff>
      <xdr:row>39</xdr:row>
      <xdr:rowOff>107950</xdr:rowOff>
    </xdr:to>
    <xdr:sp macro="" textlink="" fLocksText="0">
      <xdr:nvSpPr>
        <xdr:cNvPr id="96" name="楕円 95">
          <a:extLst>
            <a:ext uri="{FF2B5EF4-FFF2-40B4-BE49-F238E27FC236}">
              <a16:creationId xmlns:a16="http://schemas.microsoft.com/office/drawing/2014/main" id="{00000000-0008-0000-0300-000060000000}"/>
            </a:ext>
          </a:extLst>
        </xdr:cNvPr>
        <xdr:cNvSpPr/>
      </xdr:nvSpPr>
      <xdr:spPr>
        <a:xfrm>
          <a:off x="2286000"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37</xdr:row>
      <xdr:rowOff>114300</xdr:rowOff>
    </xdr:from>
    <xdr:ext cx="762000" cy="25717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2625" y="6105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23585</xdr:rowOff>
    </xdr:from>
    <xdr:to>
      <xdr:col>7</xdr:col>
      <xdr:colOff>31750</xdr:colOff>
      <xdr:row>39</xdr:row>
      <xdr:rowOff>125185</xdr:rowOff>
    </xdr:to>
    <xdr:sp macro="" textlink="" fLocksText="0">
      <xdr:nvSpPr>
        <xdr:cNvPr id="98" name="楕円 97">
          <a:extLst>
            <a:ext uri="{FF2B5EF4-FFF2-40B4-BE49-F238E27FC236}">
              <a16:creationId xmlns:a16="http://schemas.microsoft.com/office/drawing/2014/main" id="{00000000-0008-0000-0300-000062000000}"/>
            </a:ext>
          </a:extLst>
        </xdr:cNvPr>
        <xdr:cNvSpPr/>
      </xdr:nvSpPr>
      <xdr:spPr>
        <a:xfrm>
          <a:off x="1400175" y="63341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xdr:col>
      <xdr:colOff>19050</xdr:colOff>
      <xdr:row>37</xdr:row>
      <xdr:rowOff>133350</xdr:rowOff>
    </xdr:from>
    <xdr:ext cx="762000" cy="25717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1245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fLocksText="0">
      <xdr:nvSpPr>
        <xdr:cNvPr id="100" name="正方形/長方形 99">
          <a:extLst>
            <a:ext uri="{FF2B5EF4-FFF2-40B4-BE49-F238E27FC236}">
              <a16:creationId xmlns:a16="http://schemas.microsoft.com/office/drawing/2014/main" id="{00000000-0008-0000-0300-000064000000}"/>
            </a:ext>
          </a:extLst>
        </xdr:cNvPr>
        <xdr:cNvSpPr/>
      </xdr:nvSpPr>
      <xdr:spPr>
        <a:xfrm>
          <a:off x="762000" y="8343900"/>
          <a:ext cx="50768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9525</xdr:colOff>
      <xdr:row>53</xdr:row>
      <xdr:rowOff>104775</xdr:rowOff>
    </xdr:from>
    <xdr:ext cx="1438275" cy="304800"/>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85925" y="8686800"/>
          <a:ext cx="1438275"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114300</xdr:colOff>
      <xdr:row>53</xdr:row>
      <xdr:rowOff>76200</xdr:rowOff>
    </xdr:from>
    <xdr:ext cx="1647825" cy="361950"/>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7550" y="865822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[95.7%]</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fLocksText="0">
      <xdr:nvSpPr>
        <xdr:cNvPr id="103" name="正方形/長方形 102">
          <a:extLst>
            <a:ext uri="{FF2B5EF4-FFF2-40B4-BE49-F238E27FC236}">
              <a16:creationId xmlns:a16="http://schemas.microsoft.com/office/drawing/2014/main" id="{00000000-0008-0000-0300-000067000000}"/>
            </a:ext>
          </a:extLst>
        </xdr:cNvPr>
        <xdr:cNvSpPr/>
      </xdr:nvSpPr>
      <xdr:spPr>
        <a:xfrm>
          <a:off x="5905500" y="85820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fLocksText="0">
      <xdr:nvSpPr>
        <xdr:cNvPr id="104" name="正方形/長方形 103">
          <a:extLst>
            <a:ext uri="{FF2B5EF4-FFF2-40B4-BE49-F238E27FC236}">
              <a16:creationId xmlns:a16="http://schemas.microsoft.com/office/drawing/2014/main" id="{00000000-0008-0000-0300-000068000000}"/>
            </a:ext>
          </a:extLst>
        </xdr:cNvPr>
        <xdr:cNvSpPr/>
      </xdr:nvSpPr>
      <xdr:spPr>
        <a:xfrm>
          <a:off x="5905500" y="8753475"/>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fLocksText="0">
      <xdr:nvSpPr>
        <xdr:cNvPr id="105" name="正方形/長方形 104">
          <a:extLst>
            <a:ext uri="{FF2B5EF4-FFF2-40B4-BE49-F238E27FC236}">
              <a16:creationId xmlns:a16="http://schemas.microsoft.com/office/drawing/2014/main" id="{00000000-0008-0000-0300-000069000000}"/>
            </a:ext>
          </a:extLst>
        </xdr:cNvPr>
        <xdr:cNvSpPr/>
      </xdr:nvSpPr>
      <xdr:spPr>
        <a:xfrm>
          <a:off x="7553325" y="8582025"/>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fLocksText="0">
      <xdr:nvSpPr>
        <xdr:cNvPr id="106" name="正方形/長方形 105">
          <a:extLst>
            <a:ext uri="{FF2B5EF4-FFF2-40B4-BE49-F238E27FC236}">
              <a16:creationId xmlns:a16="http://schemas.microsoft.com/office/drawing/2014/main" id="{00000000-0008-0000-0300-00006A000000}"/>
            </a:ext>
          </a:extLst>
        </xdr:cNvPr>
        <xdr:cNvSpPr/>
      </xdr:nvSpPr>
      <xdr:spPr>
        <a:xfrm>
          <a:off x="7553325" y="8753475"/>
          <a:ext cx="12763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fLocksText="0">
      <xdr:nvSpPr>
        <xdr:cNvPr id="107" name="正方形/長方形 106">
          <a:extLst>
            <a:ext uri="{FF2B5EF4-FFF2-40B4-BE49-F238E27FC236}">
              <a16:creationId xmlns:a16="http://schemas.microsoft.com/office/drawing/2014/main" id="{00000000-0008-0000-0300-00006B000000}"/>
            </a:ext>
          </a:extLst>
        </xdr:cNvPr>
        <xdr:cNvSpPr/>
      </xdr:nvSpPr>
      <xdr:spPr>
        <a:xfrm>
          <a:off x="9020175" y="8582025"/>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fLocksText="0">
      <xdr:nvSpPr>
        <xdr:cNvPr id="108" name="正方形/長方形 107">
          <a:extLst>
            <a:ext uri="{FF2B5EF4-FFF2-40B4-BE49-F238E27FC236}">
              <a16:creationId xmlns:a16="http://schemas.microsoft.com/office/drawing/2014/main" id="{00000000-0008-0000-0300-00006C000000}"/>
            </a:ext>
          </a:extLst>
        </xdr:cNvPr>
        <xdr:cNvSpPr/>
      </xdr:nvSpPr>
      <xdr:spPr>
        <a:xfrm>
          <a:off x="9020175" y="8753475"/>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fLocksText="0">
      <xdr:nvSpPr>
        <xdr:cNvPr id="109" name="正方形/長方形 108">
          <a:extLst>
            <a:ext uri="{FF2B5EF4-FFF2-40B4-BE49-F238E27FC236}">
              <a16:creationId xmlns:a16="http://schemas.microsoft.com/office/drawing/2014/main" id="{00000000-0008-0000-0300-00006D000000}"/>
            </a:ext>
          </a:extLst>
        </xdr:cNvPr>
        <xdr:cNvSpPr/>
      </xdr:nvSpPr>
      <xdr:spPr>
        <a:xfrm>
          <a:off x="762000" y="9067800"/>
          <a:ext cx="50768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fLocksText="0">
      <xdr:nvSpPr>
        <xdr:cNvPr id="110" name="正方形/長方形 109">
          <a:extLst>
            <a:ext uri="{FF2B5EF4-FFF2-40B4-BE49-F238E27FC236}">
              <a16:creationId xmlns:a16="http://schemas.microsoft.com/office/drawing/2014/main" id="{00000000-0008-0000-0300-00006E000000}"/>
            </a:ext>
          </a:extLst>
        </xdr:cNvPr>
        <xdr:cNvSpPr/>
      </xdr:nvSpPr>
      <xdr:spPr>
        <a:xfrm>
          <a:off x="6029325" y="9067800"/>
          <a:ext cx="6038850"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fLocksText="0">
      <xdr:nvSpPr>
        <xdr:cNvPr id="111" name="正方形/長方形 110">
          <a:extLst>
            <a:ext uri="{FF2B5EF4-FFF2-40B4-BE49-F238E27FC236}">
              <a16:creationId xmlns:a16="http://schemas.microsoft.com/office/drawing/2014/main" id="{00000000-0008-0000-0300-00006F000000}"/>
            </a:ext>
          </a:extLst>
        </xdr:cNvPr>
        <xdr:cNvSpPr/>
      </xdr:nvSpPr>
      <xdr:spPr>
        <a:xfrm>
          <a:off x="6029325" y="9067800"/>
          <a:ext cx="38100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62675" y="9363075"/>
          <a:ext cx="5772150" cy="19145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市税や</a:t>
          </a:r>
          <a:r>
            <a:rPr lang="ja-JP" altLang="en-US" sz="1100">
              <a:solidFill>
                <a:schemeClr val="tx1"/>
              </a:solidFill>
              <a:latin typeface="ＭＳ ゴシック" panose="020B0609070205080204" pitchFamily="49" charset="-128"/>
              <a:ea typeface="ＭＳ ゴシック" panose="020B0609070205080204" pitchFamily="49" charset="-128"/>
              <a:cs typeface="+mn-cs"/>
            </a:rPr>
            <a:t>株式等譲渡所得割交付金</a:t>
          </a:r>
          <a:r>
            <a:rPr lang="ja-JP" altLang="ja-JP" sz="1100">
              <a:solidFill>
                <a:schemeClr val="tx1"/>
              </a:solidFill>
              <a:latin typeface="ＭＳ ゴシック" panose="020B0609070205080204" pitchFamily="49" charset="-128"/>
              <a:ea typeface="ＭＳ ゴシック" panose="020B0609070205080204" pitchFamily="49" charset="-128"/>
              <a:cs typeface="+mn-cs"/>
            </a:rPr>
            <a:t>の増等により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、経常一般財源が約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491</a:t>
          </a:r>
          <a:r>
            <a:rPr lang="ja-JP" altLang="en-US" sz="1100">
              <a:solidFill>
                <a:schemeClr val="tx1"/>
              </a:solidFill>
              <a:latin typeface="ＭＳ ゴシック" panose="020B0609070205080204" pitchFamily="49" charset="-128"/>
              <a:ea typeface="ＭＳ ゴシック" panose="020B0609070205080204" pitchFamily="49" charset="-128"/>
              <a:cs typeface="+mn-cs"/>
            </a:rPr>
            <a:t>百万円増加したが、新教育系システム導入・運用委託料</a:t>
          </a:r>
          <a:r>
            <a:rPr lang="ja-JP" altLang="ja-JP" sz="1100">
              <a:solidFill>
                <a:schemeClr val="tx1"/>
              </a:solidFill>
              <a:latin typeface="ＭＳ ゴシック" panose="020B0609070205080204" pitchFamily="49" charset="-128"/>
              <a:ea typeface="ＭＳ ゴシック" panose="020B0609070205080204" pitchFamily="49" charset="-128"/>
              <a:cs typeface="+mn-cs"/>
            </a:rPr>
            <a:t>の増</a:t>
          </a:r>
          <a:r>
            <a:rPr lang="ja-JP" altLang="en-US" sz="1100">
              <a:solidFill>
                <a:schemeClr val="tx1"/>
              </a:solidFill>
              <a:latin typeface="ＭＳ ゴシック" panose="020B0609070205080204" pitchFamily="49" charset="-128"/>
              <a:ea typeface="ＭＳ ゴシック" panose="020B0609070205080204" pitchFamily="49" charset="-128"/>
              <a:cs typeface="+mn-cs"/>
            </a:rPr>
            <a:t>に伴う物件費の増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等の影響により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経常経費充当一般財源等が約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849</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百万円増加</a:t>
          </a:r>
          <a:r>
            <a:rPr lang="ja-JP" altLang="en-US" sz="1100">
              <a:solidFill>
                <a:schemeClr val="tx1"/>
              </a:solidFill>
              <a:latin typeface="ＭＳ ゴシック" panose="020B0609070205080204" pitchFamily="49" charset="-128"/>
              <a:ea typeface="ＭＳ ゴシック" panose="020B0609070205080204" pitchFamily="49" charset="-128"/>
              <a:cs typeface="+mn-cs"/>
            </a:rPr>
            <a:t>したため、</a:t>
          </a:r>
          <a:r>
            <a:rPr lang="ja-JP" altLang="ja-JP" sz="1100">
              <a:solidFill>
                <a:schemeClr val="tx1"/>
              </a:solidFill>
              <a:latin typeface="ＭＳ ゴシック" panose="020B0609070205080204" pitchFamily="49" charset="-128"/>
              <a:ea typeface="ＭＳ ゴシック" panose="020B0609070205080204" pitchFamily="49" charset="-128"/>
              <a:cs typeface="+mn-cs"/>
            </a:rPr>
            <a:t>経常収支比率は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1.5</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a:t>
          </a:r>
          <a:r>
            <a:rPr lang="ja-JP" altLang="en-US" sz="1100">
              <a:solidFill>
                <a:schemeClr val="tx1"/>
              </a:solidFill>
              <a:latin typeface="ＭＳ ゴシック" panose="020B0609070205080204" pitchFamily="49" charset="-128"/>
              <a:ea typeface="ＭＳ ゴシック" panose="020B0609070205080204" pitchFamily="49" charset="-128"/>
              <a:cs typeface="+mn-cs"/>
            </a:rPr>
            <a:t>上昇</a:t>
          </a:r>
          <a:r>
            <a:rPr lang="ja-JP" altLang="ja-JP" sz="1100">
              <a:solidFill>
                <a:schemeClr val="tx1"/>
              </a:solidFill>
              <a:latin typeface="ＭＳ ゴシック" panose="020B0609070205080204" pitchFamily="49" charset="-128"/>
              <a:ea typeface="ＭＳ ゴシック" panose="020B0609070205080204" pitchFamily="49" charset="-128"/>
              <a:cs typeface="+mn-cs"/>
            </a:rPr>
            <a:t>した。引き続き経常経費の抑制に努めていく。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142875</xdr:rowOff>
    </xdr:from>
    <xdr:ext cx="295275" cy="228600"/>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8886825"/>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347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28575</xdr:rowOff>
    </xdr:from>
    <xdr:ext cx="762000" cy="25717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1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8775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57150</xdr:rowOff>
    </xdr:from>
    <xdr:ext cx="762000" cy="25717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744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110.0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4298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95250</xdr:rowOff>
    </xdr:from>
    <xdr:ext cx="762000" cy="25717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96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726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123825</xdr:rowOff>
    </xdr:from>
    <xdr:ext cx="762000" cy="25717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39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154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152400</xdr:rowOff>
    </xdr:from>
    <xdr:ext cx="762000" cy="25717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3821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80.0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0678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19050</xdr:rowOff>
    </xdr:from>
    <xdr:ext cx="762000" cy="25717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8924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70.0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fLocksText="0">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067800"/>
          <a:ext cx="50768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9496425"/>
          <a:ext cx="0" cy="11239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65</xdr:row>
      <xdr:rowOff>76200</xdr:rowOff>
    </xdr:from>
    <xdr:ext cx="762000" cy="25717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38725" y="10601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104.3</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7275" y="106203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57</xdr:row>
      <xdr:rowOff>19050</xdr:rowOff>
    </xdr:from>
    <xdr:ext cx="762000" cy="25717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38725" y="92487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79.5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7275" y="94964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126492</xdr:rowOff>
    </xdr:from>
    <xdr:to>
      <xdr:col>23</xdr:col>
      <xdr:colOff>133350</xdr:colOff>
      <xdr:row>63</xdr:row>
      <xdr:rowOff>27432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16317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61</xdr:row>
      <xdr:rowOff>85725</xdr:rowOff>
    </xdr:from>
    <xdr:ext cx="762000" cy="25717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38725" y="996315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94.0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fLocksText="0">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5375" y="101060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82550</xdr:colOff>
      <xdr:row>62</xdr:row>
      <xdr:rowOff>126492</xdr:rowOff>
    </xdr:from>
    <xdr:to>
      <xdr:col>19</xdr:col>
      <xdr:colOff>133350</xdr:colOff>
      <xdr:row>62</xdr:row>
      <xdr:rowOff>131318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8975" y="10163175"/>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fLocksText="0">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7175" y="100393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17</xdr:col>
      <xdr:colOff>171450</xdr:colOff>
      <xdr:row>60</xdr:row>
      <xdr:rowOff>114300</xdr:rowOff>
    </xdr:from>
    <xdr:ext cx="733425" cy="25717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98298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92.7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87884</xdr:rowOff>
    </xdr:from>
    <xdr:to>
      <xdr:col>15</xdr:col>
      <xdr:colOff>82550</xdr:colOff>
      <xdr:row>62</xdr:row>
      <xdr:rowOff>131318</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3625" y="10125075"/>
          <a:ext cx="8953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fLocksText="0">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1825" y="99060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59</xdr:row>
      <xdr:rowOff>133350</xdr:rowOff>
    </xdr:from>
    <xdr:ext cx="762000" cy="25717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38450" y="9686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89.6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87884</xdr:rowOff>
    </xdr:from>
    <xdr:to>
      <xdr:col>11</xdr:col>
      <xdr:colOff>31750</xdr:colOff>
      <xdr:row>62</xdr:row>
      <xdr:rowOff>140970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125075"/>
          <a:ext cx="88582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fLocksText="0">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0965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62</xdr:row>
      <xdr:rowOff>142875</xdr:rowOff>
    </xdr:from>
    <xdr:ext cx="762000" cy="25717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2625" y="10182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93.9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fLocksText="0">
      <xdr:nvSpPr>
        <xdr:cNvPr id="144" name="フローチャート: 判断 143">
          <a:extLst>
            <a:ext uri="{FF2B5EF4-FFF2-40B4-BE49-F238E27FC236}">
              <a16:creationId xmlns:a16="http://schemas.microsoft.com/office/drawing/2014/main" id="{00000000-0008-0000-0300-000090000000}"/>
            </a:ext>
          </a:extLst>
        </xdr:cNvPr>
        <xdr:cNvSpPr/>
      </xdr:nvSpPr>
      <xdr:spPr>
        <a:xfrm>
          <a:off x="1400175" y="101155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xdr:col>
      <xdr:colOff>19050</xdr:colOff>
      <xdr:row>61</xdr:row>
      <xdr:rowOff>19050</xdr:rowOff>
    </xdr:from>
    <xdr:ext cx="762000" cy="25717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98964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94.3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123825</xdr:colOff>
      <xdr:row>69</xdr:row>
      <xdr:rowOff>171450</xdr:rowOff>
    </xdr:from>
    <xdr:ext cx="762000" cy="25717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3925"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123825</xdr:colOff>
      <xdr:row>69</xdr:row>
      <xdr:rowOff>171450</xdr:rowOff>
    </xdr:from>
    <xdr:ext cx="762000" cy="25717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5725"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171450</xdr:rowOff>
    </xdr:from>
    <xdr:ext cx="762000" cy="25717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19050</xdr:colOff>
      <xdr:row>69</xdr:row>
      <xdr:rowOff>171450</xdr:rowOff>
    </xdr:from>
    <xdr:ext cx="762000" cy="25717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14550"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180975</xdr:colOff>
      <xdr:row>69</xdr:row>
      <xdr:rowOff>171450</xdr:rowOff>
    </xdr:from>
    <xdr:ext cx="762000" cy="25717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28725"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148082</xdr:rowOff>
    </xdr:from>
    <xdr:to>
      <xdr:col>23</xdr:col>
      <xdr:colOff>184150</xdr:colOff>
      <xdr:row>63</xdr:row>
      <xdr:rowOff>78232</xdr:rowOff>
    </xdr:to>
    <xdr:sp macro="" textlink="" fLocksText="0">
      <xdr:nvSpPr>
        <xdr:cNvPr id="151" name="楕円 150">
          <a:extLst>
            <a:ext uri="{FF2B5EF4-FFF2-40B4-BE49-F238E27FC236}">
              <a16:creationId xmlns:a16="http://schemas.microsoft.com/office/drawing/2014/main" id="{00000000-0008-0000-0300-000097000000}"/>
            </a:ext>
          </a:extLst>
        </xdr:cNvPr>
        <xdr:cNvSpPr/>
      </xdr:nvSpPr>
      <xdr:spPr>
        <a:xfrm>
          <a:off x="4905375" y="101917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9525</xdr:colOff>
      <xdr:row>62</xdr:row>
      <xdr:rowOff>123825</xdr:rowOff>
    </xdr:from>
    <xdr:ext cx="762000" cy="25717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38725" y="101631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95.7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75692</xdr:rowOff>
    </xdr:from>
    <xdr:to>
      <xdr:col>19</xdr:col>
      <xdr:colOff>184150</xdr:colOff>
      <xdr:row>63</xdr:row>
      <xdr:rowOff>5842</xdr:rowOff>
    </xdr:to>
    <xdr:sp macro="" textlink="" fLocksText="0">
      <xdr:nvSpPr>
        <xdr:cNvPr id="153" name="楕円 152">
          <a:extLst>
            <a:ext uri="{FF2B5EF4-FFF2-40B4-BE49-F238E27FC236}">
              <a16:creationId xmlns:a16="http://schemas.microsoft.com/office/drawing/2014/main" id="{00000000-0008-0000-0300-000099000000}"/>
            </a:ext>
          </a:extLst>
        </xdr:cNvPr>
        <xdr:cNvSpPr/>
      </xdr:nvSpPr>
      <xdr:spPr>
        <a:xfrm>
          <a:off x="4067175" y="101155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17</xdr:col>
      <xdr:colOff>171450</xdr:colOff>
      <xdr:row>62</xdr:row>
      <xdr:rowOff>161925</xdr:rowOff>
    </xdr:from>
    <xdr:ext cx="733425" cy="25717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2012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94.2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80518</xdr:rowOff>
    </xdr:from>
    <xdr:to>
      <xdr:col>15</xdr:col>
      <xdr:colOff>133350</xdr:colOff>
      <xdr:row>63</xdr:row>
      <xdr:rowOff>10668</xdr:rowOff>
    </xdr:to>
    <xdr:sp macro="" textlink="" fLocksText="0">
      <xdr:nvSpPr>
        <xdr:cNvPr id="155" name="楕円 154">
          <a:extLst>
            <a:ext uri="{FF2B5EF4-FFF2-40B4-BE49-F238E27FC236}">
              <a16:creationId xmlns:a16="http://schemas.microsoft.com/office/drawing/2014/main" id="{00000000-0008-0000-0300-00009B000000}"/>
            </a:ext>
          </a:extLst>
        </xdr:cNvPr>
        <xdr:cNvSpPr/>
      </xdr:nvSpPr>
      <xdr:spPr>
        <a:xfrm>
          <a:off x="3171825" y="101155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62</xdr:row>
      <xdr:rowOff>171450</xdr:rowOff>
    </xdr:from>
    <xdr:ext cx="762000" cy="25717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38450" y="10201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37084</xdr:rowOff>
    </xdr:from>
    <xdr:to>
      <xdr:col>11</xdr:col>
      <xdr:colOff>82550</xdr:colOff>
      <xdr:row>62</xdr:row>
      <xdr:rowOff>138684</xdr:rowOff>
    </xdr:to>
    <xdr:sp macro="" textlink="" fLocksText="0">
      <xdr:nvSpPr>
        <xdr:cNvPr id="157" name="楕円 156">
          <a:extLst>
            <a:ext uri="{FF2B5EF4-FFF2-40B4-BE49-F238E27FC236}">
              <a16:creationId xmlns:a16="http://schemas.microsoft.com/office/drawing/2014/main" id="{00000000-0008-0000-0300-00009D000000}"/>
            </a:ext>
          </a:extLst>
        </xdr:cNvPr>
        <xdr:cNvSpPr/>
      </xdr:nvSpPr>
      <xdr:spPr>
        <a:xfrm>
          <a:off x="2286000" y="100774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60</xdr:row>
      <xdr:rowOff>152400</xdr:rowOff>
    </xdr:from>
    <xdr:ext cx="762000" cy="25717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2625" y="98679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93.4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fLocksText="0">
      <xdr:nvSpPr>
        <xdr:cNvPr id="159" name="楕円 158">
          <a:extLst>
            <a:ext uri="{FF2B5EF4-FFF2-40B4-BE49-F238E27FC236}">
              <a16:creationId xmlns:a16="http://schemas.microsoft.com/office/drawing/2014/main" id="{00000000-0008-0000-0300-00009F000000}"/>
            </a:ext>
          </a:extLst>
        </xdr:cNvPr>
        <xdr:cNvSpPr/>
      </xdr:nvSpPr>
      <xdr:spPr>
        <a:xfrm>
          <a:off x="1400175" y="101250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xdr:col>
      <xdr:colOff>19050</xdr:colOff>
      <xdr:row>63</xdr:row>
      <xdr:rowOff>9525</xdr:rowOff>
    </xdr:from>
    <xdr:ext cx="762000" cy="25717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2108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94.5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fLocksText="0">
      <xdr:nvSpPr>
        <xdr:cNvPr id="161" name="正方形/長方形 160">
          <a:extLst>
            <a:ext uri="{FF2B5EF4-FFF2-40B4-BE49-F238E27FC236}">
              <a16:creationId xmlns:a16="http://schemas.microsoft.com/office/drawing/2014/main" id="{00000000-0008-0000-0300-0000A1000000}"/>
            </a:ext>
          </a:extLst>
        </xdr:cNvPr>
        <xdr:cNvSpPr/>
      </xdr:nvSpPr>
      <xdr:spPr>
        <a:xfrm>
          <a:off x="762000" y="11944350"/>
          <a:ext cx="50768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171450</xdr:colOff>
      <xdr:row>75</xdr:row>
      <xdr:rowOff>142875</xdr:rowOff>
    </xdr:from>
    <xdr:ext cx="3219450" cy="304800"/>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0100" y="12287250"/>
          <a:ext cx="321945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人口</a:t>
          </a:r>
          <a:r>
            <a:rPr lang="en-US" altLang="ja-JP" sz="1300" b="1">
              <a:latin typeface="ＭＳ Ｐゴシック" panose="020B0600070205080204" pitchFamily="50" charset="-128"/>
              <a:ea typeface="ＭＳ Ｐゴシック" panose="020B0600070205080204" pitchFamily="50" charset="-128"/>
            </a:rPr>
            <a:t>1</a:t>
          </a:r>
          <a:r>
            <a:rPr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161925</xdr:colOff>
      <xdr:row>75</xdr:row>
      <xdr:rowOff>114300</xdr:rowOff>
    </xdr:from>
    <xdr:ext cx="1647825" cy="361950"/>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3375" y="1225867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[139,827</a:t>
          </a:r>
          <a:r>
            <a:rPr lang="ja-JP" altLang="en-US" sz="1600" b="1">
              <a:solidFill>
                <a:srgbClr val="FF0000"/>
              </a:solidFill>
              <a:latin typeface="ＭＳ Ｐゴシック" panose="020B0600070205080204" pitchFamily="50" charset="-128"/>
              <a:ea typeface="ＭＳ Ｐゴシック" panose="020B0600070205080204" pitchFamily="50" charset="-128"/>
            </a:rPr>
            <a:t>円</a:t>
          </a:r>
          <a:r>
            <a:rPr lang="en-US" altLang="ja-JP" sz="1600" b="1">
              <a:solidFill>
                <a:srgbClr val="FF0000"/>
              </a:solidFill>
              <a:latin typeface="ＭＳ Ｐゴシック" panose="020B0600070205080204" pitchFamily="50" charset="-128"/>
              <a:ea typeface="ＭＳ Ｐゴシック" panose="020B0600070205080204" pitchFamily="50" charset="-128"/>
            </a:rPr>
            <a:t>]</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fLocksText="0">
      <xdr:nvSpPr>
        <xdr:cNvPr id="164" name="正方形/長方形 163">
          <a:extLst>
            <a:ext uri="{FF2B5EF4-FFF2-40B4-BE49-F238E27FC236}">
              <a16:creationId xmlns:a16="http://schemas.microsoft.com/office/drawing/2014/main" id="{00000000-0008-0000-0300-0000A4000000}"/>
            </a:ext>
          </a:extLst>
        </xdr:cNvPr>
        <xdr:cNvSpPr/>
      </xdr:nvSpPr>
      <xdr:spPr>
        <a:xfrm>
          <a:off x="5905500" y="1217295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fLocksText="0">
      <xdr:nvSpPr>
        <xdr:cNvPr id="165" name="正方形/長方形 164">
          <a:extLst>
            <a:ext uri="{FF2B5EF4-FFF2-40B4-BE49-F238E27FC236}">
              <a16:creationId xmlns:a16="http://schemas.microsoft.com/office/drawing/2014/main" id="{00000000-0008-0000-0300-0000A5000000}"/>
            </a:ext>
          </a:extLst>
        </xdr:cNvPr>
        <xdr:cNvSpPr/>
      </xdr:nvSpPr>
      <xdr:spPr>
        <a:xfrm>
          <a:off x="5905500" y="12353925"/>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fLocksText="0">
      <xdr:nvSpPr>
        <xdr:cNvPr id="166" name="正方形/長方形 165">
          <a:extLst>
            <a:ext uri="{FF2B5EF4-FFF2-40B4-BE49-F238E27FC236}">
              <a16:creationId xmlns:a16="http://schemas.microsoft.com/office/drawing/2014/main" id="{00000000-0008-0000-0300-0000A6000000}"/>
            </a:ext>
          </a:extLst>
        </xdr:cNvPr>
        <xdr:cNvSpPr/>
      </xdr:nvSpPr>
      <xdr:spPr>
        <a:xfrm>
          <a:off x="7553325" y="12172950"/>
          <a:ext cx="12763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fLocksText="0">
      <xdr:nvSpPr>
        <xdr:cNvPr id="167" name="正方形/長方形 166">
          <a:extLst>
            <a:ext uri="{FF2B5EF4-FFF2-40B4-BE49-F238E27FC236}">
              <a16:creationId xmlns:a16="http://schemas.microsoft.com/office/drawing/2014/main" id="{00000000-0008-0000-0300-0000A7000000}"/>
            </a:ext>
          </a:extLst>
        </xdr:cNvPr>
        <xdr:cNvSpPr/>
      </xdr:nvSpPr>
      <xdr:spPr>
        <a:xfrm>
          <a:off x="7553325" y="12353925"/>
          <a:ext cx="12763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fLocksText="0">
      <xdr:nvSpPr>
        <xdr:cNvPr id="168" name="正方形/長方形 167">
          <a:extLst>
            <a:ext uri="{FF2B5EF4-FFF2-40B4-BE49-F238E27FC236}">
              <a16:creationId xmlns:a16="http://schemas.microsoft.com/office/drawing/2014/main" id="{00000000-0008-0000-0300-0000A8000000}"/>
            </a:ext>
          </a:extLst>
        </xdr:cNvPr>
        <xdr:cNvSpPr/>
      </xdr:nvSpPr>
      <xdr:spPr>
        <a:xfrm>
          <a:off x="9020175" y="12172950"/>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fLocksText="0">
      <xdr:nvSpPr>
        <xdr:cNvPr id="169" name="正方形/長方形 168">
          <a:extLst>
            <a:ext uri="{FF2B5EF4-FFF2-40B4-BE49-F238E27FC236}">
              <a16:creationId xmlns:a16="http://schemas.microsoft.com/office/drawing/2014/main" id="{00000000-0008-0000-0300-0000A9000000}"/>
            </a:ext>
          </a:extLst>
        </xdr:cNvPr>
        <xdr:cNvSpPr/>
      </xdr:nvSpPr>
      <xdr:spPr>
        <a:xfrm>
          <a:off x="9020175" y="12353925"/>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fLocksText="0">
      <xdr:nvSpPr>
        <xdr:cNvPr id="170" name="正方形/長方形 169">
          <a:extLst>
            <a:ext uri="{FF2B5EF4-FFF2-40B4-BE49-F238E27FC236}">
              <a16:creationId xmlns:a16="http://schemas.microsoft.com/office/drawing/2014/main" id="{00000000-0008-0000-0300-0000AA000000}"/>
            </a:ext>
          </a:extLst>
        </xdr:cNvPr>
        <xdr:cNvSpPr/>
      </xdr:nvSpPr>
      <xdr:spPr>
        <a:xfrm>
          <a:off x="762000" y="12658725"/>
          <a:ext cx="50768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fLocksText="0">
      <xdr:nvSpPr>
        <xdr:cNvPr id="171" name="正方形/長方形 170">
          <a:extLst>
            <a:ext uri="{FF2B5EF4-FFF2-40B4-BE49-F238E27FC236}">
              <a16:creationId xmlns:a16="http://schemas.microsoft.com/office/drawing/2014/main" id="{00000000-0008-0000-0300-0000AB000000}"/>
            </a:ext>
          </a:extLst>
        </xdr:cNvPr>
        <xdr:cNvSpPr/>
      </xdr:nvSpPr>
      <xdr:spPr>
        <a:xfrm>
          <a:off x="6029325" y="12658725"/>
          <a:ext cx="6038850"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fLocksText="0">
      <xdr:nvSpPr>
        <xdr:cNvPr id="172" name="正方形/長方形 171">
          <a:extLst>
            <a:ext uri="{FF2B5EF4-FFF2-40B4-BE49-F238E27FC236}">
              <a16:creationId xmlns:a16="http://schemas.microsoft.com/office/drawing/2014/main" id="{00000000-0008-0000-0300-0000AC000000}"/>
            </a:ext>
          </a:extLst>
        </xdr:cNvPr>
        <xdr:cNvSpPr/>
      </xdr:nvSpPr>
      <xdr:spPr>
        <a:xfrm>
          <a:off x="6029325" y="1265872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lang="en-US" altLang="ja-JP" sz="1100" b="1" i="1">
              <a:solidFill>
                <a:srgbClr val="FF0000"/>
              </a:solidFill>
              <a:latin typeface="ＭＳ Ｐゴシック" panose="020B0600070205080204" pitchFamily="50" charset="-128"/>
              <a:ea typeface="ＭＳ Ｐゴシック" panose="020B0600070205080204" pitchFamily="50" charset="-128"/>
            </a:rPr>
            <a:t>1</a:t>
          </a:r>
          <a:r>
            <a:rPr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62675" y="12954000"/>
          <a:ext cx="5772150" cy="1924050"/>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人件費については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職員数の増に伴う会計年度任用職員報酬の増等により前年度比で増加と</a:t>
          </a:r>
          <a:r>
            <a:rPr lang="ja-JP" altLang="en-US" sz="1100">
              <a:solidFill>
                <a:schemeClr val="tx1"/>
              </a:solidFill>
              <a:latin typeface="ＭＳ ゴシック" panose="020B0609070205080204" pitchFamily="49" charset="-128"/>
              <a:ea typeface="ＭＳ ゴシック" panose="020B0609070205080204" pitchFamily="49" charset="-128"/>
              <a:cs typeface="+mn-cs"/>
            </a:rPr>
            <a:t>なったが、</a:t>
          </a:r>
          <a:r>
            <a:rPr lang="ja-JP" altLang="ja-JP" sz="1100">
              <a:solidFill>
                <a:schemeClr val="tx1"/>
              </a:solidFill>
              <a:latin typeface="ＭＳ ゴシック" panose="020B0609070205080204" pitchFamily="49" charset="-128"/>
              <a:ea typeface="ＭＳ ゴシック" panose="020B0609070205080204" pitchFamily="49" charset="-128"/>
              <a:cs typeface="+mn-cs"/>
            </a:rPr>
            <a:t>物件費については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ポイント還元事業業務</a:t>
          </a:r>
          <a:r>
            <a:rPr lang="ja-JP" altLang="ja-JP" sz="1100">
              <a:solidFill>
                <a:schemeClr val="tx1"/>
              </a:solidFill>
              <a:latin typeface="ＭＳ ゴシック" panose="020B0609070205080204" pitchFamily="49" charset="-128"/>
              <a:ea typeface="ＭＳ ゴシック" panose="020B0609070205080204" pitchFamily="49" charset="-128"/>
              <a:cs typeface="+mn-cs"/>
            </a:rPr>
            <a:t>委託料の減等の影響で減少しており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総額としては前年度比減となった。依然として類似団体の平均を上回っている状況にあるため</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事務事業の見直しや施設維持管理経費の削減</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アウトソーシングの活用などを一層推進し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人件費及び物件費等の抑制を図っていく。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9525</xdr:rowOff>
    </xdr:from>
    <xdr:ext cx="352425" cy="228600"/>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2477750"/>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49352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66675</xdr:rowOff>
    </xdr:from>
    <xdr:ext cx="762000" cy="25717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01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5637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9525</xdr:rowOff>
    </xdr:from>
    <xdr:ext cx="762000" cy="25717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20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1827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123825</xdr:rowOff>
    </xdr:from>
    <xdr:ext cx="762000" cy="25717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49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7922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57150</xdr:rowOff>
    </xdr:from>
    <xdr:ext cx="762000" cy="25717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4207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0</xdr:rowOff>
    </xdr:from>
    <xdr:ext cx="762000" cy="25717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77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0397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114300</xdr:rowOff>
    </xdr:from>
    <xdr:ext cx="762000" cy="25717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2906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26587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57150</xdr:rowOff>
    </xdr:from>
    <xdr:ext cx="762000" cy="25717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2525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fLocksText="0">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2658725"/>
          <a:ext cx="50768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2992100"/>
          <a:ext cx="0" cy="13716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88</xdr:row>
      <xdr:rowOff>85725</xdr:rowOff>
    </xdr:from>
    <xdr:ext cx="762000" cy="25717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38725" y="143351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194,359</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7275" y="143637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78</xdr:row>
      <xdr:rowOff>123825</xdr:rowOff>
    </xdr:from>
    <xdr:ext cx="762000" cy="25717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38725" y="127539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86,782</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7275" y="129921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66825</xdr:rowOff>
    </xdr:from>
    <xdr:to>
      <xdr:col>23</xdr:col>
      <xdr:colOff>133350</xdr:colOff>
      <xdr:row>84</xdr:row>
      <xdr:rowOff>76115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366837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9525</xdr:colOff>
      <xdr:row>82</xdr:row>
      <xdr:rowOff>76200</xdr:rowOff>
    </xdr:from>
    <xdr:ext cx="762000" cy="25717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38725" y="1335405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fLocksText="0">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5375" y="134969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82550</xdr:colOff>
      <xdr:row>84</xdr:row>
      <xdr:rowOff>76115</xdr:rowOff>
    </xdr:from>
    <xdr:to>
      <xdr:col>19</xdr:col>
      <xdr:colOff>133350</xdr:colOff>
      <xdr:row>84</xdr:row>
      <xdr:rowOff>99079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8975" y="13677900"/>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fLocksText="0">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7175" y="1352550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17</xdr:col>
      <xdr:colOff>171450</xdr:colOff>
      <xdr:row>82</xdr:row>
      <xdr:rowOff>19050</xdr:rowOff>
    </xdr:from>
    <xdr:ext cx="733425" cy="25717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2969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167508</xdr:rowOff>
    </xdr:from>
    <xdr:to>
      <xdr:col>15</xdr:col>
      <xdr:colOff>82550</xdr:colOff>
      <xdr:row>84</xdr:row>
      <xdr:rowOff>99079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3625" y="13601700"/>
          <a:ext cx="89535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fLocksText="0">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1825" y="134588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81</xdr:row>
      <xdr:rowOff>133350</xdr:rowOff>
    </xdr:from>
    <xdr:ext cx="762000" cy="25717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38450" y="13249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25972</xdr:rowOff>
    </xdr:from>
    <xdr:to>
      <xdr:col>11</xdr:col>
      <xdr:colOff>31750</xdr:colOff>
      <xdr:row>83</xdr:row>
      <xdr:rowOff>167508</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468350"/>
          <a:ext cx="885825"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fLocksText="0">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3635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81</xdr:row>
      <xdr:rowOff>28575</xdr:rowOff>
    </xdr:from>
    <xdr:ext cx="762000" cy="25717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2625" y="13144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fLocksText="0">
      <xdr:nvSpPr>
        <xdr:cNvPr id="207" name="フローチャート: 判断 206">
          <a:extLst>
            <a:ext uri="{FF2B5EF4-FFF2-40B4-BE49-F238E27FC236}">
              <a16:creationId xmlns:a16="http://schemas.microsoft.com/office/drawing/2014/main" id="{00000000-0008-0000-0300-0000CF000000}"/>
            </a:ext>
          </a:extLst>
        </xdr:cNvPr>
        <xdr:cNvSpPr/>
      </xdr:nvSpPr>
      <xdr:spPr>
        <a:xfrm>
          <a:off x="1400175" y="132778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xdr:col>
      <xdr:colOff>19050</xdr:colOff>
      <xdr:row>80</xdr:row>
      <xdr:rowOff>114300</xdr:rowOff>
    </xdr:from>
    <xdr:ext cx="762000" cy="25717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068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123825</xdr:colOff>
      <xdr:row>92</xdr:row>
      <xdr:rowOff>38100</xdr:rowOff>
    </xdr:from>
    <xdr:ext cx="762000" cy="25717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3925"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123825</xdr:colOff>
      <xdr:row>92</xdr:row>
      <xdr:rowOff>38100</xdr:rowOff>
    </xdr:from>
    <xdr:ext cx="762000" cy="25717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5725"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38100</xdr:rowOff>
    </xdr:from>
    <xdr:ext cx="762000" cy="25717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19050</xdr:colOff>
      <xdr:row>92</xdr:row>
      <xdr:rowOff>38100</xdr:rowOff>
    </xdr:from>
    <xdr:ext cx="762000" cy="25717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14550"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180975</xdr:colOff>
      <xdr:row>92</xdr:row>
      <xdr:rowOff>38100</xdr:rowOff>
    </xdr:from>
    <xdr:ext cx="762000" cy="25717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28725"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16025</xdr:rowOff>
    </xdr:from>
    <xdr:to>
      <xdr:col>23</xdr:col>
      <xdr:colOff>184150</xdr:colOff>
      <xdr:row>84</xdr:row>
      <xdr:rowOff>117625</xdr:rowOff>
    </xdr:to>
    <xdr:sp macro="" textlink="" fLocksText="0">
      <xdr:nvSpPr>
        <xdr:cNvPr id="214" name="楕円 213">
          <a:extLst>
            <a:ext uri="{FF2B5EF4-FFF2-40B4-BE49-F238E27FC236}">
              <a16:creationId xmlns:a16="http://schemas.microsoft.com/office/drawing/2014/main" id="{00000000-0008-0000-0300-0000D6000000}"/>
            </a:ext>
          </a:extLst>
        </xdr:cNvPr>
        <xdr:cNvSpPr/>
      </xdr:nvSpPr>
      <xdr:spPr>
        <a:xfrm>
          <a:off x="4905375" y="136207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9525</xdr:colOff>
      <xdr:row>83</xdr:row>
      <xdr:rowOff>161925</xdr:rowOff>
    </xdr:from>
    <xdr:ext cx="762000" cy="25717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38725" y="13601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139,827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25315</xdr:rowOff>
    </xdr:from>
    <xdr:to>
      <xdr:col>19</xdr:col>
      <xdr:colOff>184150</xdr:colOff>
      <xdr:row>84</xdr:row>
      <xdr:rowOff>126915</xdr:rowOff>
    </xdr:to>
    <xdr:sp macro="" textlink="" fLocksText="0">
      <xdr:nvSpPr>
        <xdr:cNvPr id="216" name="楕円 215">
          <a:extLst>
            <a:ext uri="{FF2B5EF4-FFF2-40B4-BE49-F238E27FC236}">
              <a16:creationId xmlns:a16="http://schemas.microsoft.com/office/drawing/2014/main" id="{00000000-0008-0000-0300-0000D8000000}"/>
            </a:ext>
          </a:extLst>
        </xdr:cNvPr>
        <xdr:cNvSpPr/>
      </xdr:nvSpPr>
      <xdr:spPr>
        <a:xfrm>
          <a:off x="4067175" y="136302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17</xdr:col>
      <xdr:colOff>171450</xdr:colOff>
      <xdr:row>84</xdr:row>
      <xdr:rowOff>114300</xdr:rowOff>
    </xdr:from>
    <xdr:ext cx="733425" cy="25717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160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140,520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48279</xdr:rowOff>
    </xdr:from>
    <xdr:to>
      <xdr:col>15</xdr:col>
      <xdr:colOff>133350</xdr:colOff>
      <xdr:row>84</xdr:row>
      <xdr:rowOff>149879</xdr:rowOff>
    </xdr:to>
    <xdr:sp macro="" textlink="" fLocksText="0">
      <xdr:nvSpPr>
        <xdr:cNvPr id="218" name="楕円 217">
          <a:extLst>
            <a:ext uri="{FF2B5EF4-FFF2-40B4-BE49-F238E27FC236}">
              <a16:creationId xmlns:a16="http://schemas.microsoft.com/office/drawing/2014/main" id="{00000000-0008-0000-0300-0000DA000000}"/>
            </a:ext>
          </a:extLst>
        </xdr:cNvPr>
        <xdr:cNvSpPr/>
      </xdr:nvSpPr>
      <xdr:spPr>
        <a:xfrm>
          <a:off x="3171825" y="13649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84</xdr:row>
      <xdr:rowOff>133350</xdr:rowOff>
    </xdr:from>
    <xdr:ext cx="762000" cy="25717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38450" y="137350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142,233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116708</xdr:rowOff>
    </xdr:from>
    <xdr:to>
      <xdr:col>11</xdr:col>
      <xdr:colOff>82550</xdr:colOff>
      <xdr:row>84</xdr:row>
      <xdr:rowOff>46858</xdr:rowOff>
    </xdr:to>
    <xdr:sp macro="" textlink="" fLocksText="0">
      <xdr:nvSpPr>
        <xdr:cNvPr id="220" name="楕円 219">
          <a:extLst>
            <a:ext uri="{FF2B5EF4-FFF2-40B4-BE49-F238E27FC236}">
              <a16:creationId xmlns:a16="http://schemas.microsoft.com/office/drawing/2014/main" id="{00000000-0008-0000-0300-0000DC000000}"/>
            </a:ext>
          </a:extLst>
        </xdr:cNvPr>
        <xdr:cNvSpPr/>
      </xdr:nvSpPr>
      <xdr:spPr>
        <a:xfrm>
          <a:off x="2286000" y="135540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84</xdr:row>
      <xdr:rowOff>28575</xdr:rowOff>
    </xdr:from>
    <xdr:ext cx="762000" cy="25717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2625" y="13630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134,548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146622</xdr:rowOff>
    </xdr:from>
    <xdr:to>
      <xdr:col>7</xdr:col>
      <xdr:colOff>31750</xdr:colOff>
      <xdr:row>83</xdr:row>
      <xdr:rowOff>76772</xdr:rowOff>
    </xdr:to>
    <xdr:sp macro="" textlink="" fLocksText="0">
      <xdr:nvSpPr>
        <xdr:cNvPr id="222" name="楕円 221">
          <a:extLst>
            <a:ext uri="{FF2B5EF4-FFF2-40B4-BE49-F238E27FC236}">
              <a16:creationId xmlns:a16="http://schemas.microsoft.com/office/drawing/2014/main" id="{00000000-0008-0000-0300-0000DE000000}"/>
            </a:ext>
          </a:extLst>
        </xdr:cNvPr>
        <xdr:cNvSpPr/>
      </xdr:nvSpPr>
      <xdr:spPr>
        <a:xfrm>
          <a:off x="1400175" y="134207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xdr:col>
      <xdr:colOff>19050</xdr:colOff>
      <xdr:row>83</xdr:row>
      <xdr:rowOff>57150</xdr:rowOff>
    </xdr:from>
    <xdr:ext cx="762000" cy="25717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496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123,990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fLocksText="0">
      <xdr:nvSpPr>
        <xdr:cNvPr id="224" name="正方形/長方形 223">
          <a:extLst>
            <a:ext uri="{FF2B5EF4-FFF2-40B4-BE49-F238E27FC236}">
              <a16:creationId xmlns:a16="http://schemas.microsoft.com/office/drawing/2014/main" id="{00000000-0008-0000-0300-0000E0000000}"/>
            </a:ext>
          </a:extLst>
        </xdr:cNvPr>
        <xdr:cNvSpPr/>
      </xdr:nvSpPr>
      <xdr:spPr>
        <a:xfrm>
          <a:off x="12830175" y="11944350"/>
          <a:ext cx="50768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28575</xdr:colOff>
      <xdr:row>75</xdr:row>
      <xdr:rowOff>142875</xdr:rowOff>
    </xdr:from>
    <xdr:ext cx="1657350" cy="304800"/>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49325" y="12287250"/>
          <a:ext cx="165735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133350</xdr:colOff>
      <xdr:row>75</xdr:row>
      <xdr:rowOff>114300</xdr:rowOff>
    </xdr:from>
    <xdr:ext cx="1647825" cy="361950"/>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0500" y="1225867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[99.4]</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fLocksText="0">
      <xdr:nvSpPr>
        <xdr:cNvPr id="227" name="正方形/長方形 226">
          <a:extLst>
            <a:ext uri="{FF2B5EF4-FFF2-40B4-BE49-F238E27FC236}">
              <a16:creationId xmlns:a16="http://schemas.microsoft.com/office/drawing/2014/main" id="{00000000-0008-0000-0300-0000E3000000}"/>
            </a:ext>
          </a:extLst>
        </xdr:cNvPr>
        <xdr:cNvSpPr/>
      </xdr:nvSpPr>
      <xdr:spPr>
        <a:xfrm>
          <a:off x="17973675" y="1217295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fLocksText="0">
      <xdr:nvSpPr>
        <xdr:cNvPr id="228" name="正方形/長方形 227">
          <a:extLst>
            <a:ext uri="{FF2B5EF4-FFF2-40B4-BE49-F238E27FC236}">
              <a16:creationId xmlns:a16="http://schemas.microsoft.com/office/drawing/2014/main" id="{00000000-0008-0000-0300-0000E4000000}"/>
            </a:ext>
          </a:extLst>
        </xdr:cNvPr>
        <xdr:cNvSpPr/>
      </xdr:nvSpPr>
      <xdr:spPr>
        <a:xfrm>
          <a:off x="17973675" y="12353925"/>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fLocksText="0">
      <xdr:nvSpPr>
        <xdr:cNvPr id="229" name="正方形/長方形 228">
          <a:extLst>
            <a:ext uri="{FF2B5EF4-FFF2-40B4-BE49-F238E27FC236}">
              <a16:creationId xmlns:a16="http://schemas.microsoft.com/office/drawing/2014/main" id="{00000000-0008-0000-0300-0000E5000000}"/>
            </a:ext>
          </a:extLst>
        </xdr:cNvPr>
        <xdr:cNvSpPr/>
      </xdr:nvSpPr>
      <xdr:spPr>
        <a:xfrm>
          <a:off x="19621500" y="12172950"/>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fLocksText="0">
      <xdr:nvSpPr>
        <xdr:cNvPr id="230" name="正方形/長方形 229">
          <a:extLst>
            <a:ext uri="{FF2B5EF4-FFF2-40B4-BE49-F238E27FC236}">
              <a16:creationId xmlns:a16="http://schemas.microsoft.com/office/drawing/2014/main" id="{00000000-0008-0000-0300-0000E6000000}"/>
            </a:ext>
          </a:extLst>
        </xdr:cNvPr>
        <xdr:cNvSpPr/>
      </xdr:nvSpPr>
      <xdr:spPr>
        <a:xfrm>
          <a:off x="19621500" y="12353925"/>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fLocksText="0">
      <xdr:nvSpPr>
        <xdr:cNvPr id="231" name="正方形/長方形 230">
          <a:extLst>
            <a:ext uri="{FF2B5EF4-FFF2-40B4-BE49-F238E27FC236}">
              <a16:creationId xmlns:a16="http://schemas.microsoft.com/office/drawing/2014/main" id="{00000000-0008-0000-0300-0000E7000000}"/>
            </a:ext>
          </a:extLst>
        </xdr:cNvPr>
        <xdr:cNvSpPr/>
      </xdr:nvSpPr>
      <xdr:spPr>
        <a:xfrm>
          <a:off x="21078825" y="12172950"/>
          <a:ext cx="12763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fLocksText="0">
      <xdr:nvSpPr>
        <xdr:cNvPr id="232" name="正方形/長方形 231">
          <a:extLst>
            <a:ext uri="{FF2B5EF4-FFF2-40B4-BE49-F238E27FC236}">
              <a16:creationId xmlns:a16="http://schemas.microsoft.com/office/drawing/2014/main" id="{00000000-0008-0000-0300-0000E8000000}"/>
            </a:ext>
          </a:extLst>
        </xdr:cNvPr>
        <xdr:cNvSpPr/>
      </xdr:nvSpPr>
      <xdr:spPr>
        <a:xfrm>
          <a:off x="21078825" y="12353925"/>
          <a:ext cx="12763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fLocksText="0">
      <xdr:nvSpPr>
        <xdr:cNvPr id="233" name="正方形/長方形 232">
          <a:extLst>
            <a:ext uri="{FF2B5EF4-FFF2-40B4-BE49-F238E27FC236}">
              <a16:creationId xmlns:a16="http://schemas.microsoft.com/office/drawing/2014/main" id="{00000000-0008-0000-0300-0000E9000000}"/>
            </a:ext>
          </a:extLst>
        </xdr:cNvPr>
        <xdr:cNvSpPr/>
      </xdr:nvSpPr>
      <xdr:spPr>
        <a:xfrm>
          <a:off x="12830175" y="12658725"/>
          <a:ext cx="50768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fLocksText="0">
      <xdr:nvSpPr>
        <xdr:cNvPr id="234" name="正方形/長方形 233">
          <a:extLst>
            <a:ext uri="{FF2B5EF4-FFF2-40B4-BE49-F238E27FC236}">
              <a16:creationId xmlns:a16="http://schemas.microsoft.com/office/drawing/2014/main" id="{00000000-0008-0000-0300-0000EA000000}"/>
            </a:ext>
          </a:extLst>
        </xdr:cNvPr>
        <xdr:cNvSpPr/>
      </xdr:nvSpPr>
      <xdr:spPr>
        <a:xfrm>
          <a:off x="18097500" y="12658725"/>
          <a:ext cx="602932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fLocksText="0">
      <xdr:nvSpPr>
        <xdr:cNvPr id="235" name="正方形/長方形 234">
          <a:extLst>
            <a:ext uri="{FF2B5EF4-FFF2-40B4-BE49-F238E27FC236}">
              <a16:creationId xmlns:a16="http://schemas.microsoft.com/office/drawing/2014/main" id="{00000000-0008-0000-0300-0000EB000000}"/>
            </a:ext>
          </a:extLst>
        </xdr:cNvPr>
        <xdr:cNvSpPr/>
      </xdr:nvSpPr>
      <xdr:spPr>
        <a:xfrm>
          <a:off x="18097500" y="1265872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1325" y="12954000"/>
          <a:ext cx="5781675" cy="1924050"/>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baseline="0">
              <a:solidFill>
                <a:schemeClr val="tx1"/>
              </a:solidFill>
              <a:latin typeface="ＭＳ ゴシック" panose="020B0609070205080204" pitchFamily="49" charset="-128"/>
              <a:ea typeface="ＭＳ ゴシック" panose="020B0609070205080204" pitchFamily="49" charset="-128"/>
              <a:cs typeface="+mn-cs"/>
            </a:rPr>
            <a:t>　</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令和元年は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100</a:t>
          </a:r>
          <a:r>
            <a:rPr lang="ja-JP" altLang="ja-JP" sz="1100">
              <a:solidFill>
                <a:schemeClr val="tx1"/>
              </a:solidFill>
              <a:latin typeface="ＭＳ ゴシック" panose="020B0609070205080204" pitchFamily="49" charset="-128"/>
              <a:ea typeface="ＭＳ ゴシック" panose="020B0609070205080204" pitchFamily="49" charset="-128"/>
              <a:cs typeface="+mn-cs"/>
            </a:rPr>
            <a:t>を超過していたが、令和２年と令和３年は給料表の改定が無く、新陳代謝も進み、類似団体平均値とほぼ同数で推移した。</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令和４年以降、学歴に因らない管理職員への登用等により類似団体平均を上回り、令和５年は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99.4</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　今後も国や東京都の制度との均衡を保ちながら適正な給与制度となるよう取り組んでいく。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30175" y="149352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91</xdr:row>
      <xdr:rowOff>66675</xdr:rowOff>
    </xdr:from>
    <xdr:ext cx="762000" cy="25717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58650" y="14801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30175" y="146113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89</xdr:row>
      <xdr:rowOff>66675</xdr:rowOff>
    </xdr:from>
    <xdr:ext cx="762000" cy="25717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58650" y="14478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104.0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30175" y="142875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87</xdr:row>
      <xdr:rowOff>66675</xdr:rowOff>
    </xdr:from>
    <xdr:ext cx="762000" cy="25717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58650" y="14154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30175" y="139541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85</xdr:row>
      <xdr:rowOff>57150</xdr:rowOff>
    </xdr:from>
    <xdr:ext cx="762000" cy="25717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58650" y="138207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30175" y="136302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83</xdr:row>
      <xdr:rowOff>57150</xdr:rowOff>
    </xdr:from>
    <xdr:ext cx="762000" cy="25717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58650" y="13496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98.0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30175" y="133064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81</xdr:row>
      <xdr:rowOff>57150</xdr:rowOff>
    </xdr:from>
    <xdr:ext cx="762000" cy="25717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58650" y="131730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30175" y="129825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79</xdr:row>
      <xdr:rowOff>57150</xdr:rowOff>
    </xdr:from>
    <xdr:ext cx="762000" cy="25717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58650" y="12849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94.0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30175" y="126587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77</xdr:row>
      <xdr:rowOff>57150</xdr:rowOff>
    </xdr:from>
    <xdr:ext cx="762000" cy="25717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58650" y="12525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fLocksText="0">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30175" y="12658725"/>
          <a:ext cx="50768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21175" y="13115925"/>
          <a:ext cx="0" cy="1314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161925</xdr:rowOff>
    </xdr:from>
    <xdr:ext cx="762000" cy="25717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4411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102.9</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5925" y="144303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76200</xdr:rowOff>
    </xdr:from>
    <xdr:ext cx="762000" cy="25717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2868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94.8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5925" y="131159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100693</xdr:rowOff>
    </xdr:from>
    <xdr:to>
      <xdr:col>81</xdr:col>
      <xdr:colOff>44450</xdr:colOff>
      <xdr:row>85</xdr:row>
      <xdr:rowOff>117929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82975" y="138684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114300</xdr:rowOff>
    </xdr:from>
    <xdr:ext cx="762000" cy="25717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355407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98.7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fLocksText="0">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4025" y="137064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72</xdr:col>
      <xdr:colOff>203200</xdr:colOff>
      <xdr:row>85</xdr:row>
      <xdr:rowOff>48986</xdr:rowOff>
    </xdr:from>
    <xdr:to>
      <xdr:col>77</xdr:col>
      <xdr:colOff>44450</xdr:colOff>
      <xdr:row>85</xdr:row>
      <xdr:rowOff>117929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87625" y="13811250"/>
          <a:ext cx="89535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fLocksText="0">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5825" y="137350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83</xdr:row>
      <xdr:rowOff>76200</xdr:rowOff>
    </xdr:from>
    <xdr:ext cx="733425" cy="25717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2450" y="135159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98.9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48986</xdr:rowOff>
    </xdr:from>
    <xdr:to>
      <xdr:col>72</xdr:col>
      <xdr:colOff>203200</xdr:colOff>
      <xdr:row>85</xdr:row>
      <xdr:rowOff>83457</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3811250"/>
          <a:ext cx="8858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fLocksText="0">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37541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83</xdr:row>
      <xdr:rowOff>95250</xdr:rowOff>
    </xdr:from>
    <xdr:ext cx="762000" cy="25717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6625" y="13535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99.0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86</xdr:row>
      <xdr:rowOff>49893</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5975" y="13849350"/>
          <a:ext cx="885825"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fLocksText="0">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4175" y="138493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85</xdr:row>
      <xdr:rowOff>171450</xdr:rowOff>
    </xdr:from>
    <xdr:ext cx="762000" cy="25717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39255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99.6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fLocksText="0">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58825" y="138303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84</xdr:row>
      <xdr:rowOff>9525</xdr:rowOff>
    </xdr:from>
    <xdr:ext cx="762000" cy="25717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2545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99.5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38100</xdr:rowOff>
    </xdr:from>
    <xdr:ext cx="762000" cy="25717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38100</xdr:rowOff>
    </xdr:from>
    <xdr:ext cx="762000" cy="25717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190500</xdr:colOff>
      <xdr:row>92</xdr:row>
      <xdr:rowOff>38100</xdr:rowOff>
    </xdr:from>
    <xdr:ext cx="762000" cy="25717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68550"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142875</xdr:colOff>
      <xdr:row>92</xdr:row>
      <xdr:rowOff>38100</xdr:rowOff>
    </xdr:from>
    <xdr:ext cx="762000" cy="25717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2725"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38100</xdr:rowOff>
    </xdr:from>
    <xdr:ext cx="762000" cy="25717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4935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fLocksText="0">
      <xdr:nvSpPr>
        <xdr:cNvPr id="278" name="楕円 277">
          <a:extLst>
            <a:ext uri="{FF2B5EF4-FFF2-40B4-BE49-F238E27FC236}">
              <a16:creationId xmlns:a16="http://schemas.microsoft.com/office/drawing/2014/main" id="{00000000-0008-0000-0300-000016010000}"/>
            </a:ext>
          </a:extLst>
        </xdr:cNvPr>
        <xdr:cNvSpPr/>
      </xdr:nvSpPr>
      <xdr:spPr>
        <a:xfrm>
          <a:off x="16964025" y="138112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81</xdr:col>
      <xdr:colOff>133350</xdr:colOff>
      <xdr:row>85</xdr:row>
      <xdr:rowOff>19050</xdr:rowOff>
    </xdr:from>
    <xdr:ext cx="762000" cy="25717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7826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99.4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fLocksText="0">
      <xdr:nvSpPr>
        <xdr:cNvPr id="280" name="楕円 279">
          <a:extLst>
            <a:ext uri="{FF2B5EF4-FFF2-40B4-BE49-F238E27FC236}">
              <a16:creationId xmlns:a16="http://schemas.microsoft.com/office/drawing/2014/main" id="{00000000-0008-0000-0300-000018010000}"/>
            </a:ext>
          </a:extLst>
        </xdr:cNvPr>
        <xdr:cNvSpPr/>
      </xdr:nvSpPr>
      <xdr:spPr>
        <a:xfrm>
          <a:off x="16125825" y="138303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85</xdr:row>
      <xdr:rowOff>152400</xdr:rowOff>
    </xdr:from>
    <xdr:ext cx="733425" cy="25717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2450" y="139160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99.5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169636</xdr:rowOff>
    </xdr:from>
    <xdr:to>
      <xdr:col>73</xdr:col>
      <xdr:colOff>44450</xdr:colOff>
      <xdr:row>85</xdr:row>
      <xdr:rowOff>99786</xdr:rowOff>
    </xdr:to>
    <xdr:sp macro="" textlink="" fLocksText="0">
      <xdr:nvSpPr>
        <xdr:cNvPr id="282" name="楕円 281">
          <a:extLst>
            <a:ext uri="{FF2B5EF4-FFF2-40B4-BE49-F238E27FC236}">
              <a16:creationId xmlns:a16="http://schemas.microsoft.com/office/drawing/2014/main" id="{00000000-0008-0000-0300-00001A010000}"/>
            </a:ext>
          </a:extLst>
        </xdr:cNvPr>
        <xdr:cNvSpPr/>
      </xdr:nvSpPr>
      <xdr:spPr>
        <a:xfrm>
          <a:off x="15240000" y="137636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85</xdr:row>
      <xdr:rowOff>85725</xdr:rowOff>
    </xdr:from>
    <xdr:ext cx="762000" cy="25717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6625" y="13849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99.1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32657</xdr:rowOff>
    </xdr:from>
    <xdr:to>
      <xdr:col>68</xdr:col>
      <xdr:colOff>203200</xdr:colOff>
      <xdr:row>85</xdr:row>
      <xdr:rowOff>134257</xdr:rowOff>
    </xdr:to>
    <xdr:sp macro="" textlink="" fLocksText="0">
      <xdr:nvSpPr>
        <xdr:cNvPr id="284" name="楕円 283">
          <a:extLst>
            <a:ext uri="{FF2B5EF4-FFF2-40B4-BE49-F238E27FC236}">
              <a16:creationId xmlns:a16="http://schemas.microsoft.com/office/drawing/2014/main" id="{00000000-0008-0000-0300-00001C010000}"/>
            </a:ext>
          </a:extLst>
        </xdr:cNvPr>
        <xdr:cNvSpPr/>
      </xdr:nvSpPr>
      <xdr:spPr>
        <a:xfrm>
          <a:off x="14354175" y="137922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83</xdr:row>
      <xdr:rowOff>142875</xdr:rowOff>
    </xdr:from>
    <xdr:ext cx="762000" cy="25717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3582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99.3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fLocksText="0">
      <xdr:nvSpPr>
        <xdr:cNvPr id="286" name="楕円 285">
          <a:extLst>
            <a:ext uri="{FF2B5EF4-FFF2-40B4-BE49-F238E27FC236}">
              <a16:creationId xmlns:a16="http://schemas.microsoft.com/office/drawing/2014/main" id="{00000000-0008-0000-0300-00001E010000}"/>
            </a:ext>
          </a:extLst>
        </xdr:cNvPr>
        <xdr:cNvSpPr/>
      </xdr:nvSpPr>
      <xdr:spPr>
        <a:xfrm>
          <a:off x="13458825" y="139255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86</xdr:row>
      <xdr:rowOff>85725</xdr:rowOff>
    </xdr:from>
    <xdr:ext cx="762000" cy="25717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25450" y="14011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100.1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fLocksText="0">
      <xdr:nvSpPr>
        <xdr:cNvPr id="288" name="正方形/長方形 287">
          <a:extLst>
            <a:ext uri="{FF2B5EF4-FFF2-40B4-BE49-F238E27FC236}">
              <a16:creationId xmlns:a16="http://schemas.microsoft.com/office/drawing/2014/main" id="{00000000-0008-0000-0300-000020010000}"/>
            </a:ext>
          </a:extLst>
        </xdr:cNvPr>
        <xdr:cNvSpPr/>
      </xdr:nvSpPr>
      <xdr:spPr>
        <a:xfrm>
          <a:off x="12830175" y="8343900"/>
          <a:ext cx="50768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142875</xdr:colOff>
      <xdr:row>53</xdr:row>
      <xdr:rowOff>104775</xdr:rowOff>
    </xdr:from>
    <xdr:ext cx="2266950" cy="304800"/>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4525" y="8686800"/>
          <a:ext cx="226695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人口</a:t>
          </a:r>
          <a:r>
            <a:rPr lang="en-US" altLang="ja-JP" sz="1300" b="1">
              <a:latin typeface="ＭＳ Ｐゴシック" panose="020B0600070205080204" pitchFamily="50" charset="-128"/>
              <a:ea typeface="ＭＳ Ｐゴシック" panose="020B0600070205080204" pitchFamily="50" charset="-128"/>
            </a:rPr>
            <a:t>1,000</a:t>
          </a:r>
          <a:r>
            <a:rPr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19050</xdr:colOff>
      <xdr:row>53</xdr:row>
      <xdr:rowOff>76200</xdr:rowOff>
    </xdr:from>
    <xdr:ext cx="1647825" cy="361950"/>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5300" y="865822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[4.89</a:t>
          </a:r>
          <a:r>
            <a:rPr lang="ja-JP" altLang="en-US" sz="1600" b="1">
              <a:solidFill>
                <a:srgbClr val="FF0000"/>
              </a:solidFill>
              <a:latin typeface="ＭＳ Ｐゴシック" panose="020B0600070205080204" pitchFamily="50" charset="-128"/>
              <a:ea typeface="ＭＳ Ｐゴシック" panose="020B0600070205080204" pitchFamily="50" charset="-128"/>
            </a:rPr>
            <a:t>人</a:t>
          </a:r>
          <a:r>
            <a:rPr lang="en-US" altLang="ja-JP" sz="1600" b="1">
              <a:solidFill>
                <a:srgbClr val="FF0000"/>
              </a:solidFill>
              <a:latin typeface="ＭＳ Ｐゴシック" panose="020B0600070205080204" pitchFamily="50" charset="-128"/>
              <a:ea typeface="ＭＳ Ｐゴシック" panose="020B0600070205080204" pitchFamily="50" charset="-128"/>
            </a:rPr>
            <a:t>]</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fLocksText="0">
      <xdr:nvSpPr>
        <xdr:cNvPr id="291" name="正方形/長方形 290">
          <a:extLst>
            <a:ext uri="{FF2B5EF4-FFF2-40B4-BE49-F238E27FC236}">
              <a16:creationId xmlns:a16="http://schemas.microsoft.com/office/drawing/2014/main" id="{00000000-0008-0000-0300-000023010000}"/>
            </a:ext>
          </a:extLst>
        </xdr:cNvPr>
        <xdr:cNvSpPr/>
      </xdr:nvSpPr>
      <xdr:spPr>
        <a:xfrm>
          <a:off x="17973675" y="85820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fLocksText="0">
      <xdr:nvSpPr>
        <xdr:cNvPr id="292" name="正方形/長方形 291">
          <a:extLst>
            <a:ext uri="{FF2B5EF4-FFF2-40B4-BE49-F238E27FC236}">
              <a16:creationId xmlns:a16="http://schemas.microsoft.com/office/drawing/2014/main" id="{00000000-0008-0000-0300-000024010000}"/>
            </a:ext>
          </a:extLst>
        </xdr:cNvPr>
        <xdr:cNvSpPr/>
      </xdr:nvSpPr>
      <xdr:spPr>
        <a:xfrm>
          <a:off x="17973675" y="8753475"/>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fLocksText="0">
      <xdr:nvSpPr>
        <xdr:cNvPr id="293" name="正方形/長方形 292">
          <a:extLst>
            <a:ext uri="{FF2B5EF4-FFF2-40B4-BE49-F238E27FC236}">
              <a16:creationId xmlns:a16="http://schemas.microsoft.com/office/drawing/2014/main" id="{00000000-0008-0000-0300-000025010000}"/>
            </a:ext>
          </a:extLst>
        </xdr:cNvPr>
        <xdr:cNvSpPr/>
      </xdr:nvSpPr>
      <xdr:spPr>
        <a:xfrm>
          <a:off x="19621500" y="8582025"/>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fLocksText="0">
      <xdr:nvSpPr>
        <xdr:cNvPr id="294" name="正方形/長方形 293">
          <a:extLst>
            <a:ext uri="{FF2B5EF4-FFF2-40B4-BE49-F238E27FC236}">
              <a16:creationId xmlns:a16="http://schemas.microsoft.com/office/drawing/2014/main" id="{00000000-0008-0000-0300-000026010000}"/>
            </a:ext>
          </a:extLst>
        </xdr:cNvPr>
        <xdr:cNvSpPr/>
      </xdr:nvSpPr>
      <xdr:spPr>
        <a:xfrm>
          <a:off x="19621500" y="8753475"/>
          <a:ext cx="12668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fLocksText="0">
      <xdr:nvSpPr>
        <xdr:cNvPr id="295" name="正方形/長方形 294">
          <a:extLst>
            <a:ext uri="{FF2B5EF4-FFF2-40B4-BE49-F238E27FC236}">
              <a16:creationId xmlns:a16="http://schemas.microsoft.com/office/drawing/2014/main" id="{00000000-0008-0000-0300-000027010000}"/>
            </a:ext>
          </a:extLst>
        </xdr:cNvPr>
        <xdr:cNvSpPr/>
      </xdr:nvSpPr>
      <xdr:spPr>
        <a:xfrm>
          <a:off x="21078825" y="8582025"/>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fLocksText="0">
      <xdr:nvSpPr>
        <xdr:cNvPr id="296" name="正方形/長方形 295">
          <a:extLst>
            <a:ext uri="{FF2B5EF4-FFF2-40B4-BE49-F238E27FC236}">
              <a16:creationId xmlns:a16="http://schemas.microsoft.com/office/drawing/2014/main" id="{00000000-0008-0000-0300-000028010000}"/>
            </a:ext>
          </a:extLst>
        </xdr:cNvPr>
        <xdr:cNvSpPr/>
      </xdr:nvSpPr>
      <xdr:spPr>
        <a:xfrm>
          <a:off x="21078825" y="8753475"/>
          <a:ext cx="12763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fLocksText="0">
      <xdr:nvSpPr>
        <xdr:cNvPr id="297" name="正方形/長方形 296">
          <a:extLst>
            <a:ext uri="{FF2B5EF4-FFF2-40B4-BE49-F238E27FC236}">
              <a16:creationId xmlns:a16="http://schemas.microsoft.com/office/drawing/2014/main" id="{00000000-0008-0000-0300-000029010000}"/>
            </a:ext>
          </a:extLst>
        </xdr:cNvPr>
        <xdr:cNvSpPr/>
      </xdr:nvSpPr>
      <xdr:spPr>
        <a:xfrm>
          <a:off x="12830175" y="9067800"/>
          <a:ext cx="5076825" cy="22669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fLocksText="0">
      <xdr:nvSpPr>
        <xdr:cNvPr id="298" name="正方形/長方形 297">
          <a:extLst>
            <a:ext uri="{FF2B5EF4-FFF2-40B4-BE49-F238E27FC236}">
              <a16:creationId xmlns:a16="http://schemas.microsoft.com/office/drawing/2014/main" id="{00000000-0008-0000-0300-00002A010000}"/>
            </a:ext>
          </a:extLst>
        </xdr:cNvPr>
        <xdr:cNvSpPr/>
      </xdr:nvSpPr>
      <xdr:spPr>
        <a:xfrm>
          <a:off x="18097500" y="9067800"/>
          <a:ext cx="6029325" cy="22669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fLocksText="0">
      <xdr:nvSpPr>
        <xdr:cNvPr id="299" name="正方形/長方形 298">
          <a:extLst>
            <a:ext uri="{FF2B5EF4-FFF2-40B4-BE49-F238E27FC236}">
              <a16:creationId xmlns:a16="http://schemas.microsoft.com/office/drawing/2014/main" id="{00000000-0008-0000-0300-00002B010000}"/>
            </a:ext>
          </a:extLst>
        </xdr:cNvPr>
        <xdr:cNvSpPr/>
      </xdr:nvSpPr>
      <xdr:spPr>
        <a:xfrm>
          <a:off x="18097500" y="9067800"/>
          <a:ext cx="38100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lang="en-US" altLang="ja-JP" sz="1100" b="1" i="1">
              <a:solidFill>
                <a:srgbClr val="FF0000"/>
              </a:solidFill>
              <a:latin typeface="ＭＳ Ｐゴシック" panose="020B0600070205080204" pitchFamily="50" charset="-128"/>
              <a:ea typeface="ＭＳ Ｐゴシック" panose="020B0600070205080204" pitchFamily="50" charset="-128"/>
            </a:rPr>
            <a:t>1,000</a:t>
          </a:r>
          <a:r>
            <a:rPr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1325" y="9363075"/>
          <a:ext cx="5781675" cy="19145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22</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年２月策定の「職員適正化計画」において</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28</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年度までの７か年で毎年</a:t>
          </a:r>
          <a:r>
            <a:rPr lang="en-US" altLang="ja-JP" sz="1100">
              <a:solidFill>
                <a:schemeClr val="tx1"/>
              </a:solidFill>
              <a:latin typeface="ＭＳ ゴシック" panose="020B0609070205080204" pitchFamily="49" charset="-128"/>
              <a:ea typeface="ＭＳ ゴシック" panose="020B0609070205080204" pitchFamily="49" charset="-128"/>
              <a:cs typeface="+mn-cs"/>
            </a:rPr>
            <a:t>10</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人の削減を進めていくこととなったが</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22</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年８月に年次計画を変更し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26</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年４月１日までに</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21</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年度比マイナス</a:t>
          </a:r>
          <a:r>
            <a:rPr lang="en-US" altLang="ja-JP" sz="1100">
              <a:solidFill>
                <a:schemeClr val="tx1"/>
              </a:solidFill>
              <a:latin typeface="ＭＳ ゴシック" panose="020B0609070205080204" pitchFamily="49" charset="-128"/>
              <a:ea typeface="ＭＳ ゴシック" panose="020B0609070205080204" pitchFamily="49" charset="-128"/>
              <a:cs typeface="+mn-cs"/>
            </a:rPr>
            <a:t>70</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人を削減する内容に変更し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これを達成している。令和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年度の人口</a:t>
          </a:r>
          <a:r>
            <a:rPr lang="en-US" altLang="ja-JP" sz="1100">
              <a:solidFill>
                <a:schemeClr val="tx1"/>
              </a:solidFill>
              <a:latin typeface="ＭＳ ゴシック" panose="020B0609070205080204" pitchFamily="49" charset="-128"/>
              <a:ea typeface="ＭＳ ゴシック" panose="020B0609070205080204" pitchFamily="49" charset="-128"/>
              <a:cs typeface="+mn-cs"/>
            </a:rPr>
            <a:t>1,000</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人当たり職員数は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4.89</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人で</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前年度比で</a:t>
          </a:r>
          <a:r>
            <a:rPr lang="en-US" altLang="ja-JP" sz="1100">
              <a:solidFill>
                <a:schemeClr val="tx1"/>
              </a:solidFill>
              <a:latin typeface="ＭＳ ゴシック" panose="020B0609070205080204" pitchFamily="49" charset="-128"/>
              <a:ea typeface="ＭＳ ゴシック" panose="020B0609070205080204" pitchFamily="49" charset="-128"/>
              <a:cs typeface="+mn-cs"/>
            </a:rPr>
            <a:t>0.03</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人増加しているが</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類似団体平均を依然として下回っている。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0</xdr:colOff>
      <xdr:row>54</xdr:row>
      <xdr:rowOff>142875</xdr:rowOff>
    </xdr:from>
    <xdr:ext cx="352425" cy="228600"/>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2550" y="88868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人</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30175" y="113347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69</xdr:row>
      <xdr:rowOff>28575</xdr:rowOff>
    </xdr:from>
    <xdr:ext cx="762000" cy="25717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58650" y="11201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30175" y="109632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66</xdr:row>
      <xdr:rowOff>142875</xdr:rowOff>
    </xdr:from>
    <xdr:ext cx="762000" cy="25717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58650" y="10829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30175" y="105822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64</xdr:row>
      <xdr:rowOff>85725</xdr:rowOff>
    </xdr:from>
    <xdr:ext cx="762000" cy="25717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58650" y="10448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8.00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30175" y="102012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62</xdr:row>
      <xdr:rowOff>19050</xdr:rowOff>
    </xdr:from>
    <xdr:ext cx="762000" cy="25717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58650" y="10058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30175" y="98202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59</xdr:row>
      <xdr:rowOff>133350</xdr:rowOff>
    </xdr:from>
    <xdr:ext cx="762000" cy="25717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58650" y="9686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4.00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30175" y="94392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57</xdr:row>
      <xdr:rowOff>76200</xdr:rowOff>
    </xdr:from>
    <xdr:ext cx="762000" cy="25717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58650" y="9305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30175" y="90678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55</xdr:row>
      <xdr:rowOff>19050</xdr:rowOff>
    </xdr:from>
    <xdr:ext cx="762000" cy="25717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58650" y="8924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fLocksText="0">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30175" y="9067800"/>
          <a:ext cx="5076825"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21175" y="9677400"/>
          <a:ext cx="0" cy="12573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57150</xdr:rowOff>
    </xdr:from>
    <xdr:ext cx="762000" cy="25717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09061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9.85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5925" y="109347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38100</xdr:rowOff>
    </xdr:from>
    <xdr:ext cx="762000" cy="25717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429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3.22</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5925" y="96774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107315</xdr:rowOff>
    </xdr:from>
    <xdr:to>
      <xdr:col>81</xdr:col>
      <xdr:colOff>44450</xdr:colOff>
      <xdr:row>61</xdr:row>
      <xdr:rowOff>113347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82975" y="99822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133350</xdr:rowOff>
    </xdr:from>
    <xdr:ext cx="762000" cy="25717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17270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6.22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fLocksText="0">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4025" y="102012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72</xdr:col>
      <xdr:colOff>203200</xdr:colOff>
      <xdr:row>61</xdr:row>
      <xdr:rowOff>101282</xdr:rowOff>
    </xdr:from>
    <xdr:to>
      <xdr:col>77</xdr:col>
      <xdr:colOff>44450</xdr:colOff>
      <xdr:row>61</xdr:row>
      <xdr:rowOff>107315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87625" y="9982200"/>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fLocksText="0">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5825" y="101822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63</xdr:row>
      <xdr:rowOff>57150</xdr:rowOff>
    </xdr:from>
    <xdr:ext cx="733425" cy="25717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2450" y="102584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6.16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101282</xdr:rowOff>
    </xdr:from>
    <xdr:to>
      <xdr:col>72</xdr:col>
      <xdr:colOff>203200</xdr:colOff>
      <xdr:row>61</xdr:row>
      <xdr:rowOff>107315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998220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fLocksText="0">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1727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63</xdr:row>
      <xdr:rowOff>47625</xdr:rowOff>
    </xdr:from>
    <xdr:ext cx="762000" cy="25717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6625" y="102489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6.10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107315</xdr:rowOff>
    </xdr:from>
    <xdr:to>
      <xdr:col>68</xdr:col>
      <xdr:colOff>152400</xdr:colOff>
      <xdr:row>61</xdr:row>
      <xdr:rowOff>107315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5975" y="998220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fLocksText="0">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4175" y="101631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63</xdr:row>
      <xdr:rowOff>38100</xdr:rowOff>
    </xdr:from>
    <xdr:ext cx="762000" cy="25717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239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6.06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fLocksText="0">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58825" y="101631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63</xdr:row>
      <xdr:rowOff>38100</xdr:rowOff>
    </xdr:from>
    <xdr:ext cx="762000" cy="25717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25450" y="10239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6.05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171450</xdr:rowOff>
    </xdr:from>
    <xdr:ext cx="762000" cy="25717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171450</xdr:rowOff>
    </xdr:from>
    <xdr:ext cx="762000" cy="25717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190500</xdr:colOff>
      <xdr:row>69</xdr:row>
      <xdr:rowOff>171450</xdr:rowOff>
    </xdr:from>
    <xdr:ext cx="762000" cy="25717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68550"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142875</xdr:colOff>
      <xdr:row>69</xdr:row>
      <xdr:rowOff>171450</xdr:rowOff>
    </xdr:from>
    <xdr:ext cx="762000" cy="25717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2725"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171450</xdr:rowOff>
    </xdr:from>
    <xdr:ext cx="762000" cy="25717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334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62547</xdr:rowOff>
    </xdr:from>
    <xdr:to>
      <xdr:col>81</xdr:col>
      <xdr:colOff>95250</xdr:colOff>
      <xdr:row>61</xdr:row>
      <xdr:rowOff>164147</xdr:rowOff>
    </xdr:to>
    <xdr:sp macro="" textlink="" fLocksText="0">
      <xdr:nvSpPr>
        <xdr:cNvPr id="341" name="楕円 340">
          <a:extLst>
            <a:ext uri="{FF2B5EF4-FFF2-40B4-BE49-F238E27FC236}">
              <a16:creationId xmlns:a16="http://schemas.microsoft.com/office/drawing/2014/main" id="{00000000-0008-0000-0300-000055010000}"/>
            </a:ext>
          </a:extLst>
        </xdr:cNvPr>
        <xdr:cNvSpPr/>
      </xdr:nvSpPr>
      <xdr:spPr>
        <a:xfrm>
          <a:off x="16964025" y="9944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81</xdr:col>
      <xdr:colOff>133350</xdr:colOff>
      <xdr:row>60</xdr:row>
      <xdr:rowOff>76200</xdr:rowOff>
    </xdr:from>
    <xdr:ext cx="762000" cy="25717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791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4.89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56515</xdr:rowOff>
    </xdr:from>
    <xdr:to>
      <xdr:col>77</xdr:col>
      <xdr:colOff>95250</xdr:colOff>
      <xdr:row>61</xdr:row>
      <xdr:rowOff>158115</xdr:rowOff>
    </xdr:to>
    <xdr:sp macro="" textlink="" fLocksText="0">
      <xdr:nvSpPr>
        <xdr:cNvPr id="343" name="楕円 342">
          <a:extLst>
            <a:ext uri="{FF2B5EF4-FFF2-40B4-BE49-F238E27FC236}">
              <a16:creationId xmlns:a16="http://schemas.microsoft.com/office/drawing/2014/main" id="{00000000-0008-0000-0300-000057010000}"/>
            </a:ext>
          </a:extLst>
        </xdr:cNvPr>
        <xdr:cNvSpPr/>
      </xdr:nvSpPr>
      <xdr:spPr>
        <a:xfrm>
          <a:off x="16125825" y="99345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59</xdr:row>
      <xdr:rowOff>171450</xdr:rowOff>
    </xdr:from>
    <xdr:ext cx="733425" cy="25717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2450" y="97155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4.86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50482</xdr:rowOff>
    </xdr:from>
    <xdr:to>
      <xdr:col>73</xdr:col>
      <xdr:colOff>44450</xdr:colOff>
      <xdr:row>61</xdr:row>
      <xdr:rowOff>152082</xdr:rowOff>
    </xdr:to>
    <xdr:sp macro="" textlink="" fLocksText="0">
      <xdr:nvSpPr>
        <xdr:cNvPr id="345" name="楕円 344">
          <a:extLst>
            <a:ext uri="{FF2B5EF4-FFF2-40B4-BE49-F238E27FC236}">
              <a16:creationId xmlns:a16="http://schemas.microsoft.com/office/drawing/2014/main" id="{00000000-0008-0000-0300-000059010000}"/>
            </a:ext>
          </a:extLst>
        </xdr:cNvPr>
        <xdr:cNvSpPr/>
      </xdr:nvSpPr>
      <xdr:spPr>
        <a:xfrm>
          <a:off x="15240000" y="99250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59</xdr:row>
      <xdr:rowOff>161925</xdr:rowOff>
    </xdr:from>
    <xdr:ext cx="762000" cy="25717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6625" y="9715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4.83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56515</xdr:rowOff>
    </xdr:from>
    <xdr:to>
      <xdr:col>68</xdr:col>
      <xdr:colOff>203200</xdr:colOff>
      <xdr:row>61</xdr:row>
      <xdr:rowOff>158115</xdr:rowOff>
    </xdr:to>
    <xdr:sp macro="" textlink="" fLocksText="0">
      <xdr:nvSpPr>
        <xdr:cNvPr id="347" name="楕円 346">
          <a:extLst>
            <a:ext uri="{FF2B5EF4-FFF2-40B4-BE49-F238E27FC236}">
              <a16:creationId xmlns:a16="http://schemas.microsoft.com/office/drawing/2014/main" id="{00000000-0008-0000-0300-00005B010000}"/>
            </a:ext>
          </a:extLst>
        </xdr:cNvPr>
        <xdr:cNvSpPr/>
      </xdr:nvSpPr>
      <xdr:spPr>
        <a:xfrm>
          <a:off x="14354175" y="99345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59</xdr:row>
      <xdr:rowOff>171450</xdr:rowOff>
    </xdr:from>
    <xdr:ext cx="762000" cy="25717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715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4.86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56515</xdr:rowOff>
    </xdr:from>
    <xdr:to>
      <xdr:col>64</xdr:col>
      <xdr:colOff>152400</xdr:colOff>
      <xdr:row>61</xdr:row>
      <xdr:rowOff>158115</xdr:rowOff>
    </xdr:to>
    <xdr:sp macro="" textlink="" fLocksText="0">
      <xdr:nvSpPr>
        <xdr:cNvPr id="349" name="楕円 348">
          <a:extLst>
            <a:ext uri="{FF2B5EF4-FFF2-40B4-BE49-F238E27FC236}">
              <a16:creationId xmlns:a16="http://schemas.microsoft.com/office/drawing/2014/main" id="{00000000-0008-0000-0300-00005D010000}"/>
            </a:ext>
          </a:extLst>
        </xdr:cNvPr>
        <xdr:cNvSpPr/>
      </xdr:nvSpPr>
      <xdr:spPr>
        <a:xfrm>
          <a:off x="13458825" y="99345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59</xdr:row>
      <xdr:rowOff>171450</xdr:rowOff>
    </xdr:from>
    <xdr:ext cx="762000" cy="25717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25450" y="9715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4.86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fLocksText="0">
      <xdr:nvSpPr>
        <xdr:cNvPr id="351" name="正方形/長方形 350">
          <a:extLst>
            <a:ext uri="{FF2B5EF4-FFF2-40B4-BE49-F238E27FC236}">
              <a16:creationId xmlns:a16="http://schemas.microsoft.com/office/drawing/2014/main" id="{00000000-0008-0000-0300-00005F010000}"/>
            </a:ext>
          </a:extLst>
        </xdr:cNvPr>
        <xdr:cNvSpPr/>
      </xdr:nvSpPr>
      <xdr:spPr>
        <a:xfrm>
          <a:off x="12830175" y="4743450"/>
          <a:ext cx="5076825"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47625</xdr:colOff>
      <xdr:row>31</xdr:row>
      <xdr:rowOff>66675</xdr:rowOff>
    </xdr:from>
    <xdr:ext cx="1609725" cy="304800"/>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68375" y="5086350"/>
          <a:ext cx="1609725"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104775</xdr:colOff>
      <xdr:row>31</xdr:row>
      <xdr:rowOff>38100</xdr:rowOff>
    </xdr:from>
    <xdr:ext cx="1647825" cy="361950"/>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1925" y="505777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[1.2%]</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fLocksText="0">
      <xdr:nvSpPr>
        <xdr:cNvPr id="354" name="正方形/長方形 353">
          <a:extLst>
            <a:ext uri="{FF2B5EF4-FFF2-40B4-BE49-F238E27FC236}">
              <a16:creationId xmlns:a16="http://schemas.microsoft.com/office/drawing/2014/main" id="{00000000-0008-0000-0300-000062010000}"/>
            </a:ext>
          </a:extLst>
        </xdr:cNvPr>
        <xdr:cNvSpPr/>
      </xdr:nvSpPr>
      <xdr:spPr>
        <a:xfrm>
          <a:off x="17973675" y="498157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fLocksText="0">
      <xdr:nvSpPr>
        <xdr:cNvPr id="355" name="正方形/長方形 354">
          <a:extLst>
            <a:ext uri="{FF2B5EF4-FFF2-40B4-BE49-F238E27FC236}">
              <a16:creationId xmlns:a16="http://schemas.microsoft.com/office/drawing/2014/main" id="{00000000-0008-0000-0300-000063010000}"/>
            </a:ext>
          </a:extLst>
        </xdr:cNvPr>
        <xdr:cNvSpPr/>
      </xdr:nvSpPr>
      <xdr:spPr>
        <a:xfrm>
          <a:off x="17973675" y="516255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fLocksText="0">
      <xdr:nvSpPr>
        <xdr:cNvPr id="356" name="正方形/長方形 355">
          <a:extLst>
            <a:ext uri="{FF2B5EF4-FFF2-40B4-BE49-F238E27FC236}">
              <a16:creationId xmlns:a16="http://schemas.microsoft.com/office/drawing/2014/main" id="{00000000-0008-0000-0300-000064010000}"/>
            </a:ext>
          </a:extLst>
        </xdr:cNvPr>
        <xdr:cNvSpPr/>
      </xdr:nvSpPr>
      <xdr:spPr>
        <a:xfrm>
          <a:off x="19621500" y="4981575"/>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fLocksText="0">
      <xdr:nvSpPr>
        <xdr:cNvPr id="357" name="正方形/長方形 356">
          <a:extLst>
            <a:ext uri="{FF2B5EF4-FFF2-40B4-BE49-F238E27FC236}">
              <a16:creationId xmlns:a16="http://schemas.microsoft.com/office/drawing/2014/main" id="{00000000-0008-0000-0300-000065010000}"/>
            </a:ext>
          </a:extLst>
        </xdr:cNvPr>
        <xdr:cNvSpPr/>
      </xdr:nvSpPr>
      <xdr:spPr>
        <a:xfrm>
          <a:off x="19621500" y="5162550"/>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fLocksText="0">
      <xdr:nvSpPr>
        <xdr:cNvPr id="358" name="正方形/長方形 357">
          <a:extLst>
            <a:ext uri="{FF2B5EF4-FFF2-40B4-BE49-F238E27FC236}">
              <a16:creationId xmlns:a16="http://schemas.microsoft.com/office/drawing/2014/main" id="{00000000-0008-0000-0300-000066010000}"/>
            </a:ext>
          </a:extLst>
        </xdr:cNvPr>
        <xdr:cNvSpPr/>
      </xdr:nvSpPr>
      <xdr:spPr>
        <a:xfrm>
          <a:off x="21078825" y="4981575"/>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fLocksText="0">
      <xdr:nvSpPr>
        <xdr:cNvPr id="359" name="正方形/長方形 358">
          <a:extLst>
            <a:ext uri="{FF2B5EF4-FFF2-40B4-BE49-F238E27FC236}">
              <a16:creationId xmlns:a16="http://schemas.microsoft.com/office/drawing/2014/main" id="{00000000-0008-0000-0300-000067010000}"/>
            </a:ext>
          </a:extLst>
        </xdr:cNvPr>
        <xdr:cNvSpPr/>
      </xdr:nvSpPr>
      <xdr:spPr>
        <a:xfrm>
          <a:off x="21078825" y="5162550"/>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 </a:t>
          </a:r>
          <a:r>
            <a:rPr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fLocksText="0">
      <xdr:nvSpPr>
        <xdr:cNvPr id="360" name="正方形/長方形 359">
          <a:extLst>
            <a:ext uri="{FF2B5EF4-FFF2-40B4-BE49-F238E27FC236}">
              <a16:creationId xmlns:a16="http://schemas.microsoft.com/office/drawing/2014/main" id="{00000000-0008-0000-0300-000068010000}"/>
            </a:ext>
          </a:extLst>
        </xdr:cNvPr>
        <xdr:cNvSpPr/>
      </xdr:nvSpPr>
      <xdr:spPr>
        <a:xfrm>
          <a:off x="12830175" y="5467350"/>
          <a:ext cx="50768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fLocksText="0">
      <xdr:nvSpPr>
        <xdr:cNvPr id="361" name="正方形/長方形 360">
          <a:extLst>
            <a:ext uri="{FF2B5EF4-FFF2-40B4-BE49-F238E27FC236}">
              <a16:creationId xmlns:a16="http://schemas.microsoft.com/office/drawing/2014/main" id="{00000000-0008-0000-0300-000069010000}"/>
            </a:ext>
          </a:extLst>
        </xdr:cNvPr>
        <xdr:cNvSpPr/>
      </xdr:nvSpPr>
      <xdr:spPr>
        <a:xfrm>
          <a:off x="18097500" y="5467350"/>
          <a:ext cx="602932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fLocksText="0">
      <xdr:nvSpPr>
        <xdr:cNvPr id="362" name="正方形/長方形 361">
          <a:extLst>
            <a:ext uri="{FF2B5EF4-FFF2-40B4-BE49-F238E27FC236}">
              <a16:creationId xmlns:a16="http://schemas.microsoft.com/office/drawing/2014/main" id="{00000000-0008-0000-0300-00006A010000}"/>
            </a:ext>
          </a:extLst>
        </xdr:cNvPr>
        <xdr:cNvSpPr/>
      </xdr:nvSpPr>
      <xdr:spPr>
        <a:xfrm>
          <a:off x="18097500" y="5467350"/>
          <a:ext cx="3810000"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1325" y="5762625"/>
          <a:ext cx="5781675" cy="19145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新庁舎建設事業における地方債の借入れ等</a:t>
          </a:r>
          <a:r>
            <a:rPr lang="ja-JP" altLang="en-US" sz="1100">
              <a:solidFill>
                <a:schemeClr val="tx1"/>
              </a:solidFill>
              <a:latin typeface="ＭＳ ゴシック" panose="020B0609070205080204" pitchFamily="49" charset="-128"/>
              <a:ea typeface="ＭＳ ゴシック" panose="020B0609070205080204" pitchFamily="49" charset="-128"/>
              <a:cs typeface="+mn-cs"/>
            </a:rPr>
            <a:t>に</a:t>
          </a:r>
          <a:r>
            <a:rPr lang="ja-JP" altLang="ja-JP" sz="1100">
              <a:solidFill>
                <a:schemeClr val="tx1"/>
              </a:solidFill>
              <a:latin typeface="ＭＳ ゴシック" panose="020B0609070205080204" pitchFamily="49" charset="-128"/>
              <a:ea typeface="ＭＳ ゴシック" panose="020B0609070205080204" pitchFamily="49" charset="-128"/>
              <a:cs typeface="+mn-cs"/>
            </a:rPr>
            <a:t>よって</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実質公債費比率算定式の分子となる元利償還金及び準元利償還金が増となったことに伴い</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対前年度比で</a:t>
          </a:r>
          <a:r>
            <a:rPr lang="en-US" altLang="ja-JP" sz="1100">
              <a:solidFill>
                <a:schemeClr val="tx1"/>
              </a:solidFill>
              <a:latin typeface="ＭＳ ゴシック" panose="020B0609070205080204" pitchFamily="49" charset="-128"/>
              <a:ea typeface="ＭＳ ゴシック" panose="020B0609070205080204" pitchFamily="49" charset="-128"/>
              <a:cs typeface="+mn-cs"/>
            </a:rPr>
            <a:t>1.0</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ポイント悪化し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1.2</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％となった。今後も多額の借入れを必要とする大型事業が予定されていることから</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引き続き地方債の借入れについては慎重に判断をし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繰上償還や借り換えの活用を検討しつつ</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地方債残高の減少に努めていく。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0</xdr:colOff>
      <xdr:row>32</xdr:row>
      <xdr:rowOff>104775</xdr:rowOff>
    </xdr:from>
    <xdr:ext cx="295275" cy="228600"/>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2550" y="5286375"/>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30175" y="77438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46</xdr:row>
      <xdr:rowOff>161925</xdr:rowOff>
    </xdr:from>
    <xdr:ext cx="762000" cy="25717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58650" y="76104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30175" y="74199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44</xdr:row>
      <xdr:rowOff>161925</xdr:rowOff>
    </xdr:from>
    <xdr:ext cx="762000" cy="25717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58650" y="72866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30175" y="70961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42</xdr:row>
      <xdr:rowOff>161925</xdr:rowOff>
    </xdr:from>
    <xdr:ext cx="762000" cy="25717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58650" y="69627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30175" y="67627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40</xdr:row>
      <xdr:rowOff>152400</xdr:rowOff>
    </xdr:from>
    <xdr:ext cx="762000" cy="25717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58650" y="6629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30175" y="64389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38</xdr:row>
      <xdr:rowOff>152400</xdr:rowOff>
    </xdr:from>
    <xdr:ext cx="762000" cy="25717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58650" y="63055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30175" y="61150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36</xdr:row>
      <xdr:rowOff>152400</xdr:rowOff>
    </xdr:from>
    <xdr:ext cx="762000" cy="25717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58650" y="5981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30175" y="57912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30175" y="54673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fLocksText="0">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30175" y="5467350"/>
          <a:ext cx="50768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21175" y="5781675"/>
          <a:ext cx="0" cy="14192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47625</xdr:rowOff>
    </xdr:from>
    <xdr:ext cx="762000" cy="25717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172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10.0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5925" y="72009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28575</xdr:rowOff>
    </xdr:from>
    <xdr:ext cx="762000" cy="25717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534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ja-JP" altLang="en-US" sz="1000" b="1">
              <a:latin typeface="ＭＳ Ｐゴシック" panose="020B0600070205080204" pitchFamily="50" charset="-128"/>
              <a:ea typeface="ＭＳ Ｐゴシック" panose="020B0600070205080204" pitchFamily="50" charset="-128"/>
            </a:rPr>
            <a:t>△ </a:t>
          </a:r>
          <a:r>
            <a:rPr lang="en-US" altLang="ja-JP" sz="1000" b="1">
              <a:latin typeface="ＭＳ Ｐゴシック" panose="020B0600070205080204" pitchFamily="50" charset="-128"/>
              <a:ea typeface="ＭＳ Ｐゴシック" panose="020B0600070205080204" pitchFamily="50" charset="-128"/>
            </a:rPr>
            <a:t>3.1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5925" y="57816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147260</xdr:rowOff>
    </xdr:from>
    <xdr:to>
      <xdr:col>81</xdr:col>
      <xdr:colOff>44450</xdr:colOff>
      <xdr:row>38</xdr:row>
      <xdr:rowOff>90715</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82975" y="61341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66675</xdr:rowOff>
    </xdr:from>
    <xdr:ext cx="762000" cy="25717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54367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fLocksText="0">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4025" y="65722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72</xdr:col>
      <xdr:colOff>203200</xdr:colOff>
      <xdr:row>37</xdr:row>
      <xdr:rowOff>55336</xdr:rowOff>
    </xdr:from>
    <xdr:to>
      <xdr:col>77</xdr:col>
      <xdr:colOff>44450</xdr:colOff>
      <xdr:row>37</xdr:row>
      <xdr:rowOff>147260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87625" y="6048375"/>
          <a:ext cx="89535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fLocksText="0">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5825" y="6562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41</xdr:row>
      <xdr:rowOff>0</xdr:rowOff>
    </xdr:from>
    <xdr:ext cx="733425" cy="25717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2450" y="66389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111881</xdr:rowOff>
    </xdr:from>
    <xdr:to>
      <xdr:col>72</xdr:col>
      <xdr:colOff>203200</xdr:colOff>
      <xdr:row>37</xdr:row>
      <xdr:rowOff>55336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5943600"/>
          <a:ext cx="885825"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fLocksText="0">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553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40</xdr:row>
      <xdr:rowOff>161925</xdr:rowOff>
    </xdr:from>
    <xdr:ext cx="762000" cy="25717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6625" y="6638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111881</xdr:rowOff>
    </xdr:from>
    <xdr:to>
      <xdr:col>68</xdr:col>
      <xdr:colOff>152400</xdr:colOff>
      <xdr:row>36</xdr:row>
      <xdr:rowOff>157843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5975" y="5943600"/>
          <a:ext cx="88582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fLocksText="0">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4175" y="651510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40</xdr:row>
      <xdr:rowOff>123825</xdr:rowOff>
    </xdr:from>
    <xdr:ext cx="762000" cy="25717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0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fLocksText="0">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58825" y="65151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40</xdr:row>
      <xdr:rowOff>123825</xdr:rowOff>
    </xdr:from>
    <xdr:ext cx="762000" cy="25717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25450" y="6600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133350</xdr:rowOff>
    </xdr:from>
    <xdr:ext cx="762000" cy="25717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133350</xdr:rowOff>
    </xdr:from>
    <xdr:ext cx="762000" cy="25717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190500</xdr:colOff>
      <xdr:row>47</xdr:row>
      <xdr:rowOff>133350</xdr:rowOff>
    </xdr:from>
    <xdr:ext cx="762000" cy="25717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68550"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142875</xdr:colOff>
      <xdr:row>47</xdr:row>
      <xdr:rowOff>133350</xdr:rowOff>
    </xdr:from>
    <xdr:ext cx="762000" cy="25717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2725"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133350</xdr:rowOff>
    </xdr:from>
    <xdr:ext cx="762000" cy="25717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7743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39915</xdr:rowOff>
    </xdr:from>
    <xdr:to>
      <xdr:col>81</xdr:col>
      <xdr:colOff>95250</xdr:colOff>
      <xdr:row>38</xdr:row>
      <xdr:rowOff>141515</xdr:rowOff>
    </xdr:to>
    <xdr:sp macro="" textlink="" fLocksText="0">
      <xdr:nvSpPr>
        <xdr:cNvPr id="404" name="楕円 403">
          <a:extLst>
            <a:ext uri="{FF2B5EF4-FFF2-40B4-BE49-F238E27FC236}">
              <a16:creationId xmlns:a16="http://schemas.microsoft.com/office/drawing/2014/main" id="{00000000-0008-0000-0300-000094010000}"/>
            </a:ext>
          </a:extLst>
        </xdr:cNvPr>
        <xdr:cNvSpPr/>
      </xdr:nvSpPr>
      <xdr:spPr>
        <a:xfrm>
          <a:off x="16964025" y="61912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81</xdr:col>
      <xdr:colOff>133350</xdr:colOff>
      <xdr:row>37</xdr:row>
      <xdr:rowOff>57150</xdr:rowOff>
    </xdr:from>
    <xdr:ext cx="762000" cy="25717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048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96460</xdr:rowOff>
    </xdr:from>
    <xdr:to>
      <xdr:col>77</xdr:col>
      <xdr:colOff>95250</xdr:colOff>
      <xdr:row>38</xdr:row>
      <xdr:rowOff>26609</xdr:rowOff>
    </xdr:to>
    <xdr:sp macro="" textlink="" fLocksText="0">
      <xdr:nvSpPr>
        <xdr:cNvPr id="406" name="楕円 405">
          <a:extLst>
            <a:ext uri="{FF2B5EF4-FFF2-40B4-BE49-F238E27FC236}">
              <a16:creationId xmlns:a16="http://schemas.microsoft.com/office/drawing/2014/main" id="{00000000-0008-0000-0300-000096010000}"/>
            </a:ext>
          </a:extLst>
        </xdr:cNvPr>
        <xdr:cNvSpPr/>
      </xdr:nvSpPr>
      <xdr:spPr>
        <a:xfrm>
          <a:off x="16125825" y="60864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36</xdr:row>
      <xdr:rowOff>38100</xdr:rowOff>
    </xdr:from>
    <xdr:ext cx="733425" cy="25717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2450" y="58674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4536</xdr:rowOff>
    </xdr:from>
    <xdr:to>
      <xdr:col>73</xdr:col>
      <xdr:colOff>44450</xdr:colOff>
      <xdr:row>37</xdr:row>
      <xdr:rowOff>106136</xdr:rowOff>
    </xdr:to>
    <xdr:sp macro="" textlink="" fLocksText="0">
      <xdr:nvSpPr>
        <xdr:cNvPr id="408" name="楕円 407">
          <a:extLst>
            <a:ext uri="{FF2B5EF4-FFF2-40B4-BE49-F238E27FC236}">
              <a16:creationId xmlns:a16="http://schemas.microsoft.com/office/drawing/2014/main" id="{00000000-0008-0000-0300-000098010000}"/>
            </a:ext>
          </a:extLst>
        </xdr:cNvPr>
        <xdr:cNvSpPr/>
      </xdr:nvSpPr>
      <xdr:spPr>
        <a:xfrm>
          <a:off x="15240000" y="5991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35</xdr:row>
      <xdr:rowOff>114300</xdr:rowOff>
    </xdr:from>
    <xdr:ext cx="762000" cy="25717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6625" y="57816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ja-JP" altLang="en-US" sz="1000" b="1">
              <a:solidFill>
                <a:srgbClr val="FF0000"/>
              </a:solidFill>
              <a:latin typeface="ＭＳ Ｐゴシック" panose="020B0600070205080204" pitchFamily="50" charset="-128"/>
              <a:ea typeface="ＭＳ Ｐゴシック" panose="020B0600070205080204" pitchFamily="50" charset="-128"/>
            </a:rPr>
            <a:t>△ </a:t>
          </a:r>
          <a:r>
            <a:rPr lang="en-US" altLang="ja-JP" sz="1000" b="1">
              <a:solidFill>
                <a:srgbClr val="FF0000"/>
              </a:solidFill>
              <a:latin typeface="ＭＳ Ｐゴシック" panose="020B0600070205080204" pitchFamily="50" charset="-128"/>
              <a:ea typeface="ＭＳ Ｐゴシック" panose="020B0600070205080204" pitchFamily="50" charset="-128"/>
            </a:rPr>
            <a:t>0.6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61081</xdr:rowOff>
    </xdr:from>
    <xdr:to>
      <xdr:col>68</xdr:col>
      <xdr:colOff>203200</xdr:colOff>
      <xdr:row>36</xdr:row>
      <xdr:rowOff>162681</xdr:rowOff>
    </xdr:to>
    <xdr:sp macro="" textlink="" fLocksText="0">
      <xdr:nvSpPr>
        <xdr:cNvPr id="410" name="楕円 409">
          <a:extLst>
            <a:ext uri="{FF2B5EF4-FFF2-40B4-BE49-F238E27FC236}">
              <a16:creationId xmlns:a16="http://schemas.microsoft.com/office/drawing/2014/main" id="{00000000-0008-0000-0300-00009A010000}"/>
            </a:ext>
          </a:extLst>
        </xdr:cNvPr>
        <xdr:cNvSpPr/>
      </xdr:nvSpPr>
      <xdr:spPr>
        <a:xfrm>
          <a:off x="14354175" y="588645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35</xdr:row>
      <xdr:rowOff>0</xdr:rowOff>
    </xdr:from>
    <xdr:ext cx="762000" cy="25717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5667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ja-JP" altLang="en-US" sz="1000" b="1">
              <a:solidFill>
                <a:srgbClr val="FF0000"/>
              </a:solidFill>
              <a:latin typeface="ＭＳ Ｐゴシック" panose="020B0600070205080204" pitchFamily="50" charset="-128"/>
              <a:ea typeface="ＭＳ Ｐゴシック" panose="020B0600070205080204" pitchFamily="50" charset="-128"/>
            </a:rPr>
            <a:t>△ </a:t>
          </a:r>
          <a:r>
            <a:rPr lang="en-US" altLang="ja-JP" sz="1000" b="1">
              <a:solidFill>
                <a:srgbClr val="FF0000"/>
              </a:solidFill>
              <a:latin typeface="ＭＳ Ｐゴシック" panose="020B0600070205080204" pitchFamily="50" charset="-128"/>
              <a:ea typeface="ＭＳ Ｐゴシック" panose="020B0600070205080204" pitchFamily="50" charset="-128"/>
            </a:rPr>
            <a:t>1.6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107043</xdr:rowOff>
    </xdr:from>
    <xdr:to>
      <xdr:col>64</xdr:col>
      <xdr:colOff>152400</xdr:colOff>
      <xdr:row>37</xdr:row>
      <xdr:rowOff>37193</xdr:rowOff>
    </xdr:to>
    <xdr:sp macro="" textlink="" fLocksText="0">
      <xdr:nvSpPr>
        <xdr:cNvPr id="412" name="楕円 411">
          <a:extLst>
            <a:ext uri="{FF2B5EF4-FFF2-40B4-BE49-F238E27FC236}">
              <a16:creationId xmlns:a16="http://schemas.microsoft.com/office/drawing/2014/main" id="{00000000-0008-0000-0300-00009C010000}"/>
            </a:ext>
          </a:extLst>
        </xdr:cNvPr>
        <xdr:cNvSpPr/>
      </xdr:nvSpPr>
      <xdr:spPr>
        <a:xfrm>
          <a:off x="13458825" y="59340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35</xdr:row>
      <xdr:rowOff>47625</xdr:rowOff>
    </xdr:from>
    <xdr:ext cx="762000" cy="25717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25450" y="5715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ja-JP" altLang="en-US" sz="1000" b="1">
              <a:solidFill>
                <a:srgbClr val="FF0000"/>
              </a:solidFill>
              <a:latin typeface="ＭＳ Ｐゴシック" panose="020B0600070205080204" pitchFamily="50" charset="-128"/>
              <a:ea typeface="ＭＳ Ｐゴシック" panose="020B0600070205080204" pitchFamily="50" charset="-128"/>
            </a:rPr>
            <a:t>△ </a:t>
          </a:r>
          <a:r>
            <a:rPr lang="en-US" altLang="ja-JP" sz="1000" b="1">
              <a:solidFill>
                <a:srgbClr val="FF0000"/>
              </a:solidFill>
              <a:latin typeface="ＭＳ Ｐゴシック" panose="020B0600070205080204" pitchFamily="50" charset="-128"/>
              <a:ea typeface="ＭＳ Ｐゴシック" panose="020B0600070205080204" pitchFamily="50" charset="-128"/>
            </a:rPr>
            <a:t>1.2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fLocksText="0">
      <xdr:nvSpPr>
        <xdr:cNvPr id="414" name="正方形/長方形 413">
          <a:extLst>
            <a:ext uri="{FF2B5EF4-FFF2-40B4-BE49-F238E27FC236}">
              <a16:creationId xmlns:a16="http://schemas.microsoft.com/office/drawing/2014/main" id="{00000000-0008-0000-0300-00009E010000}"/>
            </a:ext>
          </a:extLst>
        </xdr:cNvPr>
        <xdr:cNvSpPr/>
      </xdr:nvSpPr>
      <xdr:spPr>
        <a:xfrm>
          <a:off x="12830175" y="1143000"/>
          <a:ext cx="50768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133350</xdr:colOff>
      <xdr:row>9</xdr:row>
      <xdr:rowOff>28575</xdr:rowOff>
    </xdr:from>
    <xdr:ext cx="1438275" cy="304800"/>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4100" y="1485900"/>
          <a:ext cx="1438275"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b">
          <a:noAutofit/>
        </a:bodyPr>
        <a:lstStyle/>
        <a:p>
          <a:pPr algn="ctr"/>
          <a:r>
            <a:rPr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19050</xdr:colOff>
      <xdr:row>9</xdr:row>
      <xdr:rowOff>0</xdr:rowOff>
    </xdr:from>
    <xdr:ext cx="1647825" cy="361950"/>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16200" y="1457325"/>
          <a:ext cx="1647825" cy="36195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b">
          <a:spAutoFit/>
        </a:bodyPr>
        <a:lstStyle/>
        <a:p>
          <a:pPr algn="l"/>
          <a:r>
            <a:rPr lang="en-US" altLang="ja-JP" sz="1600" b="1">
              <a:solidFill>
                <a:srgbClr val="FF0000"/>
              </a:solidFill>
              <a:latin typeface="ＭＳ Ｐゴシック" panose="020B0600070205080204" pitchFamily="50" charset="-128"/>
              <a:ea typeface="ＭＳ Ｐゴシック" panose="020B0600070205080204" pitchFamily="50" charset="-128"/>
            </a:rPr>
            <a:t>[15.3%]</a:t>
          </a:r>
          <a:r>
            <a:rPr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fLocksText="0">
      <xdr:nvSpPr>
        <xdr:cNvPr id="417" name="正方形/長方形 416">
          <a:extLst>
            <a:ext uri="{FF2B5EF4-FFF2-40B4-BE49-F238E27FC236}">
              <a16:creationId xmlns:a16="http://schemas.microsoft.com/office/drawing/2014/main" id="{00000000-0008-0000-0300-0000A1010000}"/>
            </a:ext>
          </a:extLst>
        </xdr:cNvPr>
        <xdr:cNvSpPr/>
      </xdr:nvSpPr>
      <xdr:spPr>
        <a:xfrm>
          <a:off x="17973675" y="13811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fLocksText="0">
      <xdr:nvSpPr>
        <xdr:cNvPr id="418" name="正方形/長方形 417">
          <a:extLst>
            <a:ext uri="{FF2B5EF4-FFF2-40B4-BE49-F238E27FC236}">
              <a16:creationId xmlns:a16="http://schemas.microsoft.com/office/drawing/2014/main" id="{00000000-0008-0000-0300-0000A2010000}"/>
            </a:ext>
          </a:extLst>
        </xdr:cNvPr>
        <xdr:cNvSpPr/>
      </xdr:nvSpPr>
      <xdr:spPr>
        <a:xfrm>
          <a:off x="17973675" y="15621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fLocksText="0">
      <xdr:nvSpPr>
        <xdr:cNvPr id="419" name="正方形/長方形 418">
          <a:extLst>
            <a:ext uri="{FF2B5EF4-FFF2-40B4-BE49-F238E27FC236}">
              <a16:creationId xmlns:a16="http://schemas.microsoft.com/office/drawing/2014/main" id="{00000000-0008-0000-0300-0000A3010000}"/>
            </a:ext>
          </a:extLst>
        </xdr:cNvPr>
        <xdr:cNvSpPr/>
      </xdr:nvSpPr>
      <xdr:spPr>
        <a:xfrm>
          <a:off x="19621500" y="1381125"/>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fLocksText="0">
      <xdr:nvSpPr>
        <xdr:cNvPr id="420" name="正方形/長方形 419">
          <a:extLst>
            <a:ext uri="{FF2B5EF4-FFF2-40B4-BE49-F238E27FC236}">
              <a16:creationId xmlns:a16="http://schemas.microsoft.com/office/drawing/2014/main" id="{00000000-0008-0000-0300-0000A4010000}"/>
            </a:ext>
          </a:extLst>
        </xdr:cNvPr>
        <xdr:cNvSpPr/>
      </xdr:nvSpPr>
      <xdr:spPr>
        <a:xfrm>
          <a:off x="19621500" y="1562100"/>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fLocksText="0">
      <xdr:nvSpPr>
        <xdr:cNvPr id="421" name="正方形/長方形 420">
          <a:extLst>
            <a:ext uri="{FF2B5EF4-FFF2-40B4-BE49-F238E27FC236}">
              <a16:creationId xmlns:a16="http://schemas.microsoft.com/office/drawing/2014/main" id="{00000000-0008-0000-0300-0000A5010000}"/>
            </a:ext>
          </a:extLst>
        </xdr:cNvPr>
        <xdr:cNvSpPr/>
      </xdr:nvSpPr>
      <xdr:spPr>
        <a:xfrm>
          <a:off x="21078825" y="1381125"/>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fLocksText="0">
      <xdr:nvSpPr>
        <xdr:cNvPr id="422" name="正方形/長方形 421">
          <a:extLst>
            <a:ext uri="{FF2B5EF4-FFF2-40B4-BE49-F238E27FC236}">
              <a16:creationId xmlns:a16="http://schemas.microsoft.com/office/drawing/2014/main" id="{00000000-0008-0000-0300-0000A6010000}"/>
            </a:ext>
          </a:extLst>
        </xdr:cNvPr>
        <xdr:cNvSpPr/>
      </xdr:nvSpPr>
      <xdr:spPr>
        <a:xfrm>
          <a:off x="21078825" y="1562100"/>
          <a:ext cx="12763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fLocksText="0">
      <xdr:nvSpPr>
        <xdr:cNvPr id="423" name="正方形/長方形 422">
          <a:extLst>
            <a:ext uri="{FF2B5EF4-FFF2-40B4-BE49-F238E27FC236}">
              <a16:creationId xmlns:a16="http://schemas.microsoft.com/office/drawing/2014/main" id="{00000000-0008-0000-0300-0000A7010000}"/>
            </a:ext>
          </a:extLst>
        </xdr:cNvPr>
        <xdr:cNvSpPr/>
      </xdr:nvSpPr>
      <xdr:spPr>
        <a:xfrm>
          <a:off x="12830175" y="1866900"/>
          <a:ext cx="5076825" cy="2276475"/>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fLocksText="0">
      <xdr:nvSpPr>
        <xdr:cNvPr id="424" name="正方形/長方形 423">
          <a:extLst>
            <a:ext uri="{FF2B5EF4-FFF2-40B4-BE49-F238E27FC236}">
              <a16:creationId xmlns:a16="http://schemas.microsoft.com/office/drawing/2014/main" id="{00000000-0008-0000-0300-0000A8010000}"/>
            </a:ext>
          </a:extLst>
        </xdr:cNvPr>
        <xdr:cNvSpPr/>
      </xdr:nvSpPr>
      <xdr:spPr>
        <a:xfrm>
          <a:off x="18097500" y="1866900"/>
          <a:ext cx="6029325" cy="22764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fLocksText="0">
      <xdr:nvSpPr>
        <xdr:cNvPr id="425" name="正方形/長方形 424">
          <a:extLst>
            <a:ext uri="{FF2B5EF4-FFF2-40B4-BE49-F238E27FC236}">
              <a16:creationId xmlns:a16="http://schemas.microsoft.com/office/drawing/2014/main" id="{00000000-0008-0000-0300-0000A9010000}"/>
            </a:ext>
          </a:extLst>
        </xdr:cNvPr>
        <xdr:cNvSpPr/>
      </xdr:nvSpPr>
      <xdr:spPr>
        <a:xfrm>
          <a:off x="18097500" y="1866900"/>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1325" y="2162175"/>
          <a:ext cx="5781675" cy="19145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前年度に引き続き新庁舎建設事業に係る地方債の借入れを行い</a:t>
          </a:r>
          <a:r>
            <a:rPr lang="ja-JP" altLang="en-US" sz="1100">
              <a:solidFill>
                <a:schemeClr val="tx1"/>
              </a:solidFill>
              <a:latin typeface="ＭＳ ゴシック" panose="020B0609070205080204" pitchFamily="49" charset="-128"/>
              <a:ea typeface="ＭＳ ゴシック" panose="020B0609070205080204" pitchFamily="49" charset="-128"/>
              <a:cs typeface="+mn-cs"/>
            </a:rPr>
            <a:t>、計算式の分子のうち「将来負担額」が大幅増となったことから、</a:t>
          </a:r>
          <a:r>
            <a:rPr lang="ja-JP" altLang="ja-JP" sz="1100">
              <a:solidFill>
                <a:schemeClr val="tx1"/>
              </a:solidFill>
              <a:latin typeface="ＭＳ ゴシック" panose="020B0609070205080204" pitchFamily="49" charset="-128"/>
              <a:ea typeface="ＭＳ ゴシック" panose="020B0609070205080204" pitchFamily="49" charset="-128"/>
              <a:cs typeface="+mn-cs"/>
            </a:rPr>
            <a:t>将来負担比率は前年度比で</a:t>
          </a:r>
          <a:r>
            <a:rPr lang="en-US" altLang="ja-JP" sz="1100">
              <a:solidFill>
                <a:schemeClr val="tx1"/>
              </a:solidFill>
              <a:latin typeface="ＭＳ ゴシック" panose="020B0609070205080204" pitchFamily="49" charset="-128"/>
              <a:ea typeface="ＭＳ ゴシック" panose="020B0609070205080204" pitchFamily="49" charset="-128"/>
              <a:cs typeface="+mn-cs"/>
            </a:rPr>
            <a:t>7.5</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ポイント悪化し</a:t>
          </a:r>
          <a:r>
            <a:rPr lang="en-US" altLang="ja-JP" sz="1100">
              <a:solidFill>
                <a:schemeClr val="tx1"/>
              </a:solidFill>
              <a:latin typeface="ＭＳ ゴシック" panose="020B0609070205080204" pitchFamily="49" charset="-128"/>
              <a:ea typeface="ＭＳ ゴシック" panose="020B0609070205080204" pitchFamily="49" charset="-128"/>
              <a:cs typeface="+mn-cs"/>
            </a:rPr>
            <a:t>15.3</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％となった。今後も</a:t>
          </a:r>
          <a:r>
            <a:rPr lang="ja-JP" altLang="en-US" sz="1100">
              <a:solidFill>
                <a:schemeClr val="tx1"/>
              </a:solidFill>
              <a:latin typeface="ＭＳ ゴシック" panose="020B0609070205080204" pitchFamily="49" charset="-128"/>
              <a:ea typeface="ＭＳ ゴシック" panose="020B0609070205080204" pitchFamily="49" charset="-128"/>
              <a:cs typeface="+mn-cs"/>
            </a:rPr>
            <a:t>旧庁舎用地利活用事業など</a:t>
          </a:r>
          <a:r>
            <a:rPr lang="ja-JP" altLang="ja-JP" sz="1100">
              <a:solidFill>
                <a:schemeClr val="tx1"/>
              </a:solidFill>
              <a:latin typeface="ＭＳ ゴシック" panose="020B0609070205080204" pitchFamily="49" charset="-128"/>
              <a:ea typeface="ＭＳ ゴシック" panose="020B0609070205080204" pitchFamily="49" charset="-128"/>
              <a:cs typeface="+mn-cs"/>
            </a:rPr>
            <a:t>大型事業の実施が予定されていることから</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経費の削減</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借入の抑制や基金残高の確保など</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比率上昇を抑える取り組みを行っていく。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0</xdr:colOff>
      <xdr:row>10</xdr:row>
      <xdr:rowOff>66675</xdr:rowOff>
    </xdr:from>
    <xdr:ext cx="295275" cy="228600"/>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2550" y="1685925"/>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30175" y="41433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24</xdr:row>
      <xdr:rowOff>123825</xdr:rowOff>
    </xdr:from>
    <xdr:ext cx="762000" cy="25717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58650" y="4010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30175" y="381952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22</xdr:row>
      <xdr:rowOff>123825</xdr:rowOff>
    </xdr:from>
    <xdr:ext cx="762000" cy="25717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58650" y="36861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30175" y="3495675"/>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20</xdr:row>
      <xdr:rowOff>123825</xdr:rowOff>
    </xdr:from>
    <xdr:ext cx="762000" cy="25717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58650" y="3362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80.0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30175" y="31623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18</xdr:row>
      <xdr:rowOff>114300</xdr:rowOff>
    </xdr:from>
    <xdr:ext cx="762000" cy="25717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58650" y="30289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30175" y="28384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16</xdr:row>
      <xdr:rowOff>114300</xdr:rowOff>
    </xdr:from>
    <xdr:ext cx="762000" cy="25717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58650" y="27051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40.0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30175" y="25146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14</xdr:row>
      <xdr:rowOff>114300</xdr:rowOff>
    </xdr:from>
    <xdr:ext cx="762000" cy="25717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58650" y="23812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30175" y="219075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114300</xdr:colOff>
      <xdr:row>12</xdr:row>
      <xdr:rowOff>114300</xdr:rowOff>
    </xdr:from>
    <xdr:ext cx="762000" cy="25717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58650" y="2057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30175" y="1866900"/>
          <a:ext cx="5076825"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fLocksText="0">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30175" y="1866900"/>
          <a:ext cx="5076825" cy="22764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21175" y="2190750"/>
          <a:ext cx="0" cy="15049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104775</xdr:rowOff>
    </xdr:from>
    <xdr:ext cx="762000" cy="25717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6671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92.2</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5925" y="36957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123825</xdr:rowOff>
    </xdr:from>
    <xdr:ext cx="762000" cy="25717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1905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0.0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5925" y="21907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47353</xdr:rowOff>
    </xdr:from>
    <xdr:to>
      <xdr:col>81</xdr:col>
      <xdr:colOff>44450</xdr:colOff>
      <xdr:row>15</xdr:row>
      <xdr:rowOff>5171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82975" y="231457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66675</xdr:rowOff>
    </xdr:from>
    <xdr:ext cx="762000" cy="25717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00977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0.0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fLocksText="0">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4025" y="21431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72</xdr:col>
      <xdr:colOff>203200</xdr:colOff>
      <xdr:row>14</xdr:row>
      <xdr:rowOff>11158</xdr:rowOff>
    </xdr:from>
    <xdr:to>
      <xdr:col>77</xdr:col>
      <xdr:colOff>44450</xdr:colOff>
      <xdr:row>14</xdr:row>
      <xdr:rowOff>47353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87625" y="2276475"/>
          <a:ext cx="8953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fLocksText="0">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5825" y="21431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11</xdr:row>
      <xdr:rowOff>142875</xdr:rowOff>
    </xdr:from>
    <xdr:ext cx="733425" cy="25717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2450" y="19240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fLocksText="0">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1431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11</xdr:row>
      <xdr:rowOff>142875</xdr:rowOff>
    </xdr:from>
    <xdr:ext cx="762000" cy="25717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6625" y="19240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fLocksText="0">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4175" y="220980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190500</xdr:colOff>
      <xdr:row>12</xdr:row>
      <xdr:rowOff>38100</xdr:rowOff>
    </xdr:from>
    <xdr:ext cx="762000" cy="25717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1981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fLocksText="0">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58825" y="22288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14</xdr:row>
      <xdr:rowOff>38100</xdr:rowOff>
    </xdr:from>
    <xdr:ext cx="762000" cy="25717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25450" y="23050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95250</xdr:rowOff>
    </xdr:from>
    <xdr:ext cx="762000" cy="25717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143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95250</xdr:rowOff>
    </xdr:from>
    <xdr:ext cx="762000" cy="25717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143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190500</xdr:colOff>
      <xdr:row>25</xdr:row>
      <xdr:rowOff>95250</xdr:rowOff>
    </xdr:from>
    <xdr:ext cx="762000" cy="25717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68550" y="4143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142875</xdr:colOff>
      <xdr:row>25</xdr:row>
      <xdr:rowOff>95250</xdr:rowOff>
    </xdr:from>
    <xdr:ext cx="762000" cy="25717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2725" y="4143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95250</xdr:rowOff>
    </xdr:from>
    <xdr:ext cx="762000" cy="25717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143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125821</xdr:rowOff>
    </xdr:from>
    <xdr:to>
      <xdr:col>81</xdr:col>
      <xdr:colOff>95250</xdr:colOff>
      <xdr:row>15</xdr:row>
      <xdr:rowOff>55971</xdr:rowOff>
    </xdr:to>
    <xdr:sp macro="" textlink="" fLocksText="0">
      <xdr:nvSpPr>
        <xdr:cNvPr id="466" name="楕円 465">
          <a:extLst>
            <a:ext uri="{FF2B5EF4-FFF2-40B4-BE49-F238E27FC236}">
              <a16:creationId xmlns:a16="http://schemas.microsoft.com/office/drawing/2014/main" id="{00000000-0008-0000-0300-0000D2010000}"/>
            </a:ext>
          </a:extLst>
        </xdr:cNvPr>
        <xdr:cNvSpPr/>
      </xdr:nvSpPr>
      <xdr:spPr>
        <a:xfrm>
          <a:off x="16964025" y="23907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81</xdr:col>
      <xdr:colOff>133350</xdr:colOff>
      <xdr:row>14</xdr:row>
      <xdr:rowOff>95250</xdr:rowOff>
    </xdr:from>
    <xdr:ext cx="762000" cy="25717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3622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15.3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168003</xdr:rowOff>
    </xdr:from>
    <xdr:to>
      <xdr:col>77</xdr:col>
      <xdr:colOff>95250</xdr:colOff>
      <xdr:row>14</xdr:row>
      <xdr:rowOff>98153</xdr:rowOff>
    </xdr:to>
    <xdr:sp macro="" textlink="" fLocksText="0">
      <xdr:nvSpPr>
        <xdr:cNvPr id="468" name="楕円 467">
          <a:extLst>
            <a:ext uri="{FF2B5EF4-FFF2-40B4-BE49-F238E27FC236}">
              <a16:creationId xmlns:a16="http://schemas.microsoft.com/office/drawing/2014/main" id="{00000000-0008-0000-0300-0000D4010000}"/>
            </a:ext>
          </a:extLst>
        </xdr:cNvPr>
        <xdr:cNvSpPr/>
      </xdr:nvSpPr>
      <xdr:spPr>
        <a:xfrm>
          <a:off x="16125825" y="22669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76200</xdr:colOff>
      <xdr:row>14</xdr:row>
      <xdr:rowOff>85725</xdr:rowOff>
    </xdr:from>
    <xdr:ext cx="733425" cy="25717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2450" y="23526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131808</xdr:rowOff>
    </xdr:from>
    <xdr:to>
      <xdr:col>73</xdr:col>
      <xdr:colOff>44450</xdr:colOff>
      <xdr:row>14</xdr:row>
      <xdr:rowOff>61958</xdr:rowOff>
    </xdr:to>
    <xdr:sp macro="" textlink="" fLocksText="0">
      <xdr:nvSpPr>
        <xdr:cNvPr id="470" name="楕円 469">
          <a:extLst>
            <a:ext uri="{FF2B5EF4-FFF2-40B4-BE49-F238E27FC236}">
              <a16:creationId xmlns:a16="http://schemas.microsoft.com/office/drawing/2014/main" id="{00000000-0008-0000-0300-0000D6010000}"/>
            </a:ext>
          </a:extLst>
        </xdr:cNvPr>
        <xdr:cNvSpPr/>
      </xdr:nvSpPr>
      <xdr:spPr>
        <a:xfrm>
          <a:off x="15240000" y="22383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28575</xdr:colOff>
      <xdr:row>14</xdr:row>
      <xdr:rowOff>47625</xdr:rowOff>
    </xdr:from>
    <xdr:ext cx="762000" cy="25717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6625" y="23145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40459</xdr:rowOff>
    </xdr:from>
    <xdr:to>
      <xdr:col>64</xdr:col>
      <xdr:colOff>152400</xdr:colOff>
      <xdr:row>13</xdr:row>
      <xdr:rowOff>142059</xdr:rowOff>
    </xdr:to>
    <xdr:sp macro="" textlink="" fLocksText="0">
      <xdr:nvSpPr>
        <xdr:cNvPr id="472" name="楕円 471">
          <a:extLst>
            <a:ext uri="{FF2B5EF4-FFF2-40B4-BE49-F238E27FC236}">
              <a16:creationId xmlns:a16="http://schemas.microsoft.com/office/drawing/2014/main" id="{00000000-0008-0000-0300-0000D8010000}"/>
            </a:ext>
          </a:extLst>
        </xdr:cNvPr>
        <xdr:cNvSpPr/>
      </xdr:nvSpPr>
      <xdr:spPr>
        <a:xfrm>
          <a:off x="13458825" y="21431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62</xdr:col>
      <xdr:colOff>133350</xdr:colOff>
      <xdr:row>11</xdr:row>
      <xdr:rowOff>152400</xdr:rowOff>
    </xdr:from>
    <xdr:ext cx="762000" cy="25717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25450" y="19335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fLocksText="0">
      <xdr:nvSpPr>
        <xdr:cNvPr id="2" name="正方形/長方形 1">
          <a:extLst>
            <a:ext uri="{FF2B5EF4-FFF2-40B4-BE49-F238E27FC236}">
              <a16:creationId xmlns:a16="http://schemas.microsoft.com/office/drawing/2014/main" id="{00000000-0008-0000-0400-000002000000}"/>
            </a:ext>
          </a:extLst>
        </xdr:cNvPr>
        <xdr:cNvSpPr/>
      </xdr:nvSpPr>
      <xdr:spPr>
        <a:xfrm>
          <a:off x="0" y="123825"/>
          <a:ext cx="12696825" cy="4857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3200" b="1">
              <a:solidFill>
                <a:srgbClr val="000000"/>
              </a:solidFill>
              <a:latin typeface="ＭＳ Ｐゴシック" panose="020B0600070205080204" pitchFamily="50" charset="-128"/>
              <a:ea typeface="ＭＳ Ｐゴシック" panose="020B0600070205080204" pitchFamily="50" charset="-128"/>
            </a:rPr>
            <a:t>（</a:t>
          </a:r>
          <a:r>
            <a:rPr lang="en-US" altLang="ja-JP" sz="3200" b="1">
              <a:solidFill>
                <a:srgbClr val="000000"/>
              </a:solidFill>
              <a:latin typeface="ＭＳ Ｐゴシック" panose="020B0600070205080204" pitchFamily="50" charset="-128"/>
              <a:ea typeface="ＭＳ Ｐゴシック" panose="020B0600070205080204" pitchFamily="50" charset="-128"/>
            </a:rPr>
            <a:t>4</a:t>
          </a:r>
          <a:r>
            <a:rPr lang="ja-JP" altLang="en-US" sz="3200" b="1">
              <a:solidFill>
                <a:srgbClr val="000000"/>
              </a:solidFill>
              <a:latin typeface="ＭＳ Ｐゴシック" panose="020B0600070205080204" pitchFamily="50" charset="-128"/>
              <a:ea typeface="ＭＳ Ｐゴシック" panose="020B0600070205080204" pitchFamily="50" charset="-128"/>
            </a:rPr>
            <a:t>）</a:t>
          </a:r>
          <a:r>
            <a:rPr lang="en-US" altLang="ja-JP" sz="3200" b="1">
              <a:solidFill>
                <a:srgbClr val="000000"/>
              </a:solidFill>
              <a:latin typeface="ＭＳ Ｐゴシック" panose="020B0600070205080204" pitchFamily="50" charset="-128"/>
              <a:ea typeface="ＭＳ Ｐゴシック" panose="020B0600070205080204" pitchFamily="50" charset="-128"/>
            </a:rPr>
            <a:t>-1 </a:t>
          </a:r>
          <a:r>
            <a:rPr lang="ja-JP" altLang="en-US" sz="3200" b="1">
              <a:solidFill>
                <a:srgbClr val="000000"/>
              </a:solidFill>
              <a:latin typeface="ＭＳ Ｐゴシック" panose="020B0600070205080204" pitchFamily="50" charset="-128"/>
              <a:ea typeface="ＭＳ Ｐゴシック" panose="020B0600070205080204" pitchFamily="50" charset="-128"/>
            </a:rPr>
            <a:t>市町村経常経費分析表</a:t>
          </a:r>
          <a:r>
            <a:rPr lang="en-US" altLang="ja-JP" sz="3200" b="1">
              <a:solidFill>
                <a:srgbClr val="000000"/>
              </a:solidFill>
              <a:latin typeface="ＭＳ Ｐゴシック" panose="020B0600070205080204" pitchFamily="50" charset="-128"/>
              <a:ea typeface="ＭＳ Ｐゴシック" panose="020B0600070205080204" pitchFamily="50" charset="-128"/>
            </a:rPr>
            <a:t>(</a:t>
          </a:r>
          <a:r>
            <a:rPr lang="ja-JP" altLang="en-US" sz="3200" b="1">
              <a:solidFill>
                <a:srgbClr val="000000"/>
              </a:solidFill>
              <a:latin typeface="ＭＳ Ｐゴシック" panose="020B0600070205080204" pitchFamily="50" charset="-128"/>
              <a:ea typeface="ＭＳ Ｐゴシック" panose="020B0600070205080204" pitchFamily="50" charset="-128"/>
            </a:rPr>
            <a:t>普通会計決算</a:t>
          </a:r>
          <a:r>
            <a:rPr lang="en-US" altLang="ja-JP" sz="3200" b="1">
              <a:solidFill>
                <a:srgbClr val="000000"/>
              </a:solidFill>
              <a:latin typeface="ＭＳ Ｐゴシック" panose="020B0600070205080204" pitchFamily="50" charset="-128"/>
              <a:ea typeface="ＭＳ Ｐゴシック" panose="020B0600070205080204" pitchFamily="50" charset="-128"/>
            </a:rPr>
            <a:t>)</a:t>
          </a:r>
          <a:endParaRPr lang="ja-JP" altLang="en-US" sz="3200" b="1">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fLocksText="0">
      <xdr:nvSpPr>
        <xdr:cNvPr id="3" name="正方形/長方形 2">
          <a:extLst>
            <a:ext uri="{FF2B5EF4-FFF2-40B4-BE49-F238E27FC236}">
              <a16:creationId xmlns:a16="http://schemas.microsoft.com/office/drawing/2014/main" id="{00000000-0008-0000-0400-000003000000}"/>
            </a:ext>
          </a:extLst>
        </xdr:cNvPr>
        <xdr:cNvSpPr/>
      </xdr:nvSpPr>
      <xdr:spPr>
        <a:xfrm>
          <a:off x="19116675" y="180975"/>
          <a:ext cx="39243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fLocksText="0">
      <xdr:nvSpPr>
        <xdr:cNvPr id="4" name="正方形/長方形 3">
          <a:extLst>
            <a:ext uri="{FF2B5EF4-FFF2-40B4-BE49-F238E27FC236}">
              <a16:creationId xmlns:a16="http://schemas.microsoft.com/office/drawing/2014/main" id="{00000000-0008-0000-0400-000004000000}"/>
            </a:ext>
          </a:extLst>
        </xdr:cNvPr>
        <xdr:cNvSpPr/>
      </xdr:nvSpPr>
      <xdr:spPr>
        <a:xfrm>
          <a:off x="19135725" y="209550"/>
          <a:ext cx="3886200"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fLocksText="0">
      <xdr:nvSpPr>
        <xdr:cNvPr id="5" name="正方形/長方形 4">
          <a:extLst>
            <a:ext uri="{FF2B5EF4-FFF2-40B4-BE49-F238E27FC236}">
              <a16:creationId xmlns:a16="http://schemas.microsoft.com/office/drawing/2014/main" id="{00000000-0008-0000-0400-000005000000}"/>
            </a:ext>
          </a:extLst>
        </xdr:cNvPr>
        <xdr:cNvSpPr/>
      </xdr:nvSpPr>
      <xdr:spPr>
        <a:xfrm>
          <a:off x="19164300" y="228600"/>
          <a:ext cx="3829050"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fLocksText="0">
      <xdr:nvSpPr>
        <xdr:cNvPr id="6" name="正方形/長方形 5">
          <a:extLst>
            <a:ext uri="{FF2B5EF4-FFF2-40B4-BE49-F238E27FC236}">
              <a16:creationId xmlns:a16="http://schemas.microsoft.com/office/drawing/2014/main" id="{00000000-0008-0000-0400-000006000000}"/>
            </a:ext>
          </a:extLst>
        </xdr:cNvPr>
        <xdr:cNvSpPr/>
      </xdr:nvSpPr>
      <xdr:spPr>
        <a:xfrm>
          <a:off x="16316325" y="180975"/>
          <a:ext cx="26670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fLocksText="0">
      <xdr:nvSpPr>
        <xdr:cNvPr id="7" name="正方形/長方形 6">
          <a:extLst>
            <a:ext uri="{FF2B5EF4-FFF2-40B4-BE49-F238E27FC236}">
              <a16:creationId xmlns:a16="http://schemas.microsoft.com/office/drawing/2014/main" id="{00000000-0008-0000-0400-000007000000}"/>
            </a:ext>
          </a:extLst>
        </xdr:cNvPr>
        <xdr:cNvSpPr/>
      </xdr:nvSpPr>
      <xdr:spPr>
        <a:xfrm>
          <a:off x="16344900" y="209550"/>
          <a:ext cx="26193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fLocksText="0">
      <xdr:nvSpPr>
        <xdr:cNvPr id="8" name="正方形/長方形 7">
          <a:extLst>
            <a:ext uri="{FF2B5EF4-FFF2-40B4-BE49-F238E27FC236}">
              <a16:creationId xmlns:a16="http://schemas.microsoft.com/office/drawing/2014/main" id="{00000000-0008-0000-0400-000008000000}"/>
            </a:ext>
          </a:extLst>
        </xdr:cNvPr>
        <xdr:cNvSpPr/>
      </xdr:nvSpPr>
      <xdr:spPr>
        <a:xfrm>
          <a:off x="16373475" y="228600"/>
          <a:ext cx="2552700"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令和</a:t>
          </a:r>
          <a:r>
            <a:rPr lang="en-US" altLang="ja-JP" sz="2000" b="1">
              <a:solidFill>
                <a:srgbClr val="FFFFFF"/>
              </a:solidFill>
              <a:latin typeface="ＭＳ ゴシック" panose="020B0609070205080204" pitchFamily="49" charset="-128"/>
              <a:ea typeface="ＭＳ ゴシック" panose="020B0609070205080204" pitchFamily="49" charset="-128"/>
            </a:rPr>
            <a:t>5</a:t>
          </a:r>
          <a:r>
            <a:rPr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fLocksText="0">
      <xdr:nvSpPr>
        <xdr:cNvPr id="9" name="正方形/長方形 8">
          <a:extLst>
            <a:ext uri="{FF2B5EF4-FFF2-40B4-BE49-F238E27FC236}">
              <a16:creationId xmlns:a16="http://schemas.microsoft.com/office/drawing/2014/main" id="{00000000-0008-0000-0400-000009000000}"/>
            </a:ext>
          </a:extLst>
        </xdr:cNvPr>
        <xdr:cNvSpPr/>
      </xdr:nvSpPr>
      <xdr:spPr>
        <a:xfrm>
          <a:off x="0" y="838200"/>
          <a:ext cx="23050500" cy="1339215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2400" b="1">
              <a:solidFill>
                <a:srgbClr val="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fLocksText="0">
      <xdr:nvSpPr>
        <xdr:cNvPr id="10" name="正方形/長方形 9">
          <a:extLst>
            <a:ext uri="{FF2B5EF4-FFF2-40B4-BE49-F238E27FC236}">
              <a16:creationId xmlns:a16="http://schemas.microsoft.com/office/drawing/2014/main" id="{00000000-0008-0000-0400-00000A000000}"/>
            </a:ext>
          </a:extLst>
        </xdr:cNvPr>
        <xdr:cNvSpPr/>
      </xdr:nvSpPr>
      <xdr:spPr>
        <a:xfrm>
          <a:off x="762000" y="1447800"/>
          <a:ext cx="9648825" cy="16573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fLocksText="0">
      <xdr:nvSpPr>
        <xdr:cNvPr id="11" name="正方形/長方形 10">
          <a:extLst>
            <a:ext uri="{FF2B5EF4-FFF2-40B4-BE49-F238E27FC236}">
              <a16:creationId xmlns:a16="http://schemas.microsoft.com/office/drawing/2014/main" id="{00000000-0008-0000-0400-00000B000000}"/>
            </a:ext>
          </a:extLst>
        </xdr:cNvPr>
        <xdr:cNvSpPr/>
      </xdr:nvSpPr>
      <xdr:spPr>
        <a:xfrm>
          <a:off x="885825" y="1466850"/>
          <a:ext cx="14001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fLocksText="0">
      <xdr:nvSpPr>
        <xdr:cNvPr id="12" name="正方形/長方形 11">
          <a:extLst>
            <a:ext uri="{FF2B5EF4-FFF2-40B4-BE49-F238E27FC236}">
              <a16:creationId xmlns:a16="http://schemas.microsoft.com/office/drawing/2014/main" id="{00000000-0008-0000-0400-00000C000000}"/>
            </a:ext>
          </a:extLst>
        </xdr:cNvPr>
        <xdr:cNvSpPr/>
      </xdr:nvSpPr>
      <xdr:spPr>
        <a:xfrm>
          <a:off x="2219325" y="1466850"/>
          <a:ext cx="12763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fLocksText="0">
      <xdr:nvSpPr>
        <xdr:cNvPr id="13" name="正方形/長方形 12">
          <a:extLst>
            <a:ext uri="{FF2B5EF4-FFF2-40B4-BE49-F238E27FC236}">
              <a16:creationId xmlns:a16="http://schemas.microsoft.com/office/drawing/2014/main" id="{00000000-0008-0000-0400-00000D000000}"/>
            </a:ext>
          </a:extLst>
        </xdr:cNvPr>
        <xdr:cNvSpPr/>
      </xdr:nvSpPr>
      <xdr:spPr>
        <a:xfrm>
          <a:off x="3552825" y="1466850"/>
          <a:ext cx="1524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fLocksText="0">
      <xdr:nvSpPr>
        <xdr:cNvPr id="14" name="正方形/長方形 13">
          <a:extLst>
            <a:ext uri="{FF2B5EF4-FFF2-40B4-BE49-F238E27FC236}">
              <a16:creationId xmlns:a16="http://schemas.microsoft.com/office/drawing/2014/main" id="{00000000-0008-0000-0400-00000E000000}"/>
            </a:ext>
          </a:extLst>
        </xdr:cNvPr>
        <xdr:cNvSpPr/>
      </xdr:nvSpPr>
      <xdr:spPr>
        <a:xfrm>
          <a:off x="5076825" y="1466850"/>
          <a:ext cx="20383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fLocksText="0">
      <xdr:nvSpPr>
        <xdr:cNvPr id="15" name="正方形/長方形 14">
          <a:extLst>
            <a:ext uri="{FF2B5EF4-FFF2-40B4-BE49-F238E27FC236}">
              <a16:creationId xmlns:a16="http://schemas.microsoft.com/office/drawing/2014/main" id="{00000000-0008-0000-0400-00000F000000}"/>
            </a:ext>
          </a:extLst>
        </xdr:cNvPr>
        <xdr:cNvSpPr/>
      </xdr:nvSpPr>
      <xdr:spPr>
        <a:xfrm>
          <a:off x="7115175" y="1466850"/>
          <a:ext cx="1266825"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
-
1.2
15.3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fLocksText="0">
      <xdr:nvSpPr>
        <xdr:cNvPr id="16" name="正方形/長方形 15">
          <a:extLst>
            <a:ext uri="{FF2B5EF4-FFF2-40B4-BE49-F238E27FC236}">
              <a16:creationId xmlns:a16="http://schemas.microsoft.com/office/drawing/2014/main" id="{00000000-0008-0000-0400-000010000000}"/>
            </a:ext>
          </a:extLst>
        </xdr:cNvPr>
        <xdr:cNvSpPr/>
      </xdr:nvSpPr>
      <xdr:spPr>
        <a:xfrm>
          <a:off x="8448675" y="1466850"/>
          <a:ext cx="628650" cy="9620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fLocksText="0">
      <xdr:nvSpPr>
        <xdr:cNvPr id="17" name="正方形/長方形 16">
          <a:extLst>
            <a:ext uri="{FF2B5EF4-FFF2-40B4-BE49-F238E27FC236}">
              <a16:creationId xmlns:a16="http://schemas.microsoft.com/office/drawing/2014/main" id="{00000000-0008-0000-0400-000011000000}"/>
            </a:ext>
          </a:extLst>
        </xdr:cNvPr>
        <xdr:cNvSpPr/>
      </xdr:nvSpPr>
      <xdr:spPr>
        <a:xfrm>
          <a:off x="5076825" y="2276475"/>
          <a:ext cx="2038350" cy="666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lang="en-US" altLang="ja-JP" sz="1100" b="1">
              <a:solidFill>
                <a:srgbClr val="000000"/>
              </a:solidFill>
              <a:latin typeface="ＭＳ ゴシック" panose="020B0609070205080204" pitchFamily="49" charset="-128"/>
              <a:ea typeface="ＭＳ ゴシック" panose="020B0609070205080204" pitchFamily="49" charset="-128"/>
            </a:rPr>
            <a:t>(</a:t>
          </a:r>
          <a:r>
            <a:rPr lang="ja-JP" altLang="en-US" sz="1100" b="1">
              <a:solidFill>
                <a:srgbClr val="000000"/>
              </a:solidFill>
              <a:latin typeface="ＭＳ ゴシック" panose="020B0609070205080204" pitchFamily="49" charset="-128"/>
              <a:ea typeface="ＭＳ ゴシック" panose="020B0609070205080204" pitchFamily="49" charset="-128"/>
            </a:rPr>
            <a:t>年度毎</a:t>
          </a:r>
          <a:r>
            <a:rPr lang="en-US" altLang="ja-JP" sz="1100" b="1">
              <a:solidFill>
                <a:srgbClr val="000000"/>
              </a:solidFill>
              <a:latin typeface="ＭＳ ゴシック" panose="020B0609070205080204" pitchFamily="49" charset="-128"/>
              <a:ea typeface="ＭＳ ゴシック" panose="020B0609070205080204" pitchFamily="49" charset="-128"/>
            </a:rPr>
            <a:t>)</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fLocksText="0">
      <xdr:nvSpPr>
        <xdr:cNvPr id="18" name="正方形/長方形 17">
          <a:extLst>
            <a:ext uri="{FF2B5EF4-FFF2-40B4-BE49-F238E27FC236}">
              <a16:creationId xmlns:a16="http://schemas.microsoft.com/office/drawing/2014/main" id="{00000000-0008-0000-0400-000012000000}"/>
            </a:ext>
          </a:extLst>
        </xdr:cNvPr>
        <xdr:cNvSpPr/>
      </xdr:nvSpPr>
      <xdr:spPr>
        <a:xfrm>
          <a:off x="7172325" y="2276475"/>
          <a:ext cx="3429000" cy="666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en-US" altLang="ja-JP" sz="1100" b="1">
              <a:solidFill>
                <a:srgbClr val="000000"/>
              </a:solidFill>
              <a:latin typeface="ＭＳ ゴシック" panose="020B0609070205080204" pitchFamily="49" charset="-128"/>
              <a:ea typeface="ＭＳ ゴシック" panose="020B0609070205080204" pitchFamily="49" charset="-128"/>
            </a:rPr>
            <a:t>R01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R02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R03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R04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R05  Ⅲ</a:t>
          </a:r>
          <a:r>
            <a:rPr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fLocksText="0">
      <xdr:nvSpPr>
        <xdr:cNvPr id="19" name="角丸四角形 18">
          <a:extLst>
            <a:ext uri="{FF2B5EF4-FFF2-40B4-BE49-F238E27FC236}">
              <a16:creationId xmlns:a16="http://schemas.microsoft.com/office/drawing/2014/main" id="{00000000-0008-0000-0400-000013000000}"/>
            </a:ext>
          </a:extLst>
        </xdr:cNvPr>
        <xdr:cNvSpPr/>
      </xdr:nvSpPr>
      <xdr:spPr>
        <a:xfrm>
          <a:off x="10563225" y="1447800"/>
          <a:ext cx="1438275" cy="107632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fLocksText="0">
      <xdr:nvSpPr>
        <xdr:cNvPr id="20" name="正方形/長方形 19">
          <a:extLst>
            <a:ext uri="{FF2B5EF4-FFF2-40B4-BE49-F238E27FC236}">
              <a16:creationId xmlns:a16="http://schemas.microsoft.com/office/drawing/2014/main" id="{00000000-0008-0000-0400-000014000000}"/>
            </a:ext>
          </a:extLst>
        </xdr:cNvPr>
        <xdr:cNvSpPr/>
      </xdr:nvSpPr>
      <xdr:spPr>
        <a:xfrm>
          <a:off x="10829925" y="1504950"/>
          <a:ext cx="12668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fLocksText="0">
      <xdr:nvSpPr>
        <xdr:cNvPr id="21" name="正方形/長方形 20">
          <a:extLst>
            <a:ext uri="{FF2B5EF4-FFF2-40B4-BE49-F238E27FC236}">
              <a16:creationId xmlns:a16="http://schemas.microsoft.com/office/drawing/2014/main" id="{00000000-0008-0000-0400-000015000000}"/>
            </a:ext>
          </a:extLst>
        </xdr:cNvPr>
        <xdr:cNvSpPr/>
      </xdr:nvSpPr>
      <xdr:spPr>
        <a:xfrm>
          <a:off x="10829925" y="1762125"/>
          <a:ext cx="1266825" cy="228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fLocksText="0">
      <xdr:nvSpPr>
        <xdr:cNvPr id="22" name="正方形/長方形 21">
          <a:extLst>
            <a:ext uri="{FF2B5EF4-FFF2-40B4-BE49-F238E27FC236}">
              <a16:creationId xmlns:a16="http://schemas.microsoft.com/office/drawing/2014/main" id="{00000000-0008-0000-0400-000016000000}"/>
            </a:ext>
          </a:extLst>
        </xdr:cNvPr>
        <xdr:cNvSpPr/>
      </xdr:nvSpPr>
      <xdr:spPr>
        <a:xfrm>
          <a:off x="10829925" y="2066925"/>
          <a:ext cx="12668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590675"/>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fLocksText="0">
      <xdr:nvSpPr>
        <xdr:cNvPr id="24" name="楕円 23">
          <a:extLst>
            <a:ext uri="{FF2B5EF4-FFF2-40B4-BE49-F238E27FC236}">
              <a16:creationId xmlns:a16="http://schemas.microsoft.com/office/drawing/2014/main" id="{00000000-0008-0000-0400-000018000000}"/>
            </a:ext>
          </a:extLst>
        </xdr:cNvPr>
        <xdr:cNvSpPr/>
      </xdr:nvSpPr>
      <xdr:spPr>
        <a:xfrm>
          <a:off x="10706100" y="154305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fLocksText="0">
      <xdr:nvSpPr>
        <xdr:cNvPr id="25" name="フローチャート: 判断 24">
          <a:extLst>
            <a:ext uri="{FF2B5EF4-FFF2-40B4-BE49-F238E27FC236}">
              <a16:creationId xmlns:a16="http://schemas.microsoft.com/office/drawing/2014/main" id="{00000000-0008-0000-0400-000019000000}"/>
            </a:ext>
          </a:extLst>
        </xdr:cNvPr>
        <xdr:cNvSpPr/>
      </xdr:nvSpPr>
      <xdr:spPr>
        <a:xfrm>
          <a:off x="10706100" y="1790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4200" y="2047875"/>
          <a:ext cx="0" cy="123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04787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4200" y="22669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409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95250</xdr:colOff>
      <xdr:row>20</xdr:row>
      <xdr:rowOff>66675</xdr:rowOff>
    </xdr:from>
    <xdr:ext cx="8896350" cy="25717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5325" y="3305175"/>
          <a:ext cx="88963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lang="en-US" altLang="ja-JP" sz="1000">
              <a:solidFill>
                <a:srgbClr val="000000"/>
              </a:solidFill>
              <a:latin typeface="ＭＳ Ｐゴシック" panose="020B0600070205080204" pitchFamily="50" charset="-128"/>
              <a:ea typeface="ＭＳ Ｐゴシック" panose="020B0600070205080204" pitchFamily="50" charset="-128"/>
            </a:rPr>
            <a:t>35</a:t>
          </a:r>
          <a:r>
            <a:rPr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95250</xdr:colOff>
      <xdr:row>21</xdr:row>
      <xdr:rowOff>142875</xdr:rowOff>
    </xdr:from>
    <xdr:ext cx="6048375" cy="25717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5325" y="3543300"/>
          <a:ext cx="60483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月</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95250</xdr:colOff>
      <xdr:row>23</xdr:row>
      <xdr:rowOff>57150</xdr:rowOff>
    </xdr:from>
    <xdr:ext cx="8229600" cy="25717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5325" y="3781425"/>
          <a:ext cx="8229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lang="en-US" altLang="ja-JP" sz="1000">
              <a:solidFill>
                <a:srgbClr val="000000"/>
              </a:solidFill>
              <a:latin typeface="ＭＳ Ｐゴシック" panose="020B0600070205080204" pitchFamily="50" charset="-128"/>
              <a:ea typeface="ＭＳ Ｐゴシック" panose="020B0600070205080204" pitchFamily="50" charset="-128"/>
            </a:rPr>
            <a:t>5</a:t>
          </a:r>
          <a:r>
            <a:rPr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95250</xdr:colOff>
      <xdr:row>24</xdr:row>
      <xdr:rowOff>142875</xdr:rowOff>
    </xdr:from>
    <xdr:ext cx="180975" cy="25717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5325" y="4029075"/>
          <a:ext cx="1809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endParaRPr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fLocksText="0">
      <xdr:nvSpPr>
        <xdr:cNvPr id="34" name="正方形/長方形 33">
          <a:extLst>
            <a:ext uri="{FF2B5EF4-FFF2-40B4-BE49-F238E27FC236}">
              <a16:creationId xmlns:a16="http://schemas.microsoft.com/office/drawing/2014/main" id="{00000000-0008-0000-0400-000022000000}"/>
            </a:ext>
          </a:extLst>
        </xdr:cNvPr>
        <xdr:cNvSpPr/>
      </xdr:nvSpPr>
      <xdr:spPr>
        <a:xfrm>
          <a:off x="762000" y="44386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fLocksText="0">
      <xdr:nvSpPr>
        <xdr:cNvPr id="35" name="正方形/長方形 34">
          <a:extLst>
            <a:ext uri="{FF2B5EF4-FFF2-40B4-BE49-F238E27FC236}">
              <a16:creationId xmlns:a16="http://schemas.microsoft.com/office/drawing/2014/main" id="{00000000-0008-0000-0400-000023000000}"/>
            </a:ext>
          </a:extLst>
        </xdr:cNvPr>
        <xdr:cNvSpPr/>
      </xdr:nvSpPr>
      <xdr:spPr>
        <a:xfrm>
          <a:off x="5400675" y="4505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fLocksText="0">
      <xdr:nvSpPr>
        <xdr:cNvPr id="36" name="正方形/長方形 35">
          <a:extLst>
            <a:ext uri="{FF2B5EF4-FFF2-40B4-BE49-F238E27FC236}">
              <a16:creationId xmlns:a16="http://schemas.microsoft.com/office/drawing/2014/main" id="{00000000-0008-0000-0400-000024000000}"/>
            </a:ext>
          </a:extLst>
        </xdr:cNvPr>
        <xdr:cNvSpPr/>
      </xdr:nvSpPr>
      <xdr:spPr>
        <a:xfrm>
          <a:off x="5400675" y="4686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fLocksText="0">
      <xdr:nvSpPr>
        <xdr:cNvPr id="37" name="正方形/長方形 36">
          <a:extLst>
            <a:ext uri="{FF2B5EF4-FFF2-40B4-BE49-F238E27FC236}">
              <a16:creationId xmlns:a16="http://schemas.microsoft.com/office/drawing/2014/main" id="{00000000-0008-0000-0400-000025000000}"/>
            </a:ext>
          </a:extLst>
        </xdr:cNvPr>
        <xdr:cNvSpPr/>
      </xdr:nvSpPr>
      <xdr:spPr>
        <a:xfrm>
          <a:off x="7086600" y="4505325"/>
          <a:ext cx="14001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fLocksText="0">
      <xdr:nvSpPr>
        <xdr:cNvPr id="38" name="正方形/長方形 37">
          <a:extLst>
            <a:ext uri="{FF2B5EF4-FFF2-40B4-BE49-F238E27FC236}">
              <a16:creationId xmlns:a16="http://schemas.microsoft.com/office/drawing/2014/main" id="{00000000-0008-0000-0400-000026000000}"/>
            </a:ext>
          </a:extLst>
        </xdr:cNvPr>
        <xdr:cNvSpPr/>
      </xdr:nvSpPr>
      <xdr:spPr>
        <a:xfrm>
          <a:off x="7086600" y="4686300"/>
          <a:ext cx="14001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fLocksText="0">
      <xdr:nvSpPr>
        <xdr:cNvPr id="39" name="正方形/長方形 38">
          <a:extLst>
            <a:ext uri="{FF2B5EF4-FFF2-40B4-BE49-F238E27FC236}">
              <a16:creationId xmlns:a16="http://schemas.microsoft.com/office/drawing/2014/main" id="{00000000-0008-0000-0400-000027000000}"/>
            </a:ext>
          </a:extLst>
        </xdr:cNvPr>
        <xdr:cNvSpPr/>
      </xdr:nvSpPr>
      <xdr:spPr>
        <a:xfrm>
          <a:off x="8696325" y="4505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fLocksText="0">
      <xdr:nvSpPr>
        <xdr:cNvPr id="40" name="正方形/長方形 39">
          <a:extLst>
            <a:ext uri="{FF2B5EF4-FFF2-40B4-BE49-F238E27FC236}">
              <a16:creationId xmlns:a16="http://schemas.microsoft.com/office/drawing/2014/main" id="{00000000-0008-0000-0400-000028000000}"/>
            </a:ext>
          </a:extLst>
        </xdr:cNvPr>
        <xdr:cNvSpPr/>
      </xdr:nvSpPr>
      <xdr:spPr>
        <a:xfrm>
          <a:off x="8696325" y="4686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fLocksText="0">
      <xdr:nvSpPr>
        <xdr:cNvPr id="41" name="正方形/長方形 40">
          <a:extLst>
            <a:ext uri="{FF2B5EF4-FFF2-40B4-BE49-F238E27FC236}">
              <a16:creationId xmlns:a16="http://schemas.microsoft.com/office/drawing/2014/main" id="{00000000-0008-0000-0400-000029000000}"/>
            </a:ext>
          </a:extLst>
        </xdr:cNvPr>
        <xdr:cNvSpPr/>
      </xdr:nvSpPr>
      <xdr:spPr>
        <a:xfrm>
          <a:off x="762000" y="49815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fLocksText="0">
      <xdr:nvSpPr>
        <xdr:cNvPr id="42" name="正方形/長方形 41">
          <a:extLst>
            <a:ext uri="{FF2B5EF4-FFF2-40B4-BE49-F238E27FC236}">
              <a16:creationId xmlns:a16="http://schemas.microsoft.com/office/drawing/2014/main" id="{00000000-0008-0000-0400-00002A000000}"/>
            </a:ext>
          </a:extLst>
        </xdr:cNvPr>
        <xdr:cNvSpPr/>
      </xdr:nvSpPr>
      <xdr:spPr>
        <a:xfrm>
          <a:off x="5715000" y="49815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fLocksText="0">
      <xdr:nvSpPr>
        <xdr:cNvPr id="43" name="正方形/長方形 42">
          <a:extLst>
            <a:ext uri="{FF2B5EF4-FFF2-40B4-BE49-F238E27FC236}">
              <a16:creationId xmlns:a16="http://schemas.microsoft.com/office/drawing/2014/main" id="{00000000-0008-0000-0400-00002B000000}"/>
            </a:ext>
          </a:extLst>
        </xdr:cNvPr>
        <xdr:cNvSpPr/>
      </xdr:nvSpPr>
      <xdr:spPr>
        <a:xfrm>
          <a:off x="5781675" y="49815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9775" y="5286375"/>
          <a:ext cx="5076825"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報酬額改定及び職員数の増に伴う会計年度任用職員報酬の増などの増加要因がありつつも</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退職手当の減などにより前年度比</a:t>
          </a:r>
          <a:r>
            <a:rPr lang="en-US" altLang="ja-JP" sz="1100">
              <a:solidFill>
                <a:schemeClr val="tx1"/>
              </a:solidFill>
              <a:latin typeface="ＭＳ ゴシック" panose="020B0609070205080204" pitchFamily="49" charset="-128"/>
              <a:ea typeface="ＭＳ ゴシック" panose="020B0609070205080204" pitchFamily="49" charset="-128"/>
              <a:cs typeface="+mn-cs"/>
            </a:rPr>
            <a:t>0.8</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ポイントの改善となり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、令和４年度に続き</a:t>
          </a:r>
          <a:r>
            <a:rPr lang="ja-JP" altLang="ja-JP" sz="1100">
              <a:solidFill>
                <a:schemeClr val="tx1"/>
              </a:solidFill>
              <a:latin typeface="ＭＳ ゴシック" panose="020B0609070205080204" pitchFamily="49" charset="-128"/>
              <a:ea typeface="ＭＳ ゴシック" panose="020B0609070205080204" pitchFamily="49" charset="-128"/>
              <a:cs typeface="+mn-cs"/>
            </a:rPr>
            <a:t>類似団体平均を下回った。今後もアウトソーシングを進めるなど</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人件費の縮減に努める。</a:t>
          </a:r>
          <a:endParaRPr lang="ja-JP" altLang="en-US" sz="1300">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104775</xdr:rowOff>
    </xdr:from>
    <xdr:ext cx="295275" cy="228600"/>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48006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1342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43</xdr:row>
      <xdr:rowOff>38100</xdr:rowOff>
    </xdr:from>
    <xdr:ext cx="504825" cy="25717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47650" y="70008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67056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40</xdr:row>
      <xdr:rowOff>95250</xdr:rowOff>
    </xdr:from>
    <xdr:ext cx="504825" cy="25717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47650" y="65722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2769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37</xdr:row>
      <xdr:rowOff>152400</xdr:rowOff>
    </xdr:from>
    <xdr:ext cx="504825" cy="25717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47650" y="61436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58388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35</xdr:row>
      <xdr:rowOff>38100</xdr:rowOff>
    </xdr:from>
    <xdr:ext cx="504825" cy="25717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47650" y="57054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4102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32</xdr:row>
      <xdr:rowOff>95250</xdr:rowOff>
    </xdr:from>
    <xdr:ext cx="504825" cy="25717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47650" y="52768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49815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29</xdr:row>
      <xdr:rowOff>152400</xdr:rowOff>
    </xdr:from>
    <xdr:ext cx="504825" cy="25717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47650" y="48482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fLocksText="0">
      <xdr:nvSpPr>
        <xdr:cNvPr id="58" name="人件費グラフ枠">
          <a:extLst>
            <a:ext uri="{FF2B5EF4-FFF2-40B4-BE49-F238E27FC236}">
              <a16:creationId xmlns:a16="http://schemas.microsoft.com/office/drawing/2014/main" id="{00000000-0008-0000-0400-00003A000000}"/>
            </a:ext>
          </a:extLst>
        </xdr:cNvPr>
        <xdr:cNvSpPr/>
      </xdr:nvSpPr>
      <xdr:spPr>
        <a:xfrm>
          <a:off x="762000" y="49815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9175" y="53149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104775</xdr:rowOff>
    </xdr:from>
    <xdr:ext cx="762000" cy="25717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743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30.7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3925" y="67722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47625</xdr:rowOff>
    </xdr:from>
    <xdr:ext cx="762000" cy="25717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067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13.8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3925" y="53149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97282</xdr:rowOff>
    </xdr:from>
    <xdr:to>
      <xdr:col>24</xdr:col>
      <xdr:colOff>25400</xdr:colOff>
      <xdr:row>37</xdr:row>
      <xdr:rowOff>170434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90975" y="6086475"/>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114300</xdr:rowOff>
    </xdr:from>
    <xdr:ext cx="762000" cy="25717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0552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23.8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fLocksText="0">
      <xdr:nvSpPr>
        <xdr:cNvPr id="66" name="フローチャート: 判断 65">
          <a:extLst>
            <a:ext uri="{FF2B5EF4-FFF2-40B4-BE49-F238E27FC236}">
              <a16:creationId xmlns:a16="http://schemas.microsoft.com/office/drawing/2014/main" id="{00000000-0008-0000-0400-000042000000}"/>
            </a:ext>
          </a:extLst>
        </xdr:cNvPr>
        <xdr:cNvSpPr/>
      </xdr:nvSpPr>
      <xdr:spPr>
        <a:xfrm>
          <a:off x="4772025" y="61245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98425</xdr:colOff>
      <xdr:row>37</xdr:row>
      <xdr:rowOff>170434</xdr:rowOff>
    </xdr:from>
    <xdr:to>
      <xdr:col>19</xdr:col>
      <xdr:colOff>187325</xdr:colOff>
      <xdr:row>38</xdr:row>
      <xdr:rowOff>62992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5625" y="6153150"/>
          <a:ext cx="89535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fLocksText="0">
      <xdr:nvSpPr>
        <xdr:cNvPr id="68" name="フローチャート: 判断 67">
          <a:extLst>
            <a:ext uri="{FF2B5EF4-FFF2-40B4-BE49-F238E27FC236}">
              <a16:creationId xmlns:a16="http://schemas.microsoft.com/office/drawing/2014/main" id="{00000000-0008-0000-0400-000044000000}"/>
            </a:ext>
          </a:extLst>
        </xdr:cNvPr>
        <xdr:cNvSpPr/>
      </xdr:nvSpPr>
      <xdr:spPr>
        <a:xfrm>
          <a:off x="3933825" y="61341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0</xdr:colOff>
      <xdr:row>38</xdr:row>
      <xdr:rowOff>66675</xdr:rowOff>
    </xdr:from>
    <xdr:ext cx="733425" cy="25717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0450" y="62198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23.9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62992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91250"/>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fLocksText="0">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1055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36</xdr:row>
      <xdr:rowOff>47625</xdr:rowOff>
    </xdr:from>
    <xdr:ext cx="762000" cy="25717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4625" y="5876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23.5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35560</xdr:rowOff>
    </xdr:from>
    <xdr:to>
      <xdr:col>11</xdr:col>
      <xdr:colOff>9525</xdr:colOff>
      <xdr:row>38</xdr:row>
      <xdr:rowOff>108712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3975" y="6191250"/>
          <a:ext cx="885825"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fLocksText="0">
      <xdr:nvSpPr>
        <xdr:cNvPr id="74" name="フローチャート: 判断 73">
          <a:extLst>
            <a:ext uri="{FF2B5EF4-FFF2-40B4-BE49-F238E27FC236}">
              <a16:creationId xmlns:a16="http://schemas.microsoft.com/office/drawing/2014/main" id="{00000000-0008-0000-0400-00004A000000}"/>
            </a:ext>
          </a:extLst>
        </xdr:cNvPr>
        <xdr:cNvSpPr/>
      </xdr:nvSpPr>
      <xdr:spPr>
        <a:xfrm>
          <a:off x="2162175" y="62484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39</xdr:row>
      <xdr:rowOff>9525</xdr:rowOff>
    </xdr:from>
    <xdr:ext cx="762000" cy="25717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246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25.2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fLocksText="0">
      <xdr:nvSpPr>
        <xdr:cNvPr id="76" name="フローチャート: 判断 75">
          <a:extLst>
            <a:ext uri="{FF2B5EF4-FFF2-40B4-BE49-F238E27FC236}">
              <a16:creationId xmlns:a16="http://schemas.microsoft.com/office/drawing/2014/main" id="{00000000-0008-0000-0400-00004C000000}"/>
            </a:ext>
          </a:extLst>
        </xdr:cNvPr>
        <xdr:cNvSpPr/>
      </xdr:nvSpPr>
      <xdr:spPr>
        <a:xfrm>
          <a:off x="1266825" y="61341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36</xdr:row>
      <xdr:rowOff>85725</xdr:rowOff>
    </xdr:from>
    <xdr:ext cx="762000" cy="25717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3450" y="5915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23.9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9525</xdr:rowOff>
    </xdr:from>
    <xdr:ext cx="762000" cy="25717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9525</xdr:rowOff>
    </xdr:from>
    <xdr:ext cx="762000" cy="25717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44</xdr:row>
      <xdr:rowOff>9525</xdr:rowOff>
    </xdr:from>
    <xdr:ext cx="762000" cy="25717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7655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190500</xdr:colOff>
      <xdr:row>44</xdr:row>
      <xdr:rowOff>9525</xdr:rowOff>
    </xdr:from>
    <xdr:ext cx="762000" cy="25717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0725"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9525</xdr:rowOff>
    </xdr:from>
    <xdr:ext cx="762000" cy="25717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fLocksText="0">
      <xdr:nvSpPr>
        <xdr:cNvPr id="83" name="楕円 82">
          <a:extLst>
            <a:ext uri="{FF2B5EF4-FFF2-40B4-BE49-F238E27FC236}">
              <a16:creationId xmlns:a16="http://schemas.microsoft.com/office/drawing/2014/main" id="{00000000-0008-0000-0400-000053000000}"/>
            </a:ext>
          </a:extLst>
        </xdr:cNvPr>
        <xdr:cNvSpPr/>
      </xdr:nvSpPr>
      <xdr:spPr>
        <a:xfrm>
          <a:off x="4772025" y="60388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36</xdr:row>
      <xdr:rowOff>66675</xdr:rowOff>
    </xdr:from>
    <xdr:ext cx="762000" cy="25717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8959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22.8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119634</xdr:rowOff>
    </xdr:from>
    <xdr:to>
      <xdr:col>20</xdr:col>
      <xdr:colOff>38100</xdr:colOff>
      <xdr:row>38</xdr:row>
      <xdr:rowOff>49785</xdr:rowOff>
    </xdr:to>
    <xdr:sp macro="" textlink="" fLocksText="0">
      <xdr:nvSpPr>
        <xdr:cNvPr id="85" name="楕円 84">
          <a:extLst>
            <a:ext uri="{FF2B5EF4-FFF2-40B4-BE49-F238E27FC236}">
              <a16:creationId xmlns:a16="http://schemas.microsoft.com/office/drawing/2014/main" id="{00000000-0008-0000-0400-000055000000}"/>
            </a:ext>
          </a:extLst>
        </xdr:cNvPr>
        <xdr:cNvSpPr/>
      </xdr:nvSpPr>
      <xdr:spPr>
        <a:xfrm>
          <a:off x="3933825" y="61150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0</xdr:colOff>
      <xdr:row>36</xdr:row>
      <xdr:rowOff>57150</xdr:rowOff>
    </xdr:from>
    <xdr:ext cx="733425" cy="25717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0450" y="58864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12192</xdr:rowOff>
    </xdr:from>
    <xdr:to>
      <xdr:col>15</xdr:col>
      <xdr:colOff>149225</xdr:colOff>
      <xdr:row>38</xdr:row>
      <xdr:rowOff>113792</xdr:rowOff>
    </xdr:to>
    <xdr:sp macro="" textlink="" fLocksText="0">
      <xdr:nvSpPr>
        <xdr:cNvPr id="87" name="楕円 86">
          <a:extLst>
            <a:ext uri="{FF2B5EF4-FFF2-40B4-BE49-F238E27FC236}">
              <a16:creationId xmlns:a16="http://schemas.microsoft.com/office/drawing/2014/main" id="{00000000-0008-0000-0400-000057000000}"/>
            </a:ext>
          </a:extLst>
        </xdr:cNvPr>
        <xdr:cNvSpPr/>
      </xdr:nvSpPr>
      <xdr:spPr>
        <a:xfrm>
          <a:off x="3048000" y="61626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38</xdr:row>
      <xdr:rowOff>95250</xdr:rowOff>
    </xdr:from>
    <xdr:ext cx="762000" cy="25717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4625" y="6248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fLocksText="0">
      <xdr:nvSpPr>
        <xdr:cNvPr id="89" name="楕円 88">
          <a:extLst>
            <a:ext uri="{FF2B5EF4-FFF2-40B4-BE49-F238E27FC236}">
              <a16:creationId xmlns:a16="http://schemas.microsoft.com/office/drawing/2014/main" id="{00000000-0008-0000-0400-000059000000}"/>
            </a:ext>
          </a:extLst>
        </xdr:cNvPr>
        <xdr:cNvSpPr/>
      </xdr:nvSpPr>
      <xdr:spPr>
        <a:xfrm>
          <a:off x="2162175" y="61436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36</xdr:row>
      <xdr:rowOff>95250</xdr:rowOff>
    </xdr:from>
    <xdr:ext cx="762000" cy="25717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245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24.0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57912</xdr:rowOff>
    </xdr:from>
    <xdr:to>
      <xdr:col>6</xdr:col>
      <xdr:colOff>171450</xdr:colOff>
      <xdr:row>38</xdr:row>
      <xdr:rowOff>159512</xdr:rowOff>
    </xdr:to>
    <xdr:sp macro="" textlink="" fLocksText="0">
      <xdr:nvSpPr>
        <xdr:cNvPr id="91" name="楕円 90">
          <a:extLst>
            <a:ext uri="{FF2B5EF4-FFF2-40B4-BE49-F238E27FC236}">
              <a16:creationId xmlns:a16="http://schemas.microsoft.com/office/drawing/2014/main" id="{00000000-0008-0000-0400-00005B000000}"/>
            </a:ext>
          </a:extLst>
        </xdr:cNvPr>
        <xdr:cNvSpPr/>
      </xdr:nvSpPr>
      <xdr:spPr>
        <a:xfrm>
          <a:off x="1266825" y="62103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38</xdr:row>
      <xdr:rowOff>142875</xdr:rowOff>
    </xdr:from>
    <xdr:ext cx="762000" cy="25717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3450" y="6296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24.8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fLocksText="0">
      <xdr:nvSpPr>
        <xdr:cNvPr id="93" name="正方形/長方形 92">
          <a:extLst>
            <a:ext uri="{FF2B5EF4-FFF2-40B4-BE49-F238E27FC236}">
              <a16:creationId xmlns:a16="http://schemas.microsoft.com/office/drawing/2014/main" id="{00000000-0008-0000-0400-00005D000000}"/>
            </a:ext>
          </a:extLst>
        </xdr:cNvPr>
        <xdr:cNvSpPr/>
      </xdr:nvSpPr>
      <xdr:spPr>
        <a:xfrm>
          <a:off x="12449175" y="12001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fLocksText="0">
      <xdr:nvSpPr>
        <xdr:cNvPr id="94" name="正方形/長方形 93">
          <a:extLst>
            <a:ext uri="{FF2B5EF4-FFF2-40B4-BE49-F238E27FC236}">
              <a16:creationId xmlns:a16="http://schemas.microsoft.com/office/drawing/2014/main" id="{00000000-0008-0000-0400-00005E000000}"/>
            </a:ext>
          </a:extLst>
        </xdr:cNvPr>
        <xdr:cNvSpPr/>
      </xdr:nvSpPr>
      <xdr:spPr>
        <a:xfrm>
          <a:off x="17078325" y="12668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fLocksText="0">
      <xdr:nvSpPr>
        <xdr:cNvPr id="95" name="正方形/長方形 94">
          <a:extLst>
            <a:ext uri="{FF2B5EF4-FFF2-40B4-BE49-F238E27FC236}">
              <a16:creationId xmlns:a16="http://schemas.microsoft.com/office/drawing/2014/main" id="{00000000-0008-0000-0400-00005F000000}"/>
            </a:ext>
          </a:extLst>
        </xdr:cNvPr>
        <xdr:cNvSpPr/>
      </xdr:nvSpPr>
      <xdr:spPr>
        <a:xfrm>
          <a:off x="17078325" y="1447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fLocksText="0">
      <xdr:nvSpPr>
        <xdr:cNvPr id="96" name="正方形/長方形 95">
          <a:extLst>
            <a:ext uri="{FF2B5EF4-FFF2-40B4-BE49-F238E27FC236}">
              <a16:creationId xmlns:a16="http://schemas.microsoft.com/office/drawing/2014/main" id="{00000000-0008-0000-0400-000060000000}"/>
            </a:ext>
          </a:extLst>
        </xdr:cNvPr>
        <xdr:cNvSpPr/>
      </xdr:nvSpPr>
      <xdr:spPr>
        <a:xfrm>
          <a:off x="18773775" y="12668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fLocksText="0">
      <xdr:nvSpPr>
        <xdr:cNvPr id="97" name="正方形/長方形 96">
          <a:extLst>
            <a:ext uri="{FF2B5EF4-FFF2-40B4-BE49-F238E27FC236}">
              <a16:creationId xmlns:a16="http://schemas.microsoft.com/office/drawing/2014/main" id="{00000000-0008-0000-0400-000061000000}"/>
            </a:ext>
          </a:extLst>
        </xdr:cNvPr>
        <xdr:cNvSpPr/>
      </xdr:nvSpPr>
      <xdr:spPr>
        <a:xfrm>
          <a:off x="18773775" y="14478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fLocksText="0">
      <xdr:nvSpPr>
        <xdr:cNvPr id="98" name="正方形/長方形 97">
          <a:extLst>
            <a:ext uri="{FF2B5EF4-FFF2-40B4-BE49-F238E27FC236}">
              <a16:creationId xmlns:a16="http://schemas.microsoft.com/office/drawing/2014/main" id="{00000000-0008-0000-0400-000062000000}"/>
            </a:ext>
          </a:extLst>
        </xdr:cNvPr>
        <xdr:cNvSpPr/>
      </xdr:nvSpPr>
      <xdr:spPr>
        <a:xfrm>
          <a:off x="20383500" y="12668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fLocksText="0">
      <xdr:nvSpPr>
        <xdr:cNvPr id="99" name="正方形/長方形 98">
          <a:extLst>
            <a:ext uri="{FF2B5EF4-FFF2-40B4-BE49-F238E27FC236}">
              <a16:creationId xmlns:a16="http://schemas.microsoft.com/office/drawing/2014/main" id="{00000000-0008-0000-0400-000063000000}"/>
            </a:ext>
          </a:extLst>
        </xdr:cNvPr>
        <xdr:cNvSpPr/>
      </xdr:nvSpPr>
      <xdr:spPr>
        <a:xfrm>
          <a:off x="20383500" y="1447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fLocksText="0">
      <xdr:nvSpPr>
        <xdr:cNvPr id="100" name="正方形/長方形 99">
          <a:extLst>
            <a:ext uri="{FF2B5EF4-FFF2-40B4-BE49-F238E27FC236}">
              <a16:creationId xmlns:a16="http://schemas.microsoft.com/office/drawing/2014/main" id="{00000000-0008-0000-0400-000064000000}"/>
            </a:ext>
          </a:extLst>
        </xdr:cNvPr>
        <xdr:cNvSpPr/>
      </xdr:nvSpPr>
      <xdr:spPr>
        <a:xfrm>
          <a:off x="12449175" y="17430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fLocksText="0">
      <xdr:nvSpPr>
        <xdr:cNvPr id="101" name="正方形/長方形 100">
          <a:extLst>
            <a:ext uri="{FF2B5EF4-FFF2-40B4-BE49-F238E27FC236}">
              <a16:creationId xmlns:a16="http://schemas.microsoft.com/office/drawing/2014/main" id="{00000000-0008-0000-0400-000065000000}"/>
            </a:ext>
          </a:extLst>
        </xdr:cNvPr>
        <xdr:cNvSpPr/>
      </xdr:nvSpPr>
      <xdr:spPr>
        <a:xfrm>
          <a:off x="17402175" y="17430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fLocksText="0">
      <xdr:nvSpPr>
        <xdr:cNvPr id="102" name="正方形/長方形 101">
          <a:extLst>
            <a:ext uri="{FF2B5EF4-FFF2-40B4-BE49-F238E27FC236}">
              <a16:creationId xmlns:a16="http://schemas.microsoft.com/office/drawing/2014/main" id="{00000000-0008-0000-0400-000066000000}"/>
            </a:ext>
          </a:extLst>
        </xdr:cNvPr>
        <xdr:cNvSpPr/>
      </xdr:nvSpPr>
      <xdr:spPr>
        <a:xfrm>
          <a:off x="17459325" y="17430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497425" y="2047875"/>
          <a:ext cx="5086350"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en-US" sz="1100">
              <a:solidFill>
                <a:schemeClr val="tx1"/>
              </a:solidFill>
              <a:latin typeface="ＭＳ ゴシック" panose="020B0609070205080204" pitchFamily="49" charset="-128"/>
              <a:ea typeface="ＭＳ ゴシック" panose="020B0609070205080204" pitchFamily="49" charset="-128"/>
              <a:cs typeface="+mn-cs"/>
            </a:rPr>
            <a:t>　</a:t>
          </a:r>
          <a:r>
            <a:rPr lang="ja-JP" altLang="ja-JP" sz="1100">
              <a:solidFill>
                <a:schemeClr val="tx1"/>
              </a:solidFill>
              <a:latin typeface="ＭＳ ゴシック" panose="020B0609070205080204" pitchFamily="49" charset="-128"/>
              <a:ea typeface="ＭＳ ゴシック" panose="020B0609070205080204" pitchFamily="49" charset="-128"/>
              <a:cs typeface="+mn-cs"/>
            </a:rPr>
            <a:t>ごみ資源収集運搬関係委託料や公共施設の指定管理委託料の計上等により、物件費は年々増加しており、令和５年度は前年度比約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434</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百万円の増となり、比率は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1.1</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ポイント増の</a:t>
          </a:r>
          <a:r>
            <a:rPr lang="en-US" altLang="ja-JP" sz="1100">
              <a:solidFill>
                <a:schemeClr val="tx1"/>
              </a:solidFill>
              <a:latin typeface="ＭＳ ゴシック" panose="020B0609070205080204" pitchFamily="49" charset="-128"/>
              <a:ea typeface="ＭＳ ゴシック" panose="020B0609070205080204" pitchFamily="49" charset="-128"/>
              <a:cs typeface="+mn-cs"/>
            </a:rPr>
            <a:t>24.5</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％となった。類似団体平均と比較しても</a:t>
          </a:r>
          <a:r>
            <a:rPr lang="en-US" altLang="ja-JP" sz="1100">
              <a:solidFill>
                <a:schemeClr val="tx1"/>
              </a:solidFill>
              <a:latin typeface="ＭＳ ゴシック" panose="020B0609070205080204" pitchFamily="49" charset="-128"/>
              <a:ea typeface="ＭＳ ゴシック" panose="020B0609070205080204" pitchFamily="49" charset="-128"/>
              <a:cs typeface="+mn-cs"/>
            </a:rPr>
            <a:t>7.3</a:t>
          </a:r>
          <a:r>
            <a:rPr lang="ja-JP" altLang="ja-JP" sz="1100">
              <a:solidFill>
                <a:schemeClr val="tx1"/>
              </a:solidFill>
              <a:latin typeface="ＭＳ ゴシック" panose="020B0609070205080204" pitchFamily="49" charset="-128"/>
              <a:ea typeface="ＭＳ ゴシック" panose="020B0609070205080204" pitchFamily="49" charset="-128"/>
              <a:cs typeface="+mn-cs"/>
            </a:rPr>
            <a:t>％高い状況となっている。内部管理経費や施設の維持管理経費の見直しを行い、経費縮減に努めていく。</a:t>
          </a:r>
          <a:endParaRPr lang="ja-JP" altLang="ja-JP">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0</xdr:colOff>
      <xdr:row>9</xdr:row>
      <xdr:rowOff>104775</xdr:rowOff>
    </xdr:from>
    <xdr:ext cx="295275" cy="228600"/>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1550" y="15621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9175" y="38957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23</xdr:row>
      <xdr:rowOff>38100</xdr:rowOff>
    </xdr:from>
    <xdr:ext cx="504825" cy="25717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4825" y="37623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27.0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9175" y="35909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21</xdr:row>
      <xdr:rowOff>57150</xdr:rowOff>
    </xdr:from>
    <xdr:ext cx="504825" cy="25717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4825" y="34575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24.0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9175" y="32861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19</xdr:row>
      <xdr:rowOff>76200</xdr:rowOff>
    </xdr:from>
    <xdr:ext cx="504825" cy="25717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4825" y="31527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21.0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9175" y="29718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17</xdr:row>
      <xdr:rowOff>95250</xdr:rowOff>
    </xdr:from>
    <xdr:ext cx="504825" cy="25717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4825" y="28479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18.0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9175" y="26670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15</xdr:row>
      <xdr:rowOff>104775</xdr:rowOff>
    </xdr:from>
    <xdr:ext cx="504825" cy="25717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4825" y="25336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9175" y="23622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13</xdr:row>
      <xdr:rowOff>123825</xdr:rowOff>
    </xdr:from>
    <xdr:ext cx="504825" cy="25717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4825" y="22288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9175" y="20574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11</xdr:row>
      <xdr:rowOff>142875</xdr:rowOff>
    </xdr:from>
    <xdr:ext cx="504825" cy="25717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4825" y="19240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9175" y="17430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9</xdr:row>
      <xdr:rowOff>152400</xdr:rowOff>
    </xdr:from>
    <xdr:ext cx="504825" cy="25717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4825" y="16097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fLocksText="0">
      <xdr:nvSpPr>
        <xdr:cNvPr id="121" name="物件費グラフ枠">
          <a:extLst>
            <a:ext uri="{FF2B5EF4-FFF2-40B4-BE49-F238E27FC236}">
              <a16:creationId xmlns:a16="http://schemas.microsoft.com/office/drawing/2014/main" id="{00000000-0008-0000-0400-000079000000}"/>
            </a:ext>
          </a:extLst>
        </xdr:cNvPr>
        <xdr:cNvSpPr/>
      </xdr:nvSpPr>
      <xdr:spPr>
        <a:xfrm>
          <a:off x="12449175" y="17430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06825" y="212407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22</xdr:row>
      <xdr:rowOff>57150</xdr:rowOff>
    </xdr:from>
    <xdr:ext cx="762000" cy="25717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2550" y="3619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24.5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80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11</xdr:row>
      <xdr:rowOff>104775</xdr:rowOff>
    </xdr:from>
    <xdr:ext cx="762000" cy="25717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2550" y="18859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9.7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240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21</xdr:row>
      <xdr:rowOff>135164</xdr:rowOff>
    </xdr:from>
    <xdr:to>
      <xdr:col>82</xdr:col>
      <xdr:colOff>107950</xdr:colOff>
      <xdr:row>22</xdr:row>
      <xdr:rowOff>83457</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68625" y="353377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16</xdr:row>
      <xdr:rowOff>114300</xdr:rowOff>
    </xdr:from>
    <xdr:ext cx="762000" cy="25717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2550" y="270510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17.2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fLocksText="0">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479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73</xdr:col>
      <xdr:colOff>180975</xdr:colOff>
      <xdr:row>21</xdr:row>
      <xdr:rowOff>124278</xdr:rowOff>
    </xdr:from>
    <xdr:to>
      <xdr:col>78</xdr:col>
      <xdr:colOff>69850</xdr:colOff>
      <xdr:row>21</xdr:row>
      <xdr:rowOff>135164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52425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fLocksText="0">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194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16</xdr:row>
      <xdr:rowOff>0</xdr:rowOff>
    </xdr:from>
    <xdr:ext cx="733425" cy="25717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87625" y="25908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16.9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21</xdr:row>
      <xdr:rowOff>37193</xdr:rowOff>
    </xdr:from>
    <xdr:to>
      <xdr:col>73</xdr:col>
      <xdr:colOff>180975</xdr:colOff>
      <xdr:row>21</xdr:row>
      <xdr:rowOff>124278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6975" y="3438525"/>
          <a:ext cx="885825"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fLocksText="0">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5175" y="27051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15</xdr:row>
      <xdr:rowOff>57150</xdr:rowOff>
    </xdr:from>
    <xdr:ext cx="762000" cy="25717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86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15.8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21</xdr:row>
      <xdr:rowOff>15422</xdr:rowOff>
    </xdr:from>
    <xdr:to>
      <xdr:col>69</xdr:col>
      <xdr:colOff>92075</xdr:colOff>
      <xdr:row>21</xdr:row>
      <xdr:rowOff>37193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1625" y="3419475"/>
          <a:ext cx="8953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fLocksText="0">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39825" y="2771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15</xdr:row>
      <xdr:rowOff>133350</xdr:rowOff>
    </xdr:from>
    <xdr:ext cx="762000" cy="25717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06450" y="2562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16.5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fLocksText="0">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670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16</xdr:row>
      <xdr:rowOff>57150</xdr:rowOff>
    </xdr:from>
    <xdr:ext cx="762000" cy="25717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0625" y="26479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17.4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85725</xdr:colOff>
      <xdr:row>24</xdr:row>
      <xdr:rowOff>9525</xdr:rowOff>
    </xdr:from>
    <xdr:ext cx="762000" cy="25717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87750" y="3895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47625</xdr:colOff>
      <xdr:row>24</xdr:row>
      <xdr:rowOff>9525</xdr:rowOff>
    </xdr:from>
    <xdr:ext cx="762000" cy="25717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49550" y="3895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161925</xdr:colOff>
      <xdr:row>24</xdr:row>
      <xdr:rowOff>9525</xdr:rowOff>
    </xdr:from>
    <xdr:ext cx="762000" cy="25717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3725" y="3895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9525</xdr:rowOff>
    </xdr:from>
    <xdr:ext cx="762000" cy="25717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3895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180975</xdr:colOff>
      <xdr:row>24</xdr:row>
      <xdr:rowOff>9525</xdr:rowOff>
    </xdr:from>
    <xdr:ext cx="762000" cy="25717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2550" y="3895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22</xdr:row>
      <xdr:rowOff>32657</xdr:rowOff>
    </xdr:from>
    <xdr:to>
      <xdr:col>82</xdr:col>
      <xdr:colOff>158750</xdr:colOff>
      <xdr:row>22</xdr:row>
      <xdr:rowOff>134257</xdr:rowOff>
    </xdr:to>
    <xdr:sp macro="" textlink="" fLocksText="0">
      <xdr:nvSpPr>
        <xdr:cNvPr id="146" name="楕円 145">
          <a:extLst>
            <a:ext uri="{FF2B5EF4-FFF2-40B4-BE49-F238E27FC236}">
              <a16:creationId xmlns:a16="http://schemas.microsoft.com/office/drawing/2014/main" id="{00000000-0008-0000-0400-000092000000}"/>
            </a:ext>
          </a:extLst>
        </xdr:cNvPr>
        <xdr:cNvSpPr/>
      </xdr:nvSpPr>
      <xdr:spPr>
        <a:xfrm>
          <a:off x="16459200" y="35909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82</xdr:col>
      <xdr:colOff>190500</xdr:colOff>
      <xdr:row>21</xdr:row>
      <xdr:rowOff>114300</xdr:rowOff>
    </xdr:from>
    <xdr:ext cx="762000" cy="25717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2550" y="3514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24.5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21</xdr:row>
      <xdr:rowOff>84364</xdr:rowOff>
    </xdr:from>
    <xdr:to>
      <xdr:col>78</xdr:col>
      <xdr:colOff>120650</xdr:colOff>
      <xdr:row>22</xdr:row>
      <xdr:rowOff>14514</xdr:rowOff>
    </xdr:to>
    <xdr:sp macro="" textlink="" fLocksText="0">
      <xdr:nvSpPr>
        <xdr:cNvPr id="148" name="楕円 147">
          <a:extLst>
            <a:ext uri="{FF2B5EF4-FFF2-40B4-BE49-F238E27FC236}">
              <a16:creationId xmlns:a16="http://schemas.microsoft.com/office/drawing/2014/main" id="{00000000-0008-0000-0400-000094000000}"/>
            </a:ext>
          </a:extLst>
        </xdr:cNvPr>
        <xdr:cNvSpPr/>
      </xdr:nvSpPr>
      <xdr:spPr>
        <a:xfrm>
          <a:off x="15621000" y="34861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21</xdr:row>
      <xdr:rowOff>171450</xdr:rowOff>
    </xdr:from>
    <xdr:ext cx="733425" cy="25717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87625" y="35623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21</xdr:row>
      <xdr:rowOff>73478</xdr:rowOff>
    </xdr:from>
    <xdr:to>
      <xdr:col>74</xdr:col>
      <xdr:colOff>31750</xdr:colOff>
      <xdr:row>22</xdr:row>
      <xdr:rowOff>3628</xdr:rowOff>
    </xdr:to>
    <xdr:sp macro="" textlink="" fLocksText="0">
      <xdr:nvSpPr>
        <xdr:cNvPr id="150" name="楕円 149">
          <a:extLst>
            <a:ext uri="{FF2B5EF4-FFF2-40B4-BE49-F238E27FC236}">
              <a16:creationId xmlns:a16="http://schemas.microsoft.com/office/drawing/2014/main" id="{00000000-0008-0000-0400-000096000000}"/>
            </a:ext>
          </a:extLst>
        </xdr:cNvPr>
        <xdr:cNvSpPr/>
      </xdr:nvSpPr>
      <xdr:spPr>
        <a:xfrm>
          <a:off x="14735175" y="34766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21</xdr:row>
      <xdr:rowOff>161925</xdr:rowOff>
    </xdr:from>
    <xdr:ext cx="762000" cy="25717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562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157843</xdr:rowOff>
    </xdr:from>
    <xdr:to>
      <xdr:col>69</xdr:col>
      <xdr:colOff>142875</xdr:colOff>
      <xdr:row>21</xdr:row>
      <xdr:rowOff>87993</xdr:rowOff>
    </xdr:to>
    <xdr:sp macro="" textlink="" fLocksText="0">
      <xdr:nvSpPr>
        <xdr:cNvPr id="152" name="楕円 151">
          <a:extLst>
            <a:ext uri="{FF2B5EF4-FFF2-40B4-BE49-F238E27FC236}">
              <a16:creationId xmlns:a16="http://schemas.microsoft.com/office/drawing/2014/main" id="{00000000-0008-0000-0400-000098000000}"/>
            </a:ext>
          </a:extLst>
        </xdr:cNvPr>
        <xdr:cNvSpPr/>
      </xdr:nvSpPr>
      <xdr:spPr>
        <a:xfrm>
          <a:off x="13839825" y="34004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21</xdr:row>
      <xdr:rowOff>76200</xdr:rowOff>
    </xdr:from>
    <xdr:ext cx="762000" cy="25717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06450" y="34766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22.5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136072</xdr:rowOff>
    </xdr:from>
    <xdr:to>
      <xdr:col>65</xdr:col>
      <xdr:colOff>53975</xdr:colOff>
      <xdr:row>21</xdr:row>
      <xdr:rowOff>66222</xdr:rowOff>
    </xdr:to>
    <xdr:sp macro="" textlink="" fLocksText="0">
      <xdr:nvSpPr>
        <xdr:cNvPr id="154" name="楕円 153">
          <a:extLst>
            <a:ext uri="{FF2B5EF4-FFF2-40B4-BE49-F238E27FC236}">
              <a16:creationId xmlns:a16="http://schemas.microsoft.com/office/drawing/2014/main" id="{00000000-0008-0000-0400-00009A000000}"/>
            </a:ext>
          </a:extLst>
        </xdr:cNvPr>
        <xdr:cNvSpPr/>
      </xdr:nvSpPr>
      <xdr:spPr>
        <a:xfrm>
          <a:off x="12954000" y="33718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21</xdr:row>
      <xdr:rowOff>47625</xdr:rowOff>
    </xdr:from>
    <xdr:ext cx="762000" cy="25717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0625" y="34480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22.3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fLocksText="0">
      <xdr:nvSpPr>
        <xdr:cNvPr id="156" name="正方形/長方形 155">
          <a:extLst>
            <a:ext uri="{FF2B5EF4-FFF2-40B4-BE49-F238E27FC236}">
              <a16:creationId xmlns:a16="http://schemas.microsoft.com/office/drawing/2014/main" id="{00000000-0008-0000-0400-00009C000000}"/>
            </a:ext>
          </a:extLst>
        </xdr:cNvPr>
        <xdr:cNvSpPr/>
      </xdr:nvSpPr>
      <xdr:spPr>
        <a:xfrm>
          <a:off x="762000" y="76771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fLocksText="0">
      <xdr:nvSpPr>
        <xdr:cNvPr id="157" name="正方形/長方形 156">
          <a:extLst>
            <a:ext uri="{FF2B5EF4-FFF2-40B4-BE49-F238E27FC236}">
              <a16:creationId xmlns:a16="http://schemas.microsoft.com/office/drawing/2014/main" id="{00000000-0008-0000-0400-00009D000000}"/>
            </a:ext>
          </a:extLst>
        </xdr:cNvPr>
        <xdr:cNvSpPr/>
      </xdr:nvSpPr>
      <xdr:spPr>
        <a:xfrm>
          <a:off x="5400675" y="77438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fLocksText="0">
      <xdr:nvSpPr>
        <xdr:cNvPr id="158" name="正方形/長方形 157">
          <a:extLst>
            <a:ext uri="{FF2B5EF4-FFF2-40B4-BE49-F238E27FC236}">
              <a16:creationId xmlns:a16="http://schemas.microsoft.com/office/drawing/2014/main" id="{00000000-0008-0000-0400-00009E000000}"/>
            </a:ext>
          </a:extLst>
        </xdr:cNvPr>
        <xdr:cNvSpPr/>
      </xdr:nvSpPr>
      <xdr:spPr>
        <a:xfrm>
          <a:off x="5400675" y="7924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fLocksText="0">
      <xdr:nvSpPr>
        <xdr:cNvPr id="159" name="正方形/長方形 158">
          <a:extLst>
            <a:ext uri="{FF2B5EF4-FFF2-40B4-BE49-F238E27FC236}">
              <a16:creationId xmlns:a16="http://schemas.microsoft.com/office/drawing/2014/main" id="{00000000-0008-0000-0400-00009F000000}"/>
            </a:ext>
          </a:extLst>
        </xdr:cNvPr>
        <xdr:cNvSpPr/>
      </xdr:nvSpPr>
      <xdr:spPr>
        <a:xfrm>
          <a:off x="7086600" y="7743825"/>
          <a:ext cx="14001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fLocksText="0">
      <xdr:nvSpPr>
        <xdr:cNvPr id="160" name="正方形/長方形 159">
          <a:extLst>
            <a:ext uri="{FF2B5EF4-FFF2-40B4-BE49-F238E27FC236}">
              <a16:creationId xmlns:a16="http://schemas.microsoft.com/office/drawing/2014/main" id="{00000000-0008-0000-0400-0000A0000000}"/>
            </a:ext>
          </a:extLst>
        </xdr:cNvPr>
        <xdr:cNvSpPr/>
      </xdr:nvSpPr>
      <xdr:spPr>
        <a:xfrm>
          <a:off x="7086600" y="7924800"/>
          <a:ext cx="14001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fLocksText="0">
      <xdr:nvSpPr>
        <xdr:cNvPr id="161" name="正方形/長方形 160">
          <a:extLst>
            <a:ext uri="{FF2B5EF4-FFF2-40B4-BE49-F238E27FC236}">
              <a16:creationId xmlns:a16="http://schemas.microsoft.com/office/drawing/2014/main" id="{00000000-0008-0000-0400-0000A1000000}"/>
            </a:ext>
          </a:extLst>
        </xdr:cNvPr>
        <xdr:cNvSpPr/>
      </xdr:nvSpPr>
      <xdr:spPr>
        <a:xfrm>
          <a:off x="8696325" y="77438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fLocksText="0">
      <xdr:nvSpPr>
        <xdr:cNvPr id="162" name="正方形/長方形 161">
          <a:extLst>
            <a:ext uri="{FF2B5EF4-FFF2-40B4-BE49-F238E27FC236}">
              <a16:creationId xmlns:a16="http://schemas.microsoft.com/office/drawing/2014/main" id="{00000000-0008-0000-0400-0000A2000000}"/>
            </a:ext>
          </a:extLst>
        </xdr:cNvPr>
        <xdr:cNvSpPr/>
      </xdr:nvSpPr>
      <xdr:spPr>
        <a:xfrm>
          <a:off x="8696325" y="7924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fLocksText="0">
      <xdr:nvSpPr>
        <xdr:cNvPr id="163" name="正方形/長方形 162">
          <a:extLst>
            <a:ext uri="{FF2B5EF4-FFF2-40B4-BE49-F238E27FC236}">
              <a16:creationId xmlns:a16="http://schemas.microsoft.com/office/drawing/2014/main" id="{00000000-0008-0000-0400-0000A3000000}"/>
            </a:ext>
          </a:extLst>
        </xdr:cNvPr>
        <xdr:cNvSpPr/>
      </xdr:nvSpPr>
      <xdr:spPr>
        <a:xfrm>
          <a:off x="762000" y="82200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fLocksText="0">
      <xdr:nvSpPr>
        <xdr:cNvPr id="164" name="正方形/長方形 163">
          <a:extLst>
            <a:ext uri="{FF2B5EF4-FFF2-40B4-BE49-F238E27FC236}">
              <a16:creationId xmlns:a16="http://schemas.microsoft.com/office/drawing/2014/main" id="{00000000-0008-0000-0400-0000A4000000}"/>
            </a:ext>
          </a:extLst>
        </xdr:cNvPr>
        <xdr:cNvSpPr/>
      </xdr:nvSpPr>
      <xdr:spPr>
        <a:xfrm>
          <a:off x="5715000" y="82200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fLocksText="0">
      <xdr:nvSpPr>
        <xdr:cNvPr id="165" name="正方形/長方形 164">
          <a:extLst>
            <a:ext uri="{FF2B5EF4-FFF2-40B4-BE49-F238E27FC236}">
              <a16:creationId xmlns:a16="http://schemas.microsoft.com/office/drawing/2014/main" id="{00000000-0008-0000-0400-0000A5000000}"/>
            </a:ext>
          </a:extLst>
        </xdr:cNvPr>
        <xdr:cNvSpPr/>
      </xdr:nvSpPr>
      <xdr:spPr>
        <a:xfrm>
          <a:off x="5781675" y="82200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9775" y="8524875"/>
          <a:ext cx="5076825"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私立保育所の委託費や児童発達支援事業費の増など</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扶助費は近年増加</a:t>
          </a:r>
          <a:r>
            <a:rPr lang="ja-JP" altLang="en-US" sz="1100">
              <a:solidFill>
                <a:schemeClr val="tx1"/>
              </a:solidFill>
              <a:latin typeface="ＭＳ ゴシック" panose="020B0609070205080204" pitchFamily="49" charset="-128"/>
              <a:ea typeface="ＭＳ ゴシック" panose="020B0609070205080204" pitchFamily="49" charset="-128"/>
              <a:cs typeface="+mn-cs"/>
            </a:rPr>
            <a:t>傾向にあり、</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年度は前年度比で約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31</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百万円増</a:t>
          </a:r>
          <a:r>
            <a:rPr lang="ja-JP" altLang="en-US" sz="1100">
              <a:solidFill>
                <a:schemeClr val="tx1"/>
              </a:solidFill>
              <a:latin typeface="ＭＳ ゴシック" panose="020B0609070205080204" pitchFamily="49" charset="-128"/>
              <a:ea typeface="ＭＳ ゴシック" panose="020B0609070205080204" pitchFamily="49" charset="-128"/>
              <a:cs typeface="+mn-cs"/>
            </a:rPr>
            <a:t>となったが、物件費や補助費等の増の影響により、比率としては前年度比</a:t>
          </a:r>
          <a:r>
            <a:rPr lang="en-US" altLang="ja-JP" sz="1100">
              <a:solidFill>
                <a:schemeClr val="tx1"/>
              </a:solidFill>
              <a:latin typeface="ＭＳ ゴシック" panose="020B0609070205080204" pitchFamily="49" charset="-128"/>
              <a:ea typeface="ＭＳ ゴシック" panose="020B0609070205080204" pitchFamily="49" charset="-128"/>
              <a:cs typeface="+mn-cs"/>
            </a:rPr>
            <a:t>0.2</a:t>
          </a:r>
          <a:r>
            <a:rPr lang="ja-JP" altLang="en-US" sz="1100">
              <a:solidFill>
                <a:schemeClr val="tx1"/>
              </a:solidFill>
              <a:latin typeface="ＭＳ ゴシック" panose="020B0609070205080204" pitchFamily="49" charset="-128"/>
              <a:ea typeface="ＭＳ ゴシック" panose="020B0609070205080204" pitchFamily="49" charset="-128"/>
              <a:cs typeface="+mn-cs"/>
            </a:rPr>
            <a:t>ポイント減の</a:t>
          </a:r>
          <a:r>
            <a:rPr lang="en-US" altLang="ja-JP" sz="1100">
              <a:solidFill>
                <a:schemeClr val="tx1"/>
              </a:solidFill>
              <a:latin typeface="ＭＳ ゴシック" panose="020B0609070205080204" pitchFamily="49" charset="-128"/>
              <a:ea typeface="ＭＳ ゴシック" panose="020B0609070205080204" pitchFamily="49" charset="-128"/>
              <a:cs typeface="+mn-cs"/>
            </a:rPr>
            <a:t>17.3</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104775</xdr:rowOff>
    </xdr:from>
    <xdr:ext cx="295275" cy="228600"/>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0391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727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63</xdr:row>
      <xdr:rowOff>38100</xdr:rowOff>
    </xdr:from>
    <xdr:ext cx="504825" cy="25717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47650" y="102393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203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61</xdr:row>
      <xdr:rowOff>0</xdr:rowOff>
    </xdr:from>
    <xdr:ext cx="504825" cy="25717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47650" y="98774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5835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58</xdr:row>
      <xdr:rowOff>133350</xdr:rowOff>
    </xdr:from>
    <xdr:ext cx="504825" cy="25717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47650" y="952500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2964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56</xdr:row>
      <xdr:rowOff>95250</xdr:rowOff>
    </xdr:from>
    <xdr:ext cx="504825" cy="25717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47650" y="91630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93445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54</xdr:row>
      <xdr:rowOff>57150</xdr:rowOff>
    </xdr:from>
    <xdr:ext cx="504825" cy="25717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47650" y="880110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5820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52</xdr:row>
      <xdr:rowOff>19050</xdr:rowOff>
    </xdr:from>
    <xdr:ext cx="504825" cy="25717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47650" y="84391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2200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49</xdr:row>
      <xdr:rowOff>152400</xdr:rowOff>
    </xdr:from>
    <xdr:ext cx="504825" cy="25717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47650" y="80867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fLocksText="0">
      <xdr:nvSpPr>
        <xdr:cNvPr id="182" name="扶助費グラフ枠">
          <a:extLst>
            <a:ext uri="{FF2B5EF4-FFF2-40B4-BE49-F238E27FC236}">
              <a16:creationId xmlns:a16="http://schemas.microsoft.com/office/drawing/2014/main" id="{00000000-0008-0000-0400-0000B6000000}"/>
            </a:ext>
          </a:extLst>
        </xdr:cNvPr>
        <xdr:cNvSpPr/>
      </xdr:nvSpPr>
      <xdr:spPr>
        <a:xfrm>
          <a:off x="762000" y="82200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9175" y="8801100"/>
          <a:ext cx="0" cy="1123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19050</xdr:rowOff>
    </xdr:from>
    <xdr:ext cx="762000" cy="25717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98964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23.7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3925" y="99250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142875</xdr:rowOff>
    </xdr:from>
    <xdr:ext cx="762000" cy="25717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5629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8.1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3925" y="88011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73660</xdr:rowOff>
    </xdr:from>
    <xdr:to>
      <xdr:col>24</xdr:col>
      <xdr:colOff>25400</xdr:colOff>
      <xdr:row>58</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90975" y="946785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38100</xdr:rowOff>
    </xdr:from>
    <xdr:ext cx="762000" cy="25717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10590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15.0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fLocksText="0">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2025" y="9248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98425</xdr:colOff>
      <xdr:row>58</xdr:row>
      <xdr:rowOff>58420</xdr:rowOff>
    </xdr:from>
    <xdr:to>
      <xdr:col>19</xdr:col>
      <xdr:colOff>187325</xdr:colOff>
      <xdr:row>58</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5625" y="9448800"/>
          <a:ext cx="89535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fLocksText="0">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3825" y="92011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0</xdr:colOff>
      <xdr:row>55</xdr:row>
      <xdr:rowOff>66675</xdr:rowOff>
    </xdr:from>
    <xdr:ext cx="733425" cy="25717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0450" y="89725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35560</xdr:rowOff>
    </xdr:from>
    <xdr:to>
      <xdr:col>15</xdr:col>
      <xdr:colOff>98425</xdr:colOff>
      <xdr:row>58</xdr:row>
      <xdr:rowOff>58420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29750"/>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fLocksText="0">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1630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55</xdr:row>
      <xdr:rowOff>28575</xdr:rowOff>
    </xdr:from>
    <xdr:ext cx="762000" cy="25717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4625" y="89344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27940</xdr:rowOff>
    </xdr:from>
    <xdr:to>
      <xdr:col>11</xdr:col>
      <xdr:colOff>9525</xdr:colOff>
      <xdr:row>58</xdr:row>
      <xdr:rowOff>35560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3975" y="9420225"/>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fLocksText="0">
      <xdr:nvSpPr>
        <xdr:cNvPr id="198" name="フローチャート: 判断 197">
          <a:extLst>
            <a:ext uri="{FF2B5EF4-FFF2-40B4-BE49-F238E27FC236}">
              <a16:creationId xmlns:a16="http://schemas.microsoft.com/office/drawing/2014/main" id="{00000000-0008-0000-0400-0000C6000000}"/>
            </a:ext>
          </a:extLst>
        </xdr:cNvPr>
        <xdr:cNvSpPr/>
      </xdr:nvSpPr>
      <xdr:spPr>
        <a:xfrm>
          <a:off x="2162175" y="91630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55</xdr:row>
      <xdr:rowOff>28575</xdr:rowOff>
    </xdr:from>
    <xdr:ext cx="762000" cy="25717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89344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fLocksText="0">
      <xdr:nvSpPr>
        <xdr:cNvPr id="200" name="フローチャート: 判断 199">
          <a:extLst>
            <a:ext uri="{FF2B5EF4-FFF2-40B4-BE49-F238E27FC236}">
              <a16:creationId xmlns:a16="http://schemas.microsoft.com/office/drawing/2014/main" id="{00000000-0008-0000-0400-0000C8000000}"/>
            </a:ext>
          </a:extLst>
        </xdr:cNvPr>
        <xdr:cNvSpPr/>
      </xdr:nvSpPr>
      <xdr:spPr>
        <a:xfrm>
          <a:off x="1266825" y="9220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55</xdr:row>
      <xdr:rowOff>95250</xdr:rowOff>
    </xdr:from>
    <xdr:ext cx="762000" cy="25717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3450" y="90011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9525</xdr:rowOff>
    </xdr:from>
    <xdr:ext cx="762000" cy="25717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9525</xdr:rowOff>
    </xdr:from>
    <xdr:ext cx="762000" cy="25717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64</xdr:row>
      <xdr:rowOff>9525</xdr:rowOff>
    </xdr:from>
    <xdr:ext cx="762000" cy="25717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7655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190500</xdr:colOff>
      <xdr:row>64</xdr:row>
      <xdr:rowOff>9525</xdr:rowOff>
    </xdr:from>
    <xdr:ext cx="762000" cy="25717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0725"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9525</xdr:rowOff>
    </xdr:from>
    <xdr:ext cx="762000" cy="25717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22860</xdr:rowOff>
    </xdr:from>
    <xdr:to>
      <xdr:col>24</xdr:col>
      <xdr:colOff>76200</xdr:colOff>
      <xdr:row>58</xdr:row>
      <xdr:rowOff>124460</xdr:rowOff>
    </xdr:to>
    <xdr:sp macro="" textlink="" fLocksText="0">
      <xdr:nvSpPr>
        <xdr:cNvPr id="207" name="楕円 206">
          <a:extLst>
            <a:ext uri="{FF2B5EF4-FFF2-40B4-BE49-F238E27FC236}">
              <a16:creationId xmlns:a16="http://schemas.microsoft.com/office/drawing/2014/main" id="{00000000-0008-0000-0400-0000CF000000}"/>
            </a:ext>
          </a:extLst>
        </xdr:cNvPr>
        <xdr:cNvSpPr/>
      </xdr:nvSpPr>
      <xdr:spPr>
        <a:xfrm>
          <a:off x="4772025" y="94107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57</xdr:row>
      <xdr:rowOff>161925</xdr:rowOff>
    </xdr:from>
    <xdr:ext cx="762000" cy="25717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39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17.3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38100</xdr:rowOff>
    </xdr:from>
    <xdr:to>
      <xdr:col>20</xdr:col>
      <xdr:colOff>38100</xdr:colOff>
      <xdr:row>58</xdr:row>
      <xdr:rowOff>139700</xdr:rowOff>
    </xdr:to>
    <xdr:sp macro="" textlink="" fLocksText="0">
      <xdr:nvSpPr>
        <xdr:cNvPr id="209" name="楕円 208">
          <a:extLst>
            <a:ext uri="{FF2B5EF4-FFF2-40B4-BE49-F238E27FC236}">
              <a16:creationId xmlns:a16="http://schemas.microsoft.com/office/drawing/2014/main" id="{00000000-0008-0000-0400-0000D1000000}"/>
            </a:ext>
          </a:extLst>
        </xdr:cNvPr>
        <xdr:cNvSpPr/>
      </xdr:nvSpPr>
      <xdr:spPr>
        <a:xfrm>
          <a:off x="3933825" y="94297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0</xdr:colOff>
      <xdr:row>58</xdr:row>
      <xdr:rowOff>123825</xdr:rowOff>
    </xdr:from>
    <xdr:ext cx="733425" cy="25717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0450" y="95154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17.5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xdr:rowOff>
    </xdr:from>
    <xdr:to>
      <xdr:col>15</xdr:col>
      <xdr:colOff>149225</xdr:colOff>
      <xdr:row>58</xdr:row>
      <xdr:rowOff>109220</xdr:rowOff>
    </xdr:to>
    <xdr:sp macro="" textlink="" fLocksText="0">
      <xdr:nvSpPr>
        <xdr:cNvPr id="211" name="楕円 210">
          <a:extLst>
            <a:ext uri="{FF2B5EF4-FFF2-40B4-BE49-F238E27FC236}">
              <a16:creationId xmlns:a16="http://schemas.microsoft.com/office/drawing/2014/main" id="{00000000-0008-0000-0400-0000D3000000}"/>
            </a:ext>
          </a:extLst>
        </xdr:cNvPr>
        <xdr:cNvSpPr/>
      </xdr:nvSpPr>
      <xdr:spPr>
        <a:xfrm>
          <a:off x="3048000" y="94011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58</xdr:row>
      <xdr:rowOff>95250</xdr:rowOff>
    </xdr:from>
    <xdr:ext cx="762000" cy="25717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4625" y="94869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17.1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156210</xdr:rowOff>
    </xdr:from>
    <xdr:to>
      <xdr:col>11</xdr:col>
      <xdr:colOff>60325</xdr:colOff>
      <xdr:row>58</xdr:row>
      <xdr:rowOff>86360</xdr:rowOff>
    </xdr:to>
    <xdr:sp macro="" textlink="" fLocksText="0">
      <xdr:nvSpPr>
        <xdr:cNvPr id="213" name="楕円 212">
          <a:extLst>
            <a:ext uri="{FF2B5EF4-FFF2-40B4-BE49-F238E27FC236}">
              <a16:creationId xmlns:a16="http://schemas.microsoft.com/office/drawing/2014/main" id="{00000000-0008-0000-0400-0000D5000000}"/>
            </a:ext>
          </a:extLst>
        </xdr:cNvPr>
        <xdr:cNvSpPr/>
      </xdr:nvSpPr>
      <xdr:spPr>
        <a:xfrm>
          <a:off x="2162175" y="93821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58</xdr:row>
      <xdr:rowOff>66675</xdr:rowOff>
    </xdr:from>
    <xdr:ext cx="762000" cy="25717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58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16.8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148590</xdr:rowOff>
    </xdr:from>
    <xdr:to>
      <xdr:col>6</xdr:col>
      <xdr:colOff>171450</xdr:colOff>
      <xdr:row>58</xdr:row>
      <xdr:rowOff>78740</xdr:rowOff>
    </xdr:to>
    <xdr:sp macro="" textlink="" fLocksText="0">
      <xdr:nvSpPr>
        <xdr:cNvPr id="215" name="楕円 214">
          <a:extLst>
            <a:ext uri="{FF2B5EF4-FFF2-40B4-BE49-F238E27FC236}">
              <a16:creationId xmlns:a16="http://schemas.microsoft.com/office/drawing/2014/main" id="{00000000-0008-0000-0400-0000D7000000}"/>
            </a:ext>
          </a:extLst>
        </xdr:cNvPr>
        <xdr:cNvSpPr/>
      </xdr:nvSpPr>
      <xdr:spPr>
        <a:xfrm>
          <a:off x="1266825" y="93821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58</xdr:row>
      <xdr:rowOff>66675</xdr:rowOff>
    </xdr:from>
    <xdr:ext cx="762000" cy="25717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3450" y="9458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16.7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fLocksText="0">
      <xdr:nvSpPr>
        <xdr:cNvPr id="217" name="正方形/長方形 216">
          <a:extLst>
            <a:ext uri="{FF2B5EF4-FFF2-40B4-BE49-F238E27FC236}">
              <a16:creationId xmlns:a16="http://schemas.microsoft.com/office/drawing/2014/main" id="{00000000-0008-0000-0400-0000D9000000}"/>
            </a:ext>
          </a:extLst>
        </xdr:cNvPr>
        <xdr:cNvSpPr/>
      </xdr:nvSpPr>
      <xdr:spPr>
        <a:xfrm>
          <a:off x="12449175" y="76771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fLocksText="0">
      <xdr:nvSpPr>
        <xdr:cNvPr id="218" name="正方形/長方形 217">
          <a:extLst>
            <a:ext uri="{FF2B5EF4-FFF2-40B4-BE49-F238E27FC236}">
              <a16:creationId xmlns:a16="http://schemas.microsoft.com/office/drawing/2014/main" id="{00000000-0008-0000-0400-0000DA000000}"/>
            </a:ext>
          </a:extLst>
        </xdr:cNvPr>
        <xdr:cNvSpPr/>
      </xdr:nvSpPr>
      <xdr:spPr>
        <a:xfrm>
          <a:off x="17078325" y="77438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fLocksText="0">
      <xdr:nvSpPr>
        <xdr:cNvPr id="219" name="正方形/長方形 218">
          <a:extLst>
            <a:ext uri="{FF2B5EF4-FFF2-40B4-BE49-F238E27FC236}">
              <a16:creationId xmlns:a16="http://schemas.microsoft.com/office/drawing/2014/main" id="{00000000-0008-0000-0400-0000DB000000}"/>
            </a:ext>
          </a:extLst>
        </xdr:cNvPr>
        <xdr:cNvSpPr/>
      </xdr:nvSpPr>
      <xdr:spPr>
        <a:xfrm>
          <a:off x="17078325" y="7924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fLocksText="0">
      <xdr:nvSpPr>
        <xdr:cNvPr id="220" name="正方形/長方形 219">
          <a:extLst>
            <a:ext uri="{FF2B5EF4-FFF2-40B4-BE49-F238E27FC236}">
              <a16:creationId xmlns:a16="http://schemas.microsoft.com/office/drawing/2014/main" id="{00000000-0008-0000-0400-0000DC000000}"/>
            </a:ext>
          </a:extLst>
        </xdr:cNvPr>
        <xdr:cNvSpPr/>
      </xdr:nvSpPr>
      <xdr:spPr>
        <a:xfrm>
          <a:off x="18773775" y="77438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fLocksText="0">
      <xdr:nvSpPr>
        <xdr:cNvPr id="221" name="正方形/長方形 220">
          <a:extLst>
            <a:ext uri="{FF2B5EF4-FFF2-40B4-BE49-F238E27FC236}">
              <a16:creationId xmlns:a16="http://schemas.microsoft.com/office/drawing/2014/main" id="{00000000-0008-0000-0400-0000DD000000}"/>
            </a:ext>
          </a:extLst>
        </xdr:cNvPr>
        <xdr:cNvSpPr/>
      </xdr:nvSpPr>
      <xdr:spPr>
        <a:xfrm>
          <a:off x="18773775" y="79248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fLocksText="0">
      <xdr:nvSpPr>
        <xdr:cNvPr id="222" name="正方形/長方形 221">
          <a:extLst>
            <a:ext uri="{FF2B5EF4-FFF2-40B4-BE49-F238E27FC236}">
              <a16:creationId xmlns:a16="http://schemas.microsoft.com/office/drawing/2014/main" id="{00000000-0008-0000-0400-0000DE000000}"/>
            </a:ext>
          </a:extLst>
        </xdr:cNvPr>
        <xdr:cNvSpPr/>
      </xdr:nvSpPr>
      <xdr:spPr>
        <a:xfrm>
          <a:off x="20383500" y="77438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fLocksText="0">
      <xdr:nvSpPr>
        <xdr:cNvPr id="223" name="正方形/長方形 222">
          <a:extLst>
            <a:ext uri="{FF2B5EF4-FFF2-40B4-BE49-F238E27FC236}">
              <a16:creationId xmlns:a16="http://schemas.microsoft.com/office/drawing/2014/main" id="{00000000-0008-0000-0400-0000DF000000}"/>
            </a:ext>
          </a:extLst>
        </xdr:cNvPr>
        <xdr:cNvSpPr/>
      </xdr:nvSpPr>
      <xdr:spPr>
        <a:xfrm>
          <a:off x="20383500" y="7924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fLocksText="0">
      <xdr:nvSpPr>
        <xdr:cNvPr id="224" name="正方形/長方形 223">
          <a:extLst>
            <a:ext uri="{FF2B5EF4-FFF2-40B4-BE49-F238E27FC236}">
              <a16:creationId xmlns:a16="http://schemas.microsoft.com/office/drawing/2014/main" id="{00000000-0008-0000-0400-0000E0000000}"/>
            </a:ext>
          </a:extLst>
        </xdr:cNvPr>
        <xdr:cNvSpPr/>
      </xdr:nvSpPr>
      <xdr:spPr>
        <a:xfrm>
          <a:off x="12449175" y="82200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fLocksText="0">
      <xdr:nvSpPr>
        <xdr:cNvPr id="225" name="正方形/長方形 224">
          <a:extLst>
            <a:ext uri="{FF2B5EF4-FFF2-40B4-BE49-F238E27FC236}">
              <a16:creationId xmlns:a16="http://schemas.microsoft.com/office/drawing/2014/main" id="{00000000-0008-0000-0400-0000E1000000}"/>
            </a:ext>
          </a:extLst>
        </xdr:cNvPr>
        <xdr:cNvSpPr/>
      </xdr:nvSpPr>
      <xdr:spPr>
        <a:xfrm>
          <a:off x="17402175" y="82200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fLocksText="0">
      <xdr:nvSpPr>
        <xdr:cNvPr id="226" name="正方形/長方形 225">
          <a:extLst>
            <a:ext uri="{FF2B5EF4-FFF2-40B4-BE49-F238E27FC236}">
              <a16:creationId xmlns:a16="http://schemas.microsoft.com/office/drawing/2014/main" id="{00000000-0008-0000-0400-0000E2000000}"/>
            </a:ext>
          </a:extLst>
        </xdr:cNvPr>
        <xdr:cNvSpPr/>
      </xdr:nvSpPr>
      <xdr:spPr>
        <a:xfrm>
          <a:off x="17459325" y="82200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497425" y="8524875"/>
          <a:ext cx="5086350"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前年度より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0.5</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a:t>
          </a:r>
          <a:r>
            <a:rPr lang="ja-JP" altLang="en-US" sz="1100">
              <a:solidFill>
                <a:schemeClr val="tx1"/>
              </a:solidFill>
              <a:latin typeface="ＭＳ ゴシック" panose="020B0609070205080204" pitchFamily="49" charset="-128"/>
              <a:ea typeface="ＭＳ ゴシック" panose="020B0609070205080204" pitchFamily="49" charset="-128"/>
              <a:cs typeface="+mn-cs"/>
            </a:rPr>
            <a:t>上昇</a:t>
          </a:r>
          <a:r>
            <a:rPr lang="ja-JP" altLang="ja-JP" sz="1100">
              <a:solidFill>
                <a:schemeClr val="tx1"/>
              </a:solidFill>
              <a:latin typeface="ＭＳ ゴシック" panose="020B0609070205080204" pitchFamily="49" charset="-128"/>
              <a:ea typeface="ＭＳ ゴシック" panose="020B0609070205080204" pitchFamily="49" charset="-128"/>
              <a:cs typeface="+mn-cs"/>
            </a:rPr>
            <a:t>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en-US" altLang="ja-JP" sz="1100">
              <a:solidFill>
                <a:schemeClr val="tx1"/>
              </a:solidFill>
              <a:latin typeface="ＭＳ ゴシック" panose="020B0609070205080204" pitchFamily="49" charset="-128"/>
              <a:ea typeface="ＭＳ ゴシック" panose="020B0609070205080204" pitchFamily="49" charset="-128"/>
              <a:cs typeface="+mn-cs"/>
            </a:rPr>
            <a:t>11.0</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％となった。要因としては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、後期高齢者医療特別会計における療養給付費が増となったこと等により普通会計からの繰出金が全体で</a:t>
          </a:r>
          <a:r>
            <a:rPr lang="ja-JP" altLang="ja-JP" sz="1100">
              <a:solidFill>
                <a:schemeClr val="tx1"/>
              </a:solidFill>
              <a:latin typeface="ＭＳ ゴシック" panose="020B0609070205080204" pitchFamily="49" charset="-128"/>
              <a:ea typeface="ＭＳ ゴシック" panose="020B0609070205080204" pitchFamily="49" charset="-128"/>
              <a:cs typeface="+mn-cs"/>
            </a:rPr>
            <a:t>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108</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となったことが挙げられる。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また、</a:t>
          </a:r>
          <a:r>
            <a:rPr lang="ja-JP" altLang="ja-JP" sz="1100">
              <a:solidFill>
                <a:schemeClr val="tx1"/>
              </a:solidFill>
              <a:latin typeface="ＭＳ ゴシック" panose="020B0609070205080204" pitchFamily="49" charset="-128"/>
              <a:ea typeface="ＭＳ ゴシック" panose="020B0609070205080204" pitchFamily="49" charset="-128"/>
              <a:cs typeface="+mn-cs"/>
            </a:rPr>
            <a:t>公共施設の</a:t>
          </a:r>
          <a:r>
            <a:rPr lang="ja-JP" altLang="en-US" sz="1100">
              <a:solidFill>
                <a:schemeClr val="tx1"/>
              </a:solidFill>
              <a:latin typeface="ＭＳ ゴシック" panose="020B0609070205080204" pitchFamily="49" charset="-128"/>
              <a:ea typeface="ＭＳ ゴシック" panose="020B0609070205080204" pitchFamily="49" charset="-128"/>
              <a:cs typeface="+mn-cs"/>
            </a:rPr>
            <a:t>老朽化による修繕料も増となっており、修繕については</a:t>
          </a:r>
          <a:r>
            <a:rPr lang="ja-JP" altLang="ja-JP" sz="1100">
              <a:solidFill>
                <a:schemeClr val="tx1"/>
              </a:solidFill>
              <a:latin typeface="ＭＳ ゴシック" panose="020B0609070205080204" pitchFamily="49" charset="-128"/>
              <a:ea typeface="ＭＳ ゴシック" panose="020B0609070205080204" pitchFamily="49" charset="-128"/>
              <a:cs typeface="+mn-cs"/>
            </a:rPr>
            <a:t>限られた予算の中で計画的に進めていく必要がある。</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0</xdr:colOff>
      <xdr:row>49</xdr:row>
      <xdr:rowOff>104775</xdr:rowOff>
    </xdr:from>
    <xdr:ext cx="295275" cy="228600"/>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1550" y="80391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9175" y="103727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63</xdr:row>
      <xdr:rowOff>38100</xdr:rowOff>
    </xdr:from>
    <xdr:ext cx="504825" cy="25717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4825" y="102393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24.0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9175" y="100679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61</xdr:row>
      <xdr:rowOff>57150</xdr:rowOff>
    </xdr:from>
    <xdr:ext cx="504825" cy="25717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4825" y="99345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21.0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9175" y="97631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59</xdr:row>
      <xdr:rowOff>76200</xdr:rowOff>
    </xdr:from>
    <xdr:ext cx="504825" cy="25717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4825" y="96297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18.0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9175" y="94488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57</xdr:row>
      <xdr:rowOff>95250</xdr:rowOff>
    </xdr:from>
    <xdr:ext cx="504825" cy="25717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4825" y="93249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9175" y="91440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55</xdr:row>
      <xdr:rowOff>104775</xdr:rowOff>
    </xdr:from>
    <xdr:ext cx="504825" cy="25717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4825" y="90106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9175" y="88392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53</xdr:row>
      <xdr:rowOff>123825</xdr:rowOff>
    </xdr:from>
    <xdr:ext cx="504825" cy="25717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4825" y="87058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9175" y="85344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51</xdr:row>
      <xdr:rowOff>142875</xdr:rowOff>
    </xdr:from>
    <xdr:ext cx="504825" cy="25717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4825" y="84010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9175" y="82200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49</xdr:row>
      <xdr:rowOff>152400</xdr:rowOff>
    </xdr:from>
    <xdr:ext cx="504825" cy="25717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4825" y="80867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fLocksText="0">
      <xdr:nvSpPr>
        <xdr:cNvPr id="245" name="その他グラフ枠">
          <a:extLst>
            <a:ext uri="{FF2B5EF4-FFF2-40B4-BE49-F238E27FC236}">
              <a16:creationId xmlns:a16="http://schemas.microsoft.com/office/drawing/2014/main" id="{00000000-0008-0000-0400-0000F5000000}"/>
            </a:ext>
          </a:extLst>
        </xdr:cNvPr>
        <xdr:cNvSpPr/>
      </xdr:nvSpPr>
      <xdr:spPr>
        <a:xfrm>
          <a:off x="12449175" y="82200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06825" y="8515350"/>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61</xdr:row>
      <xdr:rowOff>28575</xdr:rowOff>
    </xdr:from>
    <xdr:ext cx="762000" cy="25717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2550" y="99060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19.7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9345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51</xdr:row>
      <xdr:rowOff>19050</xdr:rowOff>
    </xdr:from>
    <xdr:ext cx="762000" cy="25717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2550" y="8277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5.9</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8515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86178</xdr:rowOff>
    </xdr:from>
    <xdr:to>
      <xdr:col>82</xdr:col>
      <xdr:colOff>107950</xdr:colOff>
      <xdr:row>55</xdr:row>
      <xdr:rowOff>140607</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68625" y="89916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57</xdr:row>
      <xdr:rowOff>0</xdr:rowOff>
    </xdr:from>
    <xdr:ext cx="762000" cy="25717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2550" y="922972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13.6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fLocksText="0">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2583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73</xdr:col>
      <xdr:colOff>180975</xdr:colOff>
      <xdr:row>55</xdr:row>
      <xdr:rowOff>86178</xdr:rowOff>
    </xdr:from>
    <xdr:to>
      <xdr:col>78</xdr:col>
      <xdr:colOff>69850</xdr:colOff>
      <xdr:row>55</xdr:row>
      <xdr:rowOff>97065</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899160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fLocksText="0">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2297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57</xdr:row>
      <xdr:rowOff>76200</xdr:rowOff>
    </xdr:from>
    <xdr:ext cx="733425" cy="25717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87625" y="93059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97065</xdr:rowOff>
    </xdr:from>
    <xdr:to>
      <xdr:col>73</xdr:col>
      <xdr:colOff>180975</xdr:colOff>
      <xdr:row>56</xdr:row>
      <xdr:rowOff>12700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6975" y="9001125"/>
          <a:ext cx="885825"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fLocksText="0">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5175" y="9153525"/>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56</xdr:row>
      <xdr:rowOff>171450</xdr:rowOff>
    </xdr:from>
    <xdr:ext cx="762000" cy="25717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229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12.5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12700</xdr:rowOff>
    </xdr:from>
    <xdr:to>
      <xdr:col>69</xdr:col>
      <xdr:colOff>92075</xdr:colOff>
      <xdr:row>57</xdr:row>
      <xdr:rowOff>124278</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1625" y="9077325"/>
          <a:ext cx="89535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fLocksText="0">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39825" y="9248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57</xdr:row>
      <xdr:rowOff>104775</xdr:rowOff>
    </xdr:from>
    <xdr:ext cx="762000" cy="25717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06450" y="9334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fLocksText="0">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3345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58</xdr:row>
      <xdr:rowOff>19050</xdr:rowOff>
    </xdr:from>
    <xdr:ext cx="762000" cy="25717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0625" y="9410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85725</xdr:colOff>
      <xdr:row>64</xdr:row>
      <xdr:rowOff>9525</xdr:rowOff>
    </xdr:from>
    <xdr:ext cx="762000" cy="25717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8775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47625</xdr:colOff>
      <xdr:row>64</xdr:row>
      <xdr:rowOff>9525</xdr:rowOff>
    </xdr:from>
    <xdr:ext cx="762000" cy="25717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4955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161925</xdr:colOff>
      <xdr:row>64</xdr:row>
      <xdr:rowOff>9525</xdr:rowOff>
    </xdr:from>
    <xdr:ext cx="762000" cy="25717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3725"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9525</xdr:rowOff>
    </xdr:from>
    <xdr:ext cx="762000" cy="25717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180975</xdr:colOff>
      <xdr:row>64</xdr:row>
      <xdr:rowOff>9525</xdr:rowOff>
    </xdr:from>
    <xdr:ext cx="762000" cy="25717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2550" y="10372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89807</xdr:rowOff>
    </xdr:from>
    <xdr:to>
      <xdr:col>82</xdr:col>
      <xdr:colOff>158750</xdr:colOff>
      <xdr:row>56</xdr:row>
      <xdr:rowOff>19957</xdr:rowOff>
    </xdr:to>
    <xdr:sp macro="" textlink="" fLocksText="0">
      <xdr:nvSpPr>
        <xdr:cNvPr id="270" name="楕円 269">
          <a:extLst>
            <a:ext uri="{FF2B5EF4-FFF2-40B4-BE49-F238E27FC236}">
              <a16:creationId xmlns:a16="http://schemas.microsoft.com/office/drawing/2014/main" id="{00000000-0008-0000-0400-00000E010000}"/>
            </a:ext>
          </a:extLst>
        </xdr:cNvPr>
        <xdr:cNvSpPr/>
      </xdr:nvSpPr>
      <xdr:spPr>
        <a:xfrm>
          <a:off x="16459200" y="8991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82</xdr:col>
      <xdr:colOff>190500</xdr:colOff>
      <xdr:row>54</xdr:row>
      <xdr:rowOff>104775</xdr:rowOff>
    </xdr:from>
    <xdr:ext cx="762000" cy="25717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2550" y="88487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11.0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35378</xdr:rowOff>
    </xdr:from>
    <xdr:to>
      <xdr:col>78</xdr:col>
      <xdr:colOff>120650</xdr:colOff>
      <xdr:row>55</xdr:row>
      <xdr:rowOff>136978</xdr:rowOff>
    </xdr:to>
    <xdr:sp macro="" textlink="" fLocksText="0">
      <xdr:nvSpPr>
        <xdr:cNvPr id="272" name="楕円 271">
          <a:extLst>
            <a:ext uri="{FF2B5EF4-FFF2-40B4-BE49-F238E27FC236}">
              <a16:creationId xmlns:a16="http://schemas.microsoft.com/office/drawing/2014/main" id="{00000000-0008-0000-0400-000010010000}"/>
            </a:ext>
          </a:extLst>
        </xdr:cNvPr>
        <xdr:cNvSpPr/>
      </xdr:nvSpPr>
      <xdr:spPr>
        <a:xfrm>
          <a:off x="15621000" y="89439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53</xdr:row>
      <xdr:rowOff>142875</xdr:rowOff>
    </xdr:from>
    <xdr:ext cx="733425" cy="25717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87625" y="872490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46265</xdr:rowOff>
    </xdr:from>
    <xdr:to>
      <xdr:col>74</xdr:col>
      <xdr:colOff>31750</xdr:colOff>
      <xdr:row>55</xdr:row>
      <xdr:rowOff>147865</xdr:rowOff>
    </xdr:to>
    <xdr:sp macro="" textlink="" fLocksText="0">
      <xdr:nvSpPr>
        <xdr:cNvPr id="274" name="楕円 273">
          <a:extLst>
            <a:ext uri="{FF2B5EF4-FFF2-40B4-BE49-F238E27FC236}">
              <a16:creationId xmlns:a16="http://schemas.microsoft.com/office/drawing/2014/main" id="{00000000-0008-0000-0400-000012010000}"/>
            </a:ext>
          </a:extLst>
        </xdr:cNvPr>
        <xdr:cNvSpPr/>
      </xdr:nvSpPr>
      <xdr:spPr>
        <a:xfrm>
          <a:off x="14735175" y="89535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53</xdr:row>
      <xdr:rowOff>161925</xdr:rowOff>
    </xdr:from>
    <xdr:ext cx="762000" cy="25717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87439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133350</xdr:rowOff>
    </xdr:from>
    <xdr:to>
      <xdr:col>69</xdr:col>
      <xdr:colOff>142875</xdr:colOff>
      <xdr:row>56</xdr:row>
      <xdr:rowOff>63500</xdr:rowOff>
    </xdr:to>
    <xdr:sp macro="" textlink="" fLocksText="0">
      <xdr:nvSpPr>
        <xdr:cNvPr id="276" name="楕円 275">
          <a:extLst>
            <a:ext uri="{FF2B5EF4-FFF2-40B4-BE49-F238E27FC236}">
              <a16:creationId xmlns:a16="http://schemas.microsoft.com/office/drawing/2014/main" id="{00000000-0008-0000-0400-000014010000}"/>
            </a:ext>
          </a:extLst>
        </xdr:cNvPr>
        <xdr:cNvSpPr/>
      </xdr:nvSpPr>
      <xdr:spPr>
        <a:xfrm>
          <a:off x="13839825" y="90392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54</xdr:row>
      <xdr:rowOff>76200</xdr:rowOff>
    </xdr:from>
    <xdr:ext cx="762000" cy="25717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06450" y="8820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73478</xdr:rowOff>
    </xdr:from>
    <xdr:to>
      <xdr:col>65</xdr:col>
      <xdr:colOff>53975</xdr:colOff>
      <xdr:row>58</xdr:row>
      <xdr:rowOff>3628</xdr:rowOff>
    </xdr:to>
    <xdr:sp macro="" textlink="" fLocksText="0">
      <xdr:nvSpPr>
        <xdr:cNvPr id="278" name="楕円 277">
          <a:extLst>
            <a:ext uri="{FF2B5EF4-FFF2-40B4-BE49-F238E27FC236}">
              <a16:creationId xmlns:a16="http://schemas.microsoft.com/office/drawing/2014/main" id="{00000000-0008-0000-0400-000016010000}"/>
            </a:ext>
          </a:extLst>
        </xdr:cNvPr>
        <xdr:cNvSpPr/>
      </xdr:nvSpPr>
      <xdr:spPr>
        <a:xfrm>
          <a:off x="12954000" y="93059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56</xdr:row>
      <xdr:rowOff>9525</xdr:rowOff>
    </xdr:from>
    <xdr:ext cx="762000" cy="25717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0625" y="9077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14.0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fLocksText="0">
      <xdr:nvSpPr>
        <xdr:cNvPr id="280" name="正方形/長方形 279">
          <a:extLst>
            <a:ext uri="{FF2B5EF4-FFF2-40B4-BE49-F238E27FC236}">
              <a16:creationId xmlns:a16="http://schemas.microsoft.com/office/drawing/2014/main" id="{00000000-0008-0000-0400-000018010000}"/>
            </a:ext>
          </a:extLst>
        </xdr:cNvPr>
        <xdr:cNvSpPr/>
      </xdr:nvSpPr>
      <xdr:spPr>
        <a:xfrm>
          <a:off x="12449175" y="44386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fLocksText="0">
      <xdr:nvSpPr>
        <xdr:cNvPr id="281" name="正方形/長方形 280">
          <a:extLst>
            <a:ext uri="{FF2B5EF4-FFF2-40B4-BE49-F238E27FC236}">
              <a16:creationId xmlns:a16="http://schemas.microsoft.com/office/drawing/2014/main" id="{00000000-0008-0000-0400-000019010000}"/>
            </a:ext>
          </a:extLst>
        </xdr:cNvPr>
        <xdr:cNvSpPr/>
      </xdr:nvSpPr>
      <xdr:spPr>
        <a:xfrm>
          <a:off x="17078325" y="4505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fLocksText="0">
      <xdr:nvSpPr>
        <xdr:cNvPr id="282" name="正方形/長方形 281">
          <a:extLst>
            <a:ext uri="{FF2B5EF4-FFF2-40B4-BE49-F238E27FC236}">
              <a16:creationId xmlns:a16="http://schemas.microsoft.com/office/drawing/2014/main" id="{00000000-0008-0000-0400-00001A010000}"/>
            </a:ext>
          </a:extLst>
        </xdr:cNvPr>
        <xdr:cNvSpPr/>
      </xdr:nvSpPr>
      <xdr:spPr>
        <a:xfrm>
          <a:off x="17078325" y="4686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fLocksText="0">
      <xdr:nvSpPr>
        <xdr:cNvPr id="283" name="正方形/長方形 282">
          <a:extLst>
            <a:ext uri="{FF2B5EF4-FFF2-40B4-BE49-F238E27FC236}">
              <a16:creationId xmlns:a16="http://schemas.microsoft.com/office/drawing/2014/main" id="{00000000-0008-0000-0400-00001B010000}"/>
            </a:ext>
          </a:extLst>
        </xdr:cNvPr>
        <xdr:cNvSpPr/>
      </xdr:nvSpPr>
      <xdr:spPr>
        <a:xfrm>
          <a:off x="18773775" y="45053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fLocksText="0">
      <xdr:nvSpPr>
        <xdr:cNvPr id="284" name="正方形/長方形 283">
          <a:extLst>
            <a:ext uri="{FF2B5EF4-FFF2-40B4-BE49-F238E27FC236}">
              <a16:creationId xmlns:a16="http://schemas.microsoft.com/office/drawing/2014/main" id="{00000000-0008-0000-0400-00001C010000}"/>
            </a:ext>
          </a:extLst>
        </xdr:cNvPr>
        <xdr:cNvSpPr/>
      </xdr:nvSpPr>
      <xdr:spPr>
        <a:xfrm>
          <a:off x="18773775" y="46863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fLocksText="0">
      <xdr:nvSpPr>
        <xdr:cNvPr id="285" name="正方形/長方形 284">
          <a:extLst>
            <a:ext uri="{FF2B5EF4-FFF2-40B4-BE49-F238E27FC236}">
              <a16:creationId xmlns:a16="http://schemas.microsoft.com/office/drawing/2014/main" id="{00000000-0008-0000-0400-00001D010000}"/>
            </a:ext>
          </a:extLst>
        </xdr:cNvPr>
        <xdr:cNvSpPr/>
      </xdr:nvSpPr>
      <xdr:spPr>
        <a:xfrm>
          <a:off x="20383500" y="4505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fLocksText="0">
      <xdr:nvSpPr>
        <xdr:cNvPr id="286" name="正方形/長方形 285">
          <a:extLst>
            <a:ext uri="{FF2B5EF4-FFF2-40B4-BE49-F238E27FC236}">
              <a16:creationId xmlns:a16="http://schemas.microsoft.com/office/drawing/2014/main" id="{00000000-0008-0000-0400-00001E010000}"/>
            </a:ext>
          </a:extLst>
        </xdr:cNvPr>
        <xdr:cNvSpPr/>
      </xdr:nvSpPr>
      <xdr:spPr>
        <a:xfrm>
          <a:off x="20383500" y="4686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fLocksText="0">
      <xdr:nvSpPr>
        <xdr:cNvPr id="287" name="正方形/長方形 286">
          <a:extLst>
            <a:ext uri="{FF2B5EF4-FFF2-40B4-BE49-F238E27FC236}">
              <a16:creationId xmlns:a16="http://schemas.microsoft.com/office/drawing/2014/main" id="{00000000-0008-0000-0400-00001F010000}"/>
            </a:ext>
          </a:extLst>
        </xdr:cNvPr>
        <xdr:cNvSpPr/>
      </xdr:nvSpPr>
      <xdr:spPr>
        <a:xfrm>
          <a:off x="12449175" y="49815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fLocksText="0">
      <xdr:nvSpPr>
        <xdr:cNvPr id="288" name="正方形/長方形 287">
          <a:extLst>
            <a:ext uri="{FF2B5EF4-FFF2-40B4-BE49-F238E27FC236}">
              <a16:creationId xmlns:a16="http://schemas.microsoft.com/office/drawing/2014/main" id="{00000000-0008-0000-0400-000020010000}"/>
            </a:ext>
          </a:extLst>
        </xdr:cNvPr>
        <xdr:cNvSpPr/>
      </xdr:nvSpPr>
      <xdr:spPr>
        <a:xfrm>
          <a:off x="17402175" y="49815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fLocksText="0">
      <xdr:nvSpPr>
        <xdr:cNvPr id="289" name="正方形/長方形 288">
          <a:extLst>
            <a:ext uri="{FF2B5EF4-FFF2-40B4-BE49-F238E27FC236}">
              <a16:creationId xmlns:a16="http://schemas.microsoft.com/office/drawing/2014/main" id="{00000000-0008-0000-0400-000021010000}"/>
            </a:ext>
          </a:extLst>
        </xdr:cNvPr>
        <xdr:cNvSpPr/>
      </xdr:nvSpPr>
      <xdr:spPr>
        <a:xfrm>
          <a:off x="17459325" y="49815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497425" y="5286375"/>
          <a:ext cx="5086350"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可燃ごみ共同処理事業組合負担金や私立保育所への運営費等補助金が増となったことなどから、令和５年度は前年度より約</a:t>
          </a:r>
          <a:r>
            <a:rPr lang="en-US" altLang="ja-JP" sz="1100">
              <a:solidFill>
                <a:schemeClr val="tx1"/>
              </a:solidFill>
              <a:latin typeface="ＭＳ ゴシック" panose="020B0609070205080204" pitchFamily="49" charset="-128"/>
              <a:ea typeface="ＭＳ ゴシック" panose="020B0609070205080204" pitchFamily="49" charset="-128"/>
              <a:cs typeface="+mn-cs"/>
            </a:rPr>
            <a:t>337</a:t>
          </a:r>
          <a:r>
            <a:rPr lang="ja-JP" altLang="ja-JP" sz="1100">
              <a:solidFill>
                <a:schemeClr val="tx1"/>
              </a:solidFill>
              <a:latin typeface="ＭＳ ゴシック" panose="020B0609070205080204" pitchFamily="49" charset="-128"/>
              <a:ea typeface="ＭＳ ゴシック" panose="020B0609070205080204" pitchFamily="49" charset="-128"/>
              <a:cs typeface="+mn-cs"/>
            </a:rPr>
            <a:t>百万円の増となり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比率は</a:t>
          </a:r>
          <a:r>
            <a:rPr lang="en-US" altLang="ja-JP" sz="1100">
              <a:solidFill>
                <a:schemeClr val="tx1"/>
              </a:solidFill>
              <a:latin typeface="ＭＳ ゴシック" panose="020B0609070205080204" pitchFamily="49" charset="-128"/>
              <a:ea typeface="ＭＳ ゴシック" panose="020B0609070205080204" pitchFamily="49" charset="-128"/>
              <a:cs typeface="+mn-cs"/>
            </a:rPr>
            <a:t>1.0</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ポイント増の</a:t>
          </a:r>
          <a:r>
            <a:rPr lang="en-US" altLang="ja-JP" sz="1100">
              <a:solidFill>
                <a:schemeClr val="tx1"/>
              </a:solidFill>
              <a:latin typeface="ＭＳ ゴシック" panose="020B0609070205080204" pitchFamily="49" charset="-128"/>
              <a:ea typeface="ＭＳ ゴシック" panose="020B0609070205080204" pitchFamily="49" charset="-128"/>
              <a:cs typeface="+mn-cs"/>
            </a:rPr>
            <a:t>12.5</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％となった。市が交付している団体補助金については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市独自の補助金等交付基準に基づく３年ごとの全件審査を実施し</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定期的な見直しを図っており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今後も継続して補助金支出の適正化を図っていく。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0</xdr:colOff>
      <xdr:row>29</xdr:row>
      <xdr:rowOff>104775</xdr:rowOff>
    </xdr:from>
    <xdr:ext cx="295275" cy="228600"/>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1550" y="48006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9175" y="71342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43</xdr:row>
      <xdr:rowOff>38100</xdr:rowOff>
    </xdr:from>
    <xdr:ext cx="504825" cy="25717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4825" y="70008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9175" y="67056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40</xdr:row>
      <xdr:rowOff>95250</xdr:rowOff>
    </xdr:from>
    <xdr:ext cx="504825" cy="25717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4825" y="65722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9175" y="62769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37</xdr:row>
      <xdr:rowOff>152400</xdr:rowOff>
    </xdr:from>
    <xdr:ext cx="504825" cy="25717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4825" y="61436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9175" y="58388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35</xdr:row>
      <xdr:rowOff>38100</xdr:rowOff>
    </xdr:from>
    <xdr:ext cx="504825" cy="25717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4825" y="57054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9175" y="54102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32</xdr:row>
      <xdr:rowOff>95250</xdr:rowOff>
    </xdr:from>
    <xdr:ext cx="504825" cy="25717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4825" y="52768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9175" y="49815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29</xdr:row>
      <xdr:rowOff>152400</xdr:rowOff>
    </xdr:from>
    <xdr:ext cx="504825" cy="25717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4825" y="48482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fLocksText="0">
      <xdr:nvSpPr>
        <xdr:cNvPr id="304" name="補助費等グラフ枠">
          <a:extLst>
            <a:ext uri="{FF2B5EF4-FFF2-40B4-BE49-F238E27FC236}">
              <a16:creationId xmlns:a16="http://schemas.microsoft.com/office/drawing/2014/main" id="{00000000-0008-0000-0400-000030010000}"/>
            </a:ext>
          </a:extLst>
        </xdr:cNvPr>
        <xdr:cNvSpPr/>
      </xdr:nvSpPr>
      <xdr:spPr>
        <a:xfrm>
          <a:off x="12449175" y="49815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06825" y="5305425"/>
          <a:ext cx="0" cy="147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41</xdr:row>
      <xdr:rowOff>114300</xdr:rowOff>
    </xdr:from>
    <xdr:ext cx="762000" cy="25717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2550" y="6753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20.8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7818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31</xdr:row>
      <xdr:rowOff>38100</xdr:rowOff>
    </xdr:from>
    <xdr:ext cx="762000" cy="25717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2550" y="50577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3.7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3054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69850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68625" y="59817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35</xdr:row>
      <xdr:rowOff>28575</xdr:rowOff>
    </xdr:from>
    <xdr:ext cx="762000" cy="25717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2550" y="569595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10.6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fLocksText="0">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58483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73</xdr:col>
      <xdr:colOff>180975</xdr:colOff>
      <xdr:row>36</xdr:row>
      <xdr:rowOff>131572</xdr:rowOff>
    </xdr:from>
    <xdr:to>
      <xdr:col>78</xdr:col>
      <xdr:colOff>69850</xdr:colOff>
      <xdr:row>36</xdr:row>
      <xdr:rowOff>149860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962650"/>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fLocksText="0">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8293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34</xdr:row>
      <xdr:rowOff>114300</xdr:rowOff>
    </xdr:from>
    <xdr:ext cx="733425" cy="25717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87625" y="56197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113284</xdr:rowOff>
    </xdr:from>
    <xdr:to>
      <xdr:col>73</xdr:col>
      <xdr:colOff>180975</xdr:colOff>
      <xdr:row>36</xdr:row>
      <xdr:rowOff>131572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6975" y="5943600"/>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fLocksText="0">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5175" y="58293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34</xdr:row>
      <xdr:rowOff>104775</xdr:rowOff>
    </xdr:from>
    <xdr:ext cx="762000" cy="25717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10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92710</xdr:rowOff>
    </xdr:from>
    <xdr:to>
      <xdr:col>69</xdr:col>
      <xdr:colOff>92075</xdr:colOff>
      <xdr:row>36</xdr:row>
      <xdr:rowOff>113284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1625" y="5762625"/>
          <a:ext cx="89535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fLocksText="0">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39825" y="58578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34</xdr:row>
      <xdr:rowOff>133350</xdr:rowOff>
    </xdr:from>
    <xdr:ext cx="762000" cy="25717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06450" y="56388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fLocksText="0">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800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36</xdr:row>
      <xdr:rowOff>47625</xdr:rowOff>
    </xdr:from>
    <xdr:ext cx="762000" cy="25717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0625" y="5876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85725</xdr:colOff>
      <xdr:row>44</xdr:row>
      <xdr:rowOff>9525</xdr:rowOff>
    </xdr:from>
    <xdr:ext cx="762000" cy="25717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8775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47625</xdr:colOff>
      <xdr:row>44</xdr:row>
      <xdr:rowOff>9525</xdr:rowOff>
    </xdr:from>
    <xdr:ext cx="762000" cy="25717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4955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161925</xdr:colOff>
      <xdr:row>44</xdr:row>
      <xdr:rowOff>9525</xdr:rowOff>
    </xdr:from>
    <xdr:ext cx="762000" cy="25717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3725"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9525</xdr:rowOff>
    </xdr:from>
    <xdr:ext cx="762000" cy="25717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180975</xdr:colOff>
      <xdr:row>44</xdr:row>
      <xdr:rowOff>9525</xdr:rowOff>
    </xdr:from>
    <xdr:ext cx="762000" cy="25717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2550" y="7134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19050</xdr:rowOff>
    </xdr:from>
    <xdr:to>
      <xdr:col>82</xdr:col>
      <xdr:colOff>158750</xdr:colOff>
      <xdr:row>37</xdr:row>
      <xdr:rowOff>120650</xdr:rowOff>
    </xdr:to>
    <xdr:sp macro="" textlink="" fLocksText="0">
      <xdr:nvSpPr>
        <xdr:cNvPr id="329" name="楕円 328">
          <a:extLst>
            <a:ext uri="{FF2B5EF4-FFF2-40B4-BE49-F238E27FC236}">
              <a16:creationId xmlns:a16="http://schemas.microsoft.com/office/drawing/2014/main" id="{00000000-0008-0000-0400-000049010000}"/>
            </a:ext>
          </a:extLst>
        </xdr:cNvPr>
        <xdr:cNvSpPr/>
      </xdr:nvSpPr>
      <xdr:spPr>
        <a:xfrm>
          <a:off x="16459200" y="60102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82</xdr:col>
      <xdr:colOff>190500</xdr:colOff>
      <xdr:row>36</xdr:row>
      <xdr:rowOff>161925</xdr:rowOff>
    </xdr:from>
    <xdr:ext cx="762000" cy="25717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2550" y="599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12.5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fLocksText="0">
      <xdr:nvSpPr>
        <xdr:cNvPr id="331" name="楕円 330">
          <a:extLst>
            <a:ext uri="{FF2B5EF4-FFF2-40B4-BE49-F238E27FC236}">
              <a16:creationId xmlns:a16="http://schemas.microsoft.com/office/drawing/2014/main" id="{00000000-0008-0000-0400-00004B010000}"/>
            </a:ext>
          </a:extLst>
        </xdr:cNvPr>
        <xdr:cNvSpPr/>
      </xdr:nvSpPr>
      <xdr:spPr>
        <a:xfrm>
          <a:off x="15621000" y="59245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37</xdr:row>
      <xdr:rowOff>9525</xdr:rowOff>
    </xdr:from>
    <xdr:ext cx="733425" cy="25717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87625" y="60007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80772</xdr:rowOff>
    </xdr:from>
    <xdr:to>
      <xdr:col>74</xdr:col>
      <xdr:colOff>31750</xdr:colOff>
      <xdr:row>37</xdr:row>
      <xdr:rowOff>10922</xdr:rowOff>
    </xdr:to>
    <xdr:sp macro="" textlink="" fLocksText="0">
      <xdr:nvSpPr>
        <xdr:cNvPr id="333" name="楕円 332">
          <a:extLst>
            <a:ext uri="{FF2B5EF4-FFF2-40B4-BE49-F238E27FC236}">
              <a16:creationId xmlns:a16="http://schemas.microsoft.com/office/drawing/2014/main" id="{00000000-0008-0000-0400-00004D010000}"/>
            </a:ext>
          </a:extLst>
        </xdr:cNvPr>
        <xdr:cNvSpPr/>
      </xdr:nvSpPr>
      <xdr:spPr>
        <a:xfrm>
          <a:off x="14735175" y="59055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36</xdr:row>
      <xdr:rowOff>171450</xdr:rowOff>
    </xdr:from>
    <xdr:ext cx="762000" cy="25717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99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62484</xdr:rowOff>
    </xdr:from>
    <xdr:to>
      <xdr:col>69</xdr:col>
      <xdr:colOff>142875</xdr:colOff>
      <xdr:row>36</xdr:row>
      <xdr:rowOff>164084</xdr:rowOff>
    </xdr:to>
    <xdr:sp macro="" textlink="" fLocksText="0">
      <xdr:nvSpPr>
        <xdr:cNvPr id="335" name="楕円 334">
          <a:extLst>
            <a:ext uri="{FF2B5EF4-FFF2-40B4-BE49-F238E27FC236}">
              <a16:creationId xmlns:a16="http://schemas.microsoft.com/office/drawing/2014/main" id="{00000000-0008-0000-0400-00004F010000}"/>
            </a:ext>
          </a:extLst>
        </xdr:cNvPr>
        <xdr:cNvSpPr/>
      </xdr:nvSpPr>
      <xdr:spPr>
        <a:xfrm>
          <a:off x="13839825" y="58959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36</xdr:row>
      <xdr:rowOff>152400</xdr:rowOff>
    </xdr:from>
    <xdr:ext cx="762000" cy="25717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06450" y="59817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41910</xdr:rowOff>
    </xdr:from>
    <xdr:to>
      <xdr:col>65</xdr:col>
      <xdr:colOff>53975</xdr:colOff>
      <xdr:row>35</xdr:row>
      <xdr:rowOff>143510</xdr:rowOff>
    </xdr:to>
    <xdr:sp macro="" textlink="" fLocksText="0">
      <xdr:nvSpPr>
        <xdr:cNvPr id="337" name="楕円 336">
          <a:extLst>
            <a:ext uri="{FF2B5EF4-FFF2-40B4-BE49-F238E27FC236}">
              <a16:creationId xmlns:a16="http://schemas.microsoft.com/office/drawing/2014/main" id="{00000000-0008-0000-0400-000051010000}"/>
            </a:ext>
          </a:extLst>
        </xdr:cNvPr>
        <xdr:cNvSpPr/>
      </xdr:nvSpPr>
      <xdr:spPr>
        <a:xfrm>
          <a:off x="12954000" y="57054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33</xdr:row>
      <xdr:rowOff>152400</xdr:rowOff>
    </xdr:from>
    <xdr:ext cx="762000" cy="25717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0625" y="5495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fLocksText="0">
      <xdr:nvSpPr>
        <xdr:cNvPr id="339" name="正方形/長方形 338">
          <a:extLst>
            <a:ext uri="{FF2B5EF4-FFF2-40B4-BE49-F238E27FC236}">
              <a16:creationId xmlns:a16="http://schemas.microsoft.com/office/drawing/2014/main" id="{00000000-0008-0000-0400-000053010000}"/>
            </a:ext>
          </a:extLst>
        </xdr:cNvPr>
        <xdr:cNvSpPr/>
      </xdr:nvSpPr>
      <xdr:spPr>
        <a:xfrm>
          <a:off x="762000" y="109156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fLocksText="0">
      <xdr:nvSpPr>
        <xdr:cNvPr id="340" name="正方形/長方形 339">
          <a:extLst>
            <a:ext uri="{FF2B5EF4-FFF2-40B4-BE49-F238E27FC236}">
              <a16:creationId xmlns:a16="http://schemas.microsoft.com/office/drawing/2014/main" id="{00000000-0008-0000-0400-000054010000}"/>
            </a:ext>
          </a:extLst>
        </xdr:cNvPr>
        <xdr:cNvSpPr/>
      </xdr:nvSpPr>
      <xdr:spPr>
        <a:xfrm>
          <a:off x="5400675" y="10982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fLocksText="0">
      <xdr:nvSpPr>
        <xdr:cNvPr id="341" name="正方形/長方形 340">
          <a:extLst>
            <a:ext uri="{FF2B5EF4-FFF2-40B4-BE49-F238E27FC236}">
              <a16:creationId xmlns:a16="http://schemas.microsoft.com/office/drawing/2014/main" id="{00000000-0008-0000-0400-000055010000}"/>
            </a:ext>
          </a:extLst>
        </xdr:cNvPr>
        <xdr:cNvSpPr/>
      </xdr:nvSpPr>
      <xdr:spPr>
        <a:xfrm>
          <a:off x="5400675" y="11163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fLocksText="0">
      <xdr:nvSpPr>
        <xdr:cNvPr id="342" name="正方形/長方形 341">
          <a:extLst>
            <a:ext uri="{FF2B5EF4-FFF2-40B4-BE49-F238E27FC236}">
              <a16:creationId xmlns:a16="http://schemas.microsoft.com/office/drawing/2014/main" id="{00000000-0008-0000-0400-000056010000}"/>
            </a:ext>
          </a:extLst>
        </xdr:cNvPr>
        <xdr:cNvSpPr/>
      </xdr:nvSpPr>
      <xdr:spPr>
        <a:xfrm>
          <a:off x="7086600" y="10982325"/>
          <a:ext cx="14001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fLocksText="0">
      <xdr:nvSpPr>
        <xdr:cNvPr id="343" name="正方形/長方形 342">
          <a:extLst>
            <a:ext uri="{FF2B5EF4-FFF2-40B4-BE49-F238E27FC236}">
              <a16:creationId xmlns:a16="http://schemas.microsoft.com/office/drawing/2014/main" id="{00000000-0008-0000-0400-000057010000}"/>
            </a:ext>
          </a:extLst>
        </xdr:cNvPr>
        <xdr:cNvSpPr/>
      </xdr:nvSpPr>
      <xdr:spPr>
        <a:xfrm>
          <a:off x="7086600" y="11163300"/>
          <a:ext cx="140017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fLocksText="0">
      <xdr:nvSpPr>
        <xdr:cNvPr id="344" name="正方形/長方形 343">
          <a:extLst>
            <a:ext uri="{FF2B5EF4-FFF2-40B4-BE49-F238E27FC236}">
              <a16:creationId xmlns:a16="http://schemas.microsoft.com/office/drawing/2014/main" id="{00000000-0008-0000-0400-000058010000}"/>
            </a:ext>
          </a:extLst>
        </xdr:cNvPr>
        <xdr:cNvSpPr/>
      </xdr:nvSpPr>
      <xdr:spPr>
        <a:xfrm>
          <a:off x="8696325" y="10982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fLocksText="0">
      <xdr:nvSpPr>
        <xdr:cNvPr id="345" name="正方形/長方形 344">
          <a:extLst>
            <a:ext uri="{FF2B5EF4-FFF2-40B4-BE49-F238E27FC236}">
              <a16:creationId xmlns:a16="http://schemas.microsoft.com/office/drawing/2014/main" id="{00000000-0008-0000-0400-000059010000}"/>
            </a:ext>
          </a:extLst>
        </xdr:cNvPr>
        <xdr:cNvSpPr/>
      </xdr:nvSpPr>
      <xdr:spPr>
        <a:xfrm>
          <a:off x="8696325" y="11163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fLocksText="0">
      <xdr:nvSpPr>
        <xdr:cNvPr id="346" name="正方形/長方形 345">
          <a:extLst>
            <a:ext uri="{FF2B5EF4-FFF2-40B4-BE49-F238E27FC236}">
              <a16:creationId xmlns:a16="http://schemas.microsoft.com/office/drawing/2014/main" id="{00000000-0008-0000-0400-00005A010000}"/>
            </a:ext>
          </a:extLst>
        </xdr:cNvPr>
        <xdr:cNvSpPr/>
      </xdr:nvSpPr>
      <xdr:spPr>
        <a:xfrm>
          <a:off x="762000" y="114585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fLocksText="0">
      <xdr:nvSpPr>
        <xdr:cNvPr id="347" name="正方形/長方形 346">
          <a:extLst>
            <a:ext uri="{FF2B5EF4-FFF2-40B4-BE49-F238E27FC236}">
              <a16:creationId xmlns:a16="http://schemas.microsoft.com/office/drawing/2014/main" id="{00000000-0008-0000-0400-00005B010000}"/>
            </a:ext>
          </a:extLst>
        </xdr:cNvPr>
        <xdr:cNvSpPr/>
      </xdr:nvSpPr>
      <xdr:spPr>
        <a:xfrm>
          <a:off x="5715000" y="114585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fLocksText="0">
      <xdr:nvSpPr>
        <xdr:cNvPr id="348" name="正方形/長方形 347">
          <a:extLst>
            <a:ext uri="{FF2B5EF4-FFF2-40B4-BE49-F238E27FC236}">
              <a16:creationId xmlns:a16="http://schemas.microsoft.com/office/drawing/2014/main" id="{00000000-0008-0000-0400-00005C010000}"/>
            </a:ext>
          </a:extLst>
        </xdr:cNvPr>
        <xdr:cNvSpPr/>
      </xdr:nvSpPr>
      <xdr:spPr>
        <a:xfrm>
          <a:off x="5781675" y="114585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9775" y="11763375"/>
          <a:ext cx="5076825"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　令和</a:t>
          </a:r>
          <a:r>
            <a:rPr lang="ja-JP" altLang="en-US" sz="1100">
              <a:solidFill>
                <a:schemeClr val="tx1"/>
              </a:solidFill>
              <a:latin typeface="ＭＳ ゴシック" panose="020B0609070205080204" pitchFamily="49" charset="-128"/>
              <a:ea typeface="ＭＳ ゴシック" panose="020B0609070205080204" pitchFamily="49" charset="-128"/>
              <a:cs typeface="+mn-cs"/>
            </a:rPr>
            <a:t>５</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年度は類似団体平均</a:t>
          </a:r>
          <a:r>
            <a:rPr lang="ja-JP" altLang="en-US" sz="1100">
              <a:solidFill>
                <a:schemeClr val="tx1"/>
              </a:solidFill>
              <a:latin typeface="ＭＳ ゴシック" panose="020B0609070205080204" pitchFamily="49" charset="-128"/>
              <a:ea typeface="ＭＳ ゴシック" panose="020B0609070205080204" pitchFamily="49" charset="-128"/>
              <a:cs typeface="+mn-cs"/>
            </a:rPr>
            <a:t>を</a:t>
          </a:r>
          <a:r>
            <a:rPr lang="en-US" altLang="ja-JP" sz="1100">
              <a:solidFill>
                <a:schemeClr val="tx1"/>
              </a:solidFill>
              <a:latin typeface="ＭＳ ゴシック" panose="020B0609070205080204" pitchFamily="49" charset="-128"/>
              <a:ea typeface="ＭＳ ゴシック" panose="020B0609070205080204" pitchFamily="49" charset="-128"/>
              <a:cs typeface="+mn-cs"/>
            </a:rPr>
            <a:t>6.2</a:t>
          </a:r>
          <a:r>
            <a:rPr lang="ja-JP" altLang="ja-JP" sz="1100">
              <a:solidFill>
                <a:schemeClr val="tx1"/>
              </a:solidFill>
              <a:latin typeface="ＭＳ ゴシック" panose="020B0609070205080204" pitchFamily="49" charset="-128"/>
              <a:ea typeface="ＭＳ ゴシック" panose="020B0609070205080204" pitchFamily="49" charset="-128"/>
              <a:cs typeface="+mn-cs"/>
            </a:rPr>
            <a:t>％下回る</a:t>
          </a:r>
          <a:r>
            <a:rPr lang="en-US" altLang="ja-JP" sz="1100">
              <a:solidFill>
                <a:schemeClr val="tx1"/>
              </a:solidFill>
              <a:latin typeface="ＭＳ ゴシック" panose="020B0609070205080204" pitchFamily="49" charset="-128"/>
              <a:ea typeface="ＭＳ ゴシック" panose="020B0609070205080204" pitchFamily="49" charset="-128"/>
              <a:cs typeface="+mn-cs"/>
            </a:rPr>
            <a:t>7.6</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a:t>
          </a:r>
          <a:r>
            <a:rPr lang="ja-JP" altLang="en-US" sz="1100">
              <a:solidFill>
                <a:schemeClr val="tx1"/>
              </a:solidFill>
              <a:latin typeface="ＭＳ ゴシック" panose="020B0609070205080204" pitchFamily="49" charset="-128"/>
              <a:ea typeface="ＭＳ ゴシック" panose="020B0609070205080204" pitchFamily="49" charset="-128"/>
              <a:cs typeface="+mn-cs"/>
            </a:rPr>
            <a:t>から</a:t>
          </a:r>
          <a:r>
            <a:rPr lang="en-US" altLang="ja-JP" sz="1100">
              <a:solidFill>
                <a:schemeClr val="tx1"/>
              </a:solidFill>
              <a:latin typeface="ＭＳ ゴシック" panose="020B0609070205080204" pitchFamily="49" charset="-128"/>
              <a:ea typeface="ＭＳ ゴシック" panose="020B0609070205080204" pitchFamily="49" charset="-128"/>
              <a:cs typeface="+mn-cs"/>
            </a:rPr>
            <a:t>0.1</a:t>
          </a:r>
          <a:r>
            <a:rPr lang="ja-JP" altLang="en-US" sz="1100">
              <a:solidFill>
                <a:schemeClr val="tx1"/>
              </a:solidFill>
              <a:latin typeface="ＭＳ ゴシック" panose="020B0609070205080204" pitchFamily="49" charset="-128"/>
              <a:ea typeface="ＭＳ ゴシック" panose="020B0609070205080204" pitchFamily="49" charset="-128"/>
              <a:cs typeface="+mn-cs"/>
            </a:rPr>
            <a:t>ポイント減</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となった。平成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15</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年度から平成</a:t>
          </a:r>
          <a:r>
            <a:rPr lang="en-US" altLang="ja-JP" sz="1100">
              <a:solidFill>
                <a:schemeClr val="tx1"/>
              </a:solidFill>
              <a:latin typeface="ＭＳ ゴシック" panose="020B0609070205080204" pitchFamily="49" charset="-128"/>
              <a:ea typeface="ＭＳ ゴシック" panose="020B0609070205080204" pitchFamily="49" charset="-128"/>
              <a:cs typeface="+mn-cs"/>
            </a:rPr>
            <a:t>25</a:t>
          </a:r>
          <a:r>
            <a:rPr lang="ja-JP" altLang="ja-JP" sz="1100">
              <a:solidFill>
                <a:schemeClr val="tx1"/>
              </a:solidFill>
              <a:latin typeface="ＭＳ ゴシック" panose="020B0609070205080204" pitchFamily="49" charset="-128"/>
              <a:ea typeface="ＭＳ ゴシック" panose="020B0609070205080204" pitchFamily="49" charset="-128"/>
              <a:cs typeface="+mn-cs"/>
            </a:rPr>
            <a:t>年度まで臨時財政対策債の借入れを行わず</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またそれ以外でも地方債の借入れについては慎重に行っており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公債費の抑制に努めている。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旧庁舎用地利活用事業や（仮称）リサイクルセンター建設事業など、</a:t>
          </a:r>
          <a:r>
            <a:rPr lang="ja-JP" altLang="ja-JP" sz="1100">
              <a:solidFill>
                <a:schemeClr val="tx1"/>
              </a:solidFill>
              <a:latin typeface="ＭＳ ゴシック" panose="020B0609070205080204" pitchFamily="49" charset="-128"/>
              <a:ea typeface="ＭＳ ゴシック" panose="020B0609070205080204" pitchFamily="49" charset="-128"/>
              <a:cs typeface="+mn-cs"/>
            </a:rPr>
            <a:t>今後も多くの大型事業が予定されているため</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借入については引き続き慎重に行っていく。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104775</xdr:rowOff>
    </xdr:from>
    <xdr:ext cx="295275" cy="228600"/>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2776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112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83</xdr:row>
      <xdr:rowOff>38100</xdr:rowOff>
    </xdr:from>
    <xdr:ext cx="504825" cy="25717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47650" y="134778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588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81</xdr:row>
      <xdr:rowOff>0</xdr:rowOff>
    </xdr:from>
    <xdr:ext cx="504825" cy="25717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47650" y="131159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685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78</xdr:row>
      <xdr:rowOff>133350</xdr:rowOff>
    </xdr:from>
    <xdr:ext cx="504825" cy="25717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47650" y="1276350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349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76</xdr:row>
      <xdr:rowOff>95250</xdr:rowOff>
    </xdr:from>
    <xdr:ext cx="504825" cy="25717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47650" y="124015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7295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74</xdr:row>
      <xdr:rowOff>57150</xdr:rowOff>
    </xdr:from>
    <xdr:ext cx="504825" cy="25717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47650" y="1203960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18205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72</xdr:row>
      <xdr:rowOff>19050</xdr:rowOff>
    </xdr:from>
    <xdr:ext cx="504825" cy="25717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47650" y="116776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14585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47625</xdr:colOff>
      <xdr:row>69</xdr:row>
      <xdr:rowOff>152400</xdr:rowOff>
    </xdr:from>
    <xdr:ext cx="504825" cy="25717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47650" y="113252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fLocksText="0">
      <xdr:nvSpPr>
        <xdr:cNvPr id="365" name="公債費グラフ枠">
          <a:extLst>
            <a:ext uri="{FF2B5EF4-FFF2-40B4-BE49-F238E27FC236}">
              <a16:creationId xmlns:a16="http://schemas.microsoft.com/office/drawing/2014/main" id="{00000000-0008-0000-0400-00006D010000}"/>
            </a:ext>
          </a:extLst>
        </xdr:cNvPr>
        <xdr:cNvSpPr/>
      </xdr:nvSpPr>
      <xdr:spPr>
        <a:xfrm>
          <a:off x="762000" y="114585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9175" y="1184910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66675</xdr:rowOff>
    </xdr:from>
    <xdr:ext cx="762000" cy="25717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0206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22.1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3925" y="130492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114300</xdr:rowOff>
    </xdr:from>
    <xdr:ext cx="762000" cy="25717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16109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5.5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3925" y="118491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20320</xdr:rowOff>
    </xdr:from>
    <xdr:to>
      <xdr:col>24</xdr:col>
      <xdr:colOff>25400</xdr:colOff>
      <xdr:row>74</xdr:row>
      <xdr:rowOff>27940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90975" y="1200150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66675</xdr:rowOff>
    </xdr:from>
    <xdr:ext cx="762000" cy="25717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37297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13.8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fLocksText="0">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2025" y="124015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98425</xdr:colOff>
      <xdr:row>74</xdr:row>
      <xdr:rowOff>27940</xdr:rowOff>
    </xdr:from>
    <xdr:to>
      <xdr:col>19</xdr:col>
      <xdr:colOff>187325</xdr:colOff>
      <xdr:row>74</xdr:row>
      <xdr:rowOff>27940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5625" y="1201102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fLocksText="0">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3825" y="124301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0</xdr:colOff>
      <xdr:row>77</xdr:row>
      <xdr:rowOff>38100</xdr:rowOff>
    </xdr:from>
    <xdr:ext cx="733425" cy="25717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0450" y="125063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20320</xdr:rowOff>
    </xdr:from>
    <xdr:to>
      <xdr:col>15</xdr:col>
      <xdr:colOff>98425</xdr:colOff>
      <xdr:row>74</xdr:row>
      <xdr:rowOff>27940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200150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fLocksText="0">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24015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77</xdr:row>
      <xdr:rowOff>9525</xdr:rowOff>
    </xdr:from>
    <xdr:ext cx="762000" cy="25717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4625" y="12477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20320</xdr:rowOff>
    </xdr:from>
    <xdr:to>
      <xdr:col>11</xdr:col>
      <xdr:colOff>9525</xdr:colOff>
      <xdr:row>74</xdr:row>
      <xdr:rowOff>27940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3975" y="1200150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fLocksText="0">
      <xdr:nvSpPr>
        <xdr:cNvPr id="381" name="フローチャート: 判断 380">
          <a:extLst>
            <a:ext uri="{FF2B5EF4-FFF2-40B4-BE49-F238E27FC236}">
              <a16:creationId xmlns:a16="http://schemas.microsoft.com/office/drawing/2014/main" id="{00000000-0008-0000-0400-00007D010000}"/>
            </a:ext>
          </a:extLst>
        </xdr:cNvPr>
        <xdr:cNvSpPr/>
      </xdr:nvSpPr>
      <xdr:spPr>
        <a:xfrm>
          <a:off x="2162175" y="124396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77</xdr:row>
      <xdr:rowOff>47625</xdr:rowOff>
    </xdr:from>
    <xdr:ext cx="762000" cy="25717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515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fLocksText="0">
      <xdr:nvSpPr>
        <xdr:cNvPr id="383" name="フローチャート: 判断 382">
          <a:extLst>
            <a:ext uri="{FF2B5EF4-FFF2-40B4-BE49-F238E27FC236}">
              <a16:creationId xmlns:a16="http://schemas.microsoft.com/office/drawing/2014/main" id="{00000000-0008-0000-0400-00007F010000}"/>
            </a:ext>
          </a:extLst>
        </xdr:cNvPr>
        <xdr:cNvSpPr/>
      </xdr:nvSpPr>
      <xdr:spPr>
        <a:xfrm>
          <a:off x="1266825" y="124396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77</xdr:row>
      <xdr:rowOff>47625</xdr:rowOff>
    </xdr:from>
    <xdr:ext cx="762000" cy="25717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3450" y="125158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9525</xdr:rowOff>
    </xdr:from>
    <xdr:ext cx="762000" cy="25717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9525</xdr:rowOff>
    </xdr:from>
    <xdr:ext cx="762000" cy="25717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84</xdr:row>
      <xdr:rowOff>9525</xdr:rowOff>
    </xdr:from>
    <xdr:ext cx="762000" cy="25717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7655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190500</xdr:colOff>
      <xdr:row>84</xdr:row>
      <xdr:rowOff>9525</xdr:rowOff>
    </xdr:from>
    <xdr:ext cx="762000" cy="25717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0725"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9525</xdr:rowOff>
    </xdr:from>
    <xdr:ext cx="762000" cy="25717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140970</xdr:rowOff>
    </xdr:from>
    <xdr:to>
      <xdr:col>24</xdr:col>
      <xdr:colOff>76200</xdr:colOff>
      <xdr:row>74</xdr:row>
      <xdr:rowOff>71120</xdr:rowOff>
    </xdr:to>
    <xdr:sp macro="" textlink="" fLocksText="0">
      <xdr:nvSpPr>
        <xdr:cNvPr id="390" name="楕円 389">
          <a:extLst>
            <a:ext uri="{FF2B5EF4-FFF2-40B4-BE49-F238E27FC236}">
              <a16:creationId xmlns:a16="http://schemas.microsoft.com/office/drawing/2014/main" id="{00000000-0008-0000-0400-000086010000}"/>
            </a:ext>
          </a:extLst>
        </xdr:cNvPr>
        <xdr:cNvSpPr/>
      </xdr:nvSpPr>
      <xdr:spPr>
        <a:xfrm>
          <a:off x="4772025" y="119634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72</xdr:row>
      <xdr:rowOff>161925</xdr:rowOff>
    </xdr:from>
    <xdr:ext cx="762000" cy="25717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1820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7.6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148590</xdr:rowOff>
    </xdr:from>
    <xdr:to>
      <xdr:col>20</xdr:col>
      <xdr:colOff>38100</xdr:colOff>
      <xdr:row>74</xdr:row>
      <xdr:rowOff>78740</xdr:rowOff>
    </xdr:to>
    <xdr:sp macro="" textlink="" fLocksText="0">
      <xdr:nvSpPr>
        <xdr:cNvPr id="392" name="楕円 391">
          <a:extLst>
            <a:ext uri="{FF2B5EF4-FFF2-40B4-BE49-F238E27FC236}">
              <a16:creationId xmlns:a16="http://schemas.microsoft.com/office/drawing/2014/main" id="{00000000-0008-0000-0400-000088010000}"/>
            </a:ext>
          </a:extLst>
        </xdr:cNvPr>
        <xdr:cNvSpPr/>
      </xdr:nvSpPr>
      <xdr:spPr>
        <a:xfrm>
          <a:off x="3933825" y="119729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0</xdr:colOff>
      <xdr:row>72</xdr:row>
      <xdr:rowOff>85725</xdr:rowOff>
    </xdr:from>
    <xdr:ext cx="733425" cy="25717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0450" y="117443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148590</xdr:rowOff>
    </xdr:from>
    <xdr:to>
      <xdr:col>15</xdr:col>
      <xdr:colOff>149225</xdr:colOff>
      <xdr:row>74</xdr:row>
      <xdr:rowOff>78740</xdr:rowOff>
    </xdr:to>
    <xdr:sp macro="" textlink="" fLocksText="0">
      <xdr:nvSpPr>
        <xdr:cNvPr id="394" name="楕円 393">
          <a:extLst>
            <a:ext uri="{FF2B5EF4-FFF2-40B4-BE49-F238E27FC236}">
              <a16:creationId xmlns:a16="http://schemas.microsoft.com/office/drawing/2014/main" id="{00000000-0008-0000-0400-00008A010000}"/>
            </a:ext>
          </a:extLst>
        </xdr:cNvPr>
        <xdr:cNvSpPr/>
      </xdr:nvSpPr>
      <xdr:spPr>
        <a:xfrm>
          <a:off x="3048000" y="119729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114300</xdr:colOff>
      <xdr:row>72</xdr:row>
      <xdr:rowOff>85725</xdr:rowOff>
    </xdr:from>
    <xdr:ext cx="762000" cy="25717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4625" y="11744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140970</xdr:rowOff>
    </xdr:from>
    <xdr:to>
      <xdr:col>11</xdr:col>
      <xdr:colOff>60325</xdr:colOff>
      <xdr:row>74</xdr:row>
      <xdr:rowOff>71120</xdr:rowOff>
    </xdr:to>
    <xdr:sp macro="" textlink="" fLocksText="0">
      <xdr:nvSpPr>
        <xdr:cNvPr id="396" name="楕円 395">
          <a:extLst>
            <a:ext uri="{FF2B5EF4-FFF2-40B4-BE49-F238E27FC236}">
              <a16:creationId xmlns:a16="http://schemas.microsoft.com/office/drawing/2014/main" id="{00000000-0008-0000-0400-00008C010000}"/>
            </a:ext>
          </a:extLst>
        </xdr:cNvPr>
        <xdr:cNvSpPr/>
      </xdr:nvSpPr>
      <xdr:spPr>
        <a:xfrm>
          <a:off x="2162175" y="119634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72</xdr:row>
      <xdr:rowOff>85725</xdr:rowOff>
    </xdr:from>
    <xdr:ext cx="762000" cy="25717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1744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148590</xdr:rowOff>
    </xdr:from>
    <xdr:to>
      <xdr:col>6</xdr:col>
      <xdr:colOff>171450</xdr:colOff>
      <xdr:row>74</xdr:row>
      <xdr:rowOff>78740</xdr:rowOff>
    </xdr:to>
    <xdr:sp macro="" textlink="" fLocksText="0">
      <xdr:nvSpPr>
        <xdr:cNvPr id="398" name="楕円 397">
          <a:extLst>
            <a:ext uri="{FF2B5EF4-FFF2-40B4-BE49-F238E27FC236}">
              <a16:creationId xmlns:a16="http://schemas.microsoft.com/office/drawing/2014/main" id="{00000000-0008-0000-0400-00008E010000}"/>
            </a:ext>
          </a:extLst>
        </xdr:cNvPr>
        <xdr:cNvSpPr/>
      </xdr:nvSpPr>
      <xdr:spPr>
        <a:xfrm>
          <a:off x="1266825" y="119729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72</xdr:row>
      <xdr:rowOff>85725</xdr:rowOff>
    </xdr:from>
    <xdr:ext cx="762000" cy="25717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3450" y="117443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fLocksText="0">
      <xdr:nvSpPr>
        <xdr:cNvPr id="400" name="正方形/長方形 399">
          <a:extLst>
            <a:ext uri="{FF2B5EF4-FFF2-40B4-BE49-F238E27FC236}">
              <a16:creationId xmlns:a16="http://schemas.microsoft.com/office/drawing/2014/main" id="{00000000-0008-0000-0400-000090010000}"/>
            </a:ext>
          </a:extLst>
        </xdr:cNvPr>
        <xdr:cNvSpPr/>
      </xdr:nvSpPr>
      <xdr:spPr>
        <a:xfrm>
          <a:off x="12449175" y="10915650"/>
          <a:ext cx="461962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fLocksText="0">
      <xdr:nvSpPr>
        <xdr:cNvPr id="401" name="正方形/長方形 400">
          <a:extLst>
            <a:ext uri="{FF2B5EF4-FFF2-40B4-BE49-F238E27FC236}">
              <a16:creationId xmlns:a16="http://schemas.microsoft.com/office/drawing/2014/main" id="{00000000-0008-0000-0400-000091010000}"/>
            </a:ext>
          </a:extLst>
        </xdr:cNvPr>
        <xdr:cNvSpPr/>
      </xdr:nvSpPr>
      <xdr:spPr>
        <a:xfrm>
          <a:off x="17078325" y="10982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fLocksText="0">
      <xdr:nvSpPr>
        <xdr:cNvPr id="402" name="正方形/長方形 401">
          <a:extLst>
            <a:ext uri="{FF2B5EF4-FFF2-40B4-BE49-F238E27FC236}">
              <a16:creationId xmlns:a16="http://schemas.microsoft.com/office/drawing/2014/main" id="{00000000-0008-0000-0400-000092010000}"/>
            </a:ext>
          </a:extLst>
        </xdr:cNvPr>
        <xdr:cNvSpPr/>
      </xdr:nvSpPr>
      <xdr:spPr>
        <a:xfrm>
          <a:off x="17078325" y="11163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fLocksText="0">
      <xdr:nvSpPr>
        <xdr:cNvPr id="403" name="正方形/長方形 402">
          <a:extLst>
            <a:ext uri="{FF2B5EF4-FFF2-40B4-BE49-F238E27FC236}">
              <a16:creationId xmlns:a16="http://schemas.microsoft.com/office/drawing/2014/main" id="{00000000-0008-0000-0400-000093010000}"/>
            </a:ext>
          </a:extLst>
        </xdr:cNvPr>
        <xdr:cNvSpPr/>
      </xdr:nvSpPr>
      <xdr:spPr>
        <a:xfrm>
          <a:off x="18773775" y="10982325"/>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fLocksText="0">
      <xdr:nvSpPr>
        <xdr:cNvPr id="404" name="正方形/長方形 403">
          <a:extLst>
            <a:ext uri="{FF2B5EF4-FFF2-40B4-BE49-F238E27FC236}">
              <a16:creationId xmlns:a16="http://schemas.microsoft.com/office/drawing/2014/main" id="{00000000-0008-0000-0400-000094010000}"/>
            </a:ext>
          </a:extLst>
        </xdr:cNvPr>
        <xdr:cNvSpPr/>
      </xdr:nvSpPr>
      <xdr:spPr>
        <a:xfrm>
          <a:off x="18773775" y="11163300"/>
          <a:ext cx="139065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fLocksText="0">
      <xdr:nvSpPr>
        <xdr:cNvPr id="405" name="正方形/長方形 404">
          <a:extLst>
            <a:ext uri="{FF2B5EF4-FFF2-40B4-BE49-F238E27FC236}">
              <a16:creationId xmlns:a16="http://schemas.microsoft.com/office/drawing/2014/main" id="{00000000-0008-0000-0400-000095010000}"/>
            </a:ext>
          </a:extLst>
        </xdr:cNvPr>
        <xdr:cNvSpPr/>
      </xdr:nvSpPr>
      <xdr:spPr>
        <a:xfrm>
          <a:off x="20383500" y="10982325"/>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fLocksText="0">
      <xdr:nvSpPr>
        <xdr:cNvPr id="406" name="正方形/長方形 405">
          <a:extLst>
            <a:ext uri="{FF2B5EF4-FFF2-40B4-BE49-F238E27FC236}">
              <a16:creationId xmlns:a16="http://schemas.microsoft.com/office/drawing/2014/main" id="{00000000-0008-0000-0400-000096010000}"/>
            </a:ext>
          </a:extLst>
        </xdr:cNvPr>
        <xdr:cNvSpPr/>
      </xdr:nvSpPr>
      <xdr:spPr>
        <a:xfrm>
          <a:off x="20383500" y="11163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fLocksText="0">
      <xdr:nvSpPr>
        <xdr:cNvPr id="407" name="正方形/長方形 406">
          <a:extLst>
            <a:ext uri="{FF2B5EF4-FFF2-40B4-BE49-F238E27FC236}">
              <a16:creationId xmlns:a16="http://schemas.microsoft.com/office/drawing/2014/main" id="{00000000-0008-0000-0400-000097010000}"/>
            </a:ext>
          </a:extLst>
        </xdr:cNvPr>
        <xdr:cNvSpPr/>
      </xdr:nvSpPr>
      <xdr:spPr>
        <a:xfrm>
          <a:off x="12449175" y="11458575"/>
          <a:ext cx="4619625" cy="21526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fLocksText="0">
      <xdr:nvSpPr>
        <xdr:cNvPr id="408" name="正方形/長方形 407">
          <a:extLst>
            <a:ext uri="{FF2B5EF4-FFF2-40B4-BE49-F238E27FC236}">
              <a16:creationId xmlns:a16="http://schemas.microsoft.com/office/drawing/2014/main" id="{00000000-0008-0000-0400-000098010000}"/>
            </a:ext>
          </a:extLst>
        </xdr:cNvPr>
        <xdr:cNvSpPr/>
      </xdr:nvSpPr>
      <xdr:spPr>
        <a:xfrm>
          <a:off x="17402175" y="11458575"/>
          <a:ext cx="5334000" cy="2152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fLocksText="0">
      <xdr:nvSpPr>
        <xdr:cNvPr id="409" name="正方形/長方形 408">
          <a:extLst>
            <a:ext uri="{FF2B5EF4-FFF2-40B4-BE49-F238E27FC236}">
              <a16:creationId xmlns:a16="http://schemas.microsoft.com/office/drawing/2014/main" id="{00000000-0008-0000-0400-000099010000}"/>
            </a:ext>
          </a:extLst>
        </xdr:cNvPr>
        <xdr:cNvSpPr/>
      </xdr:nvSpPr>
      <xdr:spPr>
        <a:xfrm>
          <a:off x="17459325" y="11458575"/>
          <a:ext cx="3810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497425" y="11763375"/>
          <a:ext cx="5086350" cy="1800225"/>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en-US" sz="1100">
              <a:solidFill>
                <a:schemeClr val="tx1"/>
              </a:solidFill>
              <a:latin typeface="ＭＳ ゴシック" panose="020B0609070205080204" pitchFamily="49" charset="-128"/>
              <a:ea typeface="ＭＳ ゴシック" panose="020B0609070205080204" pitchFamily="49" charset="-128"/>
              <a:cs typeface="+mn-cs"/>
            </a:rPr>
            <a:t>　</a:t>
          </a:r>
          <a:r>
            <a:rPr lang="ja-JP" altLang="ja-JP" sz="1100">
              <a:solidFill>
                <a:schemeClr val="tx1"/>
              </a:solidFill>
              <a:latin typeface="ＭＳ ゴシック" panose="020B0609070205080204" pitchFamily="49" charset="-128"/>
              <a:ea typeface="ＭＳ ゴシック" panose="020B0609070205080204" pitchFamily="49" charset="-128"/>
              <a:cs typeface="+mn-cs"/>
            </a:rPr>
            <a:t>令和５年度は特に物件費と補助費等における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増</a:t>
          </a:r>
          <a:r>
            <a:rPr lang="ja-JP" altLang="ja-JP" sz="1100">
              <a:solidFill>
                <a:schemeClr val="tx1"/>
              </a:solidFill>
              <a:latin typeface="ＭＳ ゴシック" panose="020B0609070205080204" pitchFamily="49" charset="-128"/>
              <a:ea typeface="ＭＳ ゴシック" panose="020B0609070205080204" pitchFamily="49" charset="-128"/>
              <a:cs typeface="+mn-cs"/>
            </a:rPr>
            <a:t>が大き</a:t>
          </a:r>
          <a:r>
            <a:rPr lang="ja-JP" altLang="en-US" sz="1100">
              <a:solidFill>
                <a:schemeClr val="tx1"/>
              </a:solidFill>
              <a:latin typeface="ＭＳ ゴシック" panose="020B0609070205080204" pitchFamily="49" charset="-128"/>
              <a:ea typeface="ＭＳ ゴシック" panose="020B0609070205080204" pitchFamily="49" charset="-128"/>
              <a:cs typeface="+mn-cs"/>
            </a:rPr>
            <a:t>かったことから、</a:t>
          </a:r>
          <a:r>
            <a:rPr lang="ja-JP" altLang="ja-JP" sz="1100">
              <a:solidFill>
                <a:schemeClr val="tx1"/>
              </a:solidFill>
              <a:latin typeface="ＭＳ ゴシック" panose="020B0609070205080204" pitchFamily="49" charset="-128"/>
              <a:ea typeface="ＭＳ ゴシック" panose="020B0609070205080204" pitchFamily="49" charset="-128"/>
              <a:cs typeface="+mn-cs"/>
            </a:rPr>
            <a:t>前年度より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1.6</a:t>
          </a:r>
          <a:r>
            <a:rPr lang="ja-JP" altLang="ja-JP" sz="1100">
              <a:solidFill>
                <a:schemeClr val="tx1"/>
              </a:solidFill>
              <a:latin typeface="ＭＳ ゴシック" panose="020B0609070205080204" pitchFamily="49" charset="-128"/>
              <a:ea typeface="ＭＳ ゴシック" panose="020B0609070205080204" pitchFamily="49" charset="-128"/>
              <a:cs typeface="+mn-cs"/>
            </a:rPr>
            <a:t>ポイント</a:t>
          </a:r>
          <a:r>
            <a:rPr lang="ja-JP" altLang="en-US" sz="1100">
              <a:solidFill>
                <a:schemeClr val="tx1"/>
              </a:solidFill>
              <a:latin typeface="ＭＳ ゴシック" panose="020B0609070205080204" pitchFamily="49" charset="-128"/>
              <a:ea typeface="ＭＳ ゴシック" panose="020B0609070205080204" pitchFamily="49" charset="-128"/>
              <a:cs typeface="+mn-cs"/>
            </a:rPr>
            <a:t>上昇</a:t>
          </a:r>
          <a:r>
            <a:rPr lang="ja-JP" altLang="ja-JP" sz="1100">
              <a:solidFill>
                <a:schemeClr val="tx1"/>
              </a:solidFill>
              <a:latin typeface="ＭＳ ゴシック" panose="020B0609070205080204" pitchFamily="49" charset="-128"/>
              <a:ea typeface="ＭＳ ゴシック" panose="020B0609070205080204" pitchFamily="49" charset="-128"/>
              <a:cs typeface="+mn-cs"/>
            </a:rPr>
            <a:t>し</a:t>
          </a:r>
          <a:r>
            <a:rPr lang="en-US" altLang="ja-JP" sz="1100">
              <a:solidFill>
                <a:schemeClr val="tx1"/>
              </a:solidFill>
              <a:latin typeface="ＭＳ ゴシック" panose="020B0609070205080204" pitchFamily="49" charset="-128"/>
              <a:ea typeface="ＭＳ ゴシック" panose="020B0609070205080204" pitchFamily="49" charset="-128"/>
              <a:cs typeface="+mn-cs"/>
            </a:rPr>
            <a:t>88.1</a:t>
          </a:r>
          <a:r>
            <a:rPr lang="ja-JP" altLang="ja-JP" sz="1100">
              <a:solidFill>
                <a:schemeClr val="tx1"/>
              </a:solidFill>
              <a:latin typeface="ＭＳ ゴシック" panose="020B0609070205080204" pitchFamily="49" charset="-128"/>
              <a:ea typeface="ＭＳ ゴシック" panose="020B0609070205080204" pitchFamily="49" charset="-128"/>
              <a:cs typeface="+mn-cs"/>
            </a:rPr>
            <a:t>％とな</a:t>
          </a:r>
          <a:r>
            <a:rPr lang="ja-JP" altLang="en-US" sz="1100">
              <a:solidFill>
                <a:schemeClr val="tx1"/>
              </a:solidFill>
              <a:latin typeface="ＭＳ ゴシック" panose="020B0609070205080204" pitchFamily="49" charset="-128"/>
              <a:ea typeface="ＭＳ ゴシック" panose="020B0609070205080204" pitchFamily="49" charset="-128"/>
              <a:cs typeface="+mn-cs"/>
            </a:rPr>
            <a:t>り、</a:t>
          </a:r>
          <a:r>
            <a:rPr lang="ja-JP" altLang="ja-JP" sz="1100">
              <a:solidFill>
                <a:schemeClr val="tx1"/>
              </a:solidFill>
              <a:latin typeface="ＭＳ ゴシック" panose="020B0609070205080204" pitchFamily="49" charset="-128"/>
              <a:ea typeface="ＭＳ ゴシック" panose="020B0609070205080204" pitchFamily="49" charset="-128"/>
              <a:cs typeface="+mn-cs"/>
            </a:rPr>
            <a:t>依然として類似団体と比較すると高い水準にある。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今後も扶助費等の増が予想されるが削減は困難であるため、それ以外の経費において見直しを進め、改善に努めていく。</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0</xdr:colOff>
      <xdr:row>69</xdr:row>
      <xdr:rowOff>104775</xdr:rowOff>
    </xdr:from>
    <xdr:ext cx="295275" cy="228600"/>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1550" y="11277600"/>
          <a:ext cx="29527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9175" y="136112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83</xdr:row>
      <xdr:rowOff>38100</xdr:rowOff>
    </xdr:from>
    <xdr:ext cx="504825" cy="25717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4825" y="1347787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9175" y="132588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81</xdr:row>
      <xdr:rowOff>0</xdr:rowOff>
    </xdr:from>
    <xdr:ext cx="504825" cy="25717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4825" y="131159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90.0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9175" y="1289685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78</xdr:row>
      <xdr:rowOff>133350</xdr:rowOff>
    </xdr:from>
    <xdr:ext cx="504825" cy="25717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4825" y="1276350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85.0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9175" y="1253490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76</xdr:row>
      <xdr:rowOff>95250</xdr:rowOff>
    </xdr:from>
    <xdr:ext cx="504825" cy="25717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4825" y="124015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80.0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9175" y="12172950"/>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74</xdr:row>
      <xdr:rowOff>57150</xdr:rowOff>
    </xdr:from>
    <xdr:ext cx="504825" cy="25717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4825" y="1203960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75.0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9175" y="1182052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72</xdr:row>
      <xdr:rowOff>19050</xdr:rowOff>
    </xdr:from>
    <xdr:ext cx="504825" cy="25717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4825" y="11677650"/>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70.0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9175" y="11458575"/>
          <a:ext cx="461962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133350</xdr:colOff>
      <xdr:row>69</xdr:row>
      <xdr:rowOff>152400</xdr:rowOff>
    </xdr:from>
    <xdr:ext cx="504825" cy="25717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4825" y="11325225"/>
          <a:ext cx="5048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65.0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fLocksText="0">
      <xdr:nvSpPr>
        <xdr:cNvPr id="426" name="公債費以外グラフ枠">
          <a:extLst>
            <a:ext uri="{FF2B5EF4-FFF2-40B4-BE49-F238E27FC236}">
              <a16:creationId xmlns:a16="http://schemas.microsoft.com/office/drawing/2014/main" id="{00000000-0008-0000-0400-0000AA010000}"/>
            </a:ext>
          </a:extLst>
        </xdr:cNvPr>
        <xdr:cNvSpPr/>
      </xdr:nvSpPr>
      <xdr:spPr>
        <a:xfrm>
          <a:off x="12449175" y="11458575"/>
          <a:ext cx="4619625" cy="21526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06825" y="118491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81</xdr:row>
      <xdr:rowOff>38100</xdr:rowOff>
    </xdr:from>
    <xdr:ext cx="762000" cy="25717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2550" y="131540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89.0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1826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71</xdr:row>
      <xdr:rowOff>114300</xdr:rowOff>
    </xdr:from>
    <xdr:ext cx="762000" cy="25717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2550" y="116109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70.4</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18491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50800</xdr:rowOff>
    </xdr:from>
    <xdr:to>
      <xdr:col>82</xdr:col>
      <xdr:colOff>107950</xdr:colOff>
      <xdr:row>81</xdr:row>
      <xdr:rowOff>1270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68625" y="13001625"/>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190500</xdr:colOff>
      <xdr:row>76</xdr:row>
      <xdr:rowOff>47625</xdr:rowOff>
    </xdr:from>
    <xdr:ext cx="762000" cy="25717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2550" y="1235392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80.2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fLocksText="0">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25063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73</xdr:col>
      <xdr:colOff>180975</xdr:colOff>
      <xdr:row>80</xdr:row>
      <xdr:rowOff>50800</xdr:rowOff>
    </xdr:from>
    <xdr:to>
      <xdr:col>78</xdr:col>
      <xdr:colOff>69850</xdr:colOff>
      <xdr:row>80</xdr:row>
      <xdr:rowOff>58420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001625"/>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fLocksText="0">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392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75</xdr:row>
      <xdr:rowOff>28575</xdr:rowOff>
    </xdr:from>
    <xdr:ext cx="733425" cy="25717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87625" y="121729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78.6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168911</xdr:rowOff>
    </xdr:from>
    <xdr:to>
      <xdr:col>73</xdr:col>
      <xdr:colOff>180975</xdr:colOff>
      <xdr:row>80</xdr:row>
      <xdr:rowOff>58420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896975" y="12954000"/>
          <a:ext cx="88582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fLocksText="0">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5175" y="121824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73</xdr:row>
      <xdr:rowOff>152400</xdr:rowOff>
    </xdr:from>
    <xdr:ext cx="762000" cy="25717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19729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75.8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168911</xdr:rowOff>
    </xdr:from>
    <xdr:to>
      <xdr:col>69</xdr:col>
      <xdr:colOff>92075</xdr:colOff>
      <xdr:row>80</xdr:row>
      <xdr:rowOff>73661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1625" y="12954000"/>
          <a:ext cx="89535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fLocksText="0">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39825" y="124682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75</xdr:row>
      <xdr:rowOff>104775</xdr:rowOff>
    </xdr:from>
    <xdr:ext cx="762000" cy="25717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06450" y="12249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79.6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fLocksText="0">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4968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75</xdr:row>
      <xdr:rowOff>142875</xdr:rowOff>
    </xdr:from>
    <xdr:ext cx="762000" cy="25717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0625" y="122872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80.1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85725</xdr:colOff>
      <xdr:row>84</xdr:row>
      <xdr:rowOff>9525</xdr:rowOff>
    </xdr:from>
    <xdr:ext cx="762000" cy="25717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8775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47625</xdr:colOff>
      <xdr:row>84</xdr:row>
      <xdr:rowOff>9525</xdr:rowOff>
    </xdr:from>
    <xdr:ext cx="762000" cy="25717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4955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161925</xdr:colOff>
      <xdr:row>84</xdr:row>
      <xdr:rowOff>9525</xdr:rowOff>
    </xdr:from>
    <xdr:ext cx="762000" cy="25717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3725"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9525</xdr:rowOff>
    </xdr:from>
    <xdr:ext cx="762000" cy="25717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180975</xdr:colOff>
      <xdr:row>84</xdr:row>
      <xdr:rowOff>9525</xdr:rowOff>
    </xdr:from>
    <xdr:ext cx="762000" cy="25717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2550" y="13611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121920</xdr:rowOff>
    </xdr:from>
    <xdr:to>
      <xdr:col>82</xdr:col>
      <xdr:colOff>158750</xdr:colOff>
      <xdr:row>81</xdr:row>
      <xdr:rowOff>52070</xdr:rowOff>
    </xdr:to>
    <xdr:sp macro="" textlink="" fLocksText="0">
      <xdr:nvSpPr>
        <xdr:cNvPr id="451" name="楕円 450">
          <a:extLst>
            <a:ext uri="{FF2B5EF4-FFF2-40B4-BE49-F238E27FC236}">
              <a16:creationId xmlns:a16="http://schemas.microsoft.com/office/drawing/2014/main" id="{00000000-0008-0000-0400-0000C3010000}"/>
            </a:ext>
          </a:extLst>
        </xdr:cNvPr>
        <xdr:cNvSpPr/>
      </xdr:nvSpPr>
      <xdr:spPr>
        <a:xfrm>
          <a:off x="16459200" y="130778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82</xdr:col>
      <xdr:colOff>190500</xdr:colOff>
      <xdr:row>80</xdr:row>
      <xdr:rowOff>28575</xdr:rowOff>
    </xdr:from>
    <xdr:ext cx="762000" cy="25717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2550" y="129825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88.1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0</xdr:rowOff>
    </xdr:from>
    <xdr:to>
      <xdr:col>78</xdr:col>
      <xdr:colOff>120650</xdr:colOff>
      <xdr:row>80</xdr:row>
      <xdr:rowOff>101600</xdr:rowOff>
    </xdr:to>
    <xdr:sp macro="" textlink="" fLocksText="0">
      <xdr:nvSpPr>
        <xdr:cNvPr id="453" name="楕円 452">
          <a:extLst>
            <a:ext uri="{FF2B5EF4-FFF2-40B4-BE49-F238E27FC236}">
              <a16:creationId xmlns:a16="http://schemas.microsoft.com/office/drawing/2014/main" id="{00000000-0008-0000-0400-0000C5010000}"/>
            </a:ext>
          </a:extLst>
        </xdr:cNvPr>
        <xdr:cNvSpPr/>
      </xdr:nvSpPr>
      <xdr:spPr>
        <a:xfrm>
          <a:off x="15621000" y="129540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76</xdr:col>
      <xdr:colOff>85725</xdr:colOff>
      <xdr:row>80</xdr:row>
      <xdr:rowOff>85725</xdr:rowOff>
    </xdr:from>
    <xdr:ext cx="733425" cy="25717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87625" y="130397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86.5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7620</xdr:rowOff>
    </xdr:from>
    <xdr:to>
      <xdr:col>74</xdr:col>
      <xdr:colOff>31750</xdr:colOff>
      <xdr:row>80</xdr:row>
      <xdr:rowOff>109220</xdr:rowOff>
    </xdr:to>
    <xdr:sp macro="" textlink="" fLocksText="0">
      <xdr:nvSpPr>
        <xdr:cNvPr id="455" name="楕円 454">
          <a:extLst>
            <a:ext uri="{FF2B5EF4-FFF2-40B4-BE49-F238E27FC236}">
              <a16:creationId xmlns:a16="http://schemas.microsoft.com/office/drawing/2014/main" id="{00000000-0008-0000-0400-0000C7010000}"/>
            </a:ext>
          </a:extLst>
        </xdr:cNvPr>
        <xdr:cNvSpPr/>
      </xdr:nvSpPr>
      <xdr:spPr>
        <a:xfrm>
          <a:off x="14735175" y="129635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72</xdr:col>
      <xdr:colOff>0</xdr:colOff>
      <xdr:row>80</xdr:row>
      <xdr:rowOff>95250</xdr:rowOff>
    </xdr:from>
    <xdr:ext cx="762000" cy="25717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0492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86.6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118111</xdr:rowOff>
    </xdr:from>
    <xdr:to>
      <xdr:col>69</xdr:col>
      <xdr:colOff>142875</xdr:colOff>
      <xdr:row>80</xdr:row>
      <xdr:rowOff>48261</xdr:rowOff>
    </xdr:to>
    <xdr:sp macro="" textlink="" fLocksText="0">
      <xdr:nvSpPr>
        <xdr:cNvPr id="457" name="楕円 456">
          <a:extLst>
            <a:ext uri="{FF2B5EF4-FFF2-40B4-BE49-F238E27FC236}">
              <a16:creationId xmlns:a16="http://schemas.microsoft.com/office/drawing/2014/main" id="{00000000-0008-0000-0400-0000C9010000}"/>
            </a:ext>
          </a:extLst>
        </xdr:cNvPr>
        <xdr:cNvSpPr/>
      </xdr:nvSpPr>
      <xdr:spPr>
        <a:xfrm>
          <a:off x="13839825" y="129063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67</xdr:col>
      <xdr:colOff>104775</xdr:colOff>
      <xdr:row>80</xdr:row>
      <xdr:rowOff>28575</xdr:rowOff>
    </xdr:from>
    <xdr:ext cx="762000" cy="25717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06450" y="129825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85.8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22861</xdr:rowOff>
    </xdr:from>
    <xdr:to>
      <xdr:col>65</xdr:col>
      <xdr:colOff>53975</xdr:colOff>
      <xdr:row>80</xdr:row>
      <xdr:rowOff>124461</xdr:rowOff>
    </xdr:to>
    <xdr:sp macro="" textlink="" fLocksText="0">
      <xdr:nvSpPr>
        <xdr:cNvPr id="459" name="楕円 458">
          <a:extLst>
            <a:ext uri="{FF2B5EF4-FFF2-40B4-BE49-F238E27FC236}">
              <a16:creationId xmlns:a16="http://schemas.microsoft.com/office/drawing/2014/main" id="{00000000-0008-0000-0400-0000CB010000}"/>
            </a:ext>
          </a:extLst>
        </xdr:cNvPr>
        <xdr:cNvSpPr/>
      </xdr:nvSpPr>
      <xdr:spPr>
        <a:xfrm>
          <a:off x="12954000" y="129730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63</xdr:col>
      <xdr:colOff>19050</xdr:colOff>
      <xdr:row>80</xdr:row>
      <xdr:rowOff>104775</xdr:rowOff>
    </xdr:from>
    <xdr:ext cx="762000" cy="25717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0625" y="130587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86.8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fLocksText="0">
      <xdr:nvSpPr>
        <xdr:cNvPr id="3" name="表題ボックス">
          <a:extLst>
            <a:ext uri="{FF2B5EF4-FFF2-40B4-BE49-F238E27FC236}">
              <a16:creationId xmlns:a16="http://schemas.microsoft.com/office/drawing/2014/main" id="{00000000-0008-0000-0500-000003000000}"/>
            </a:ext>
          </a:extLst>
        </xdr:cNvPr>
        <xdr:cNvSpPr/>
      </xdr:nvSpPr>
      <xdr:spPr bwMode="auto">
        <a:xfrm>
          <a:off x="0" y="85725"/>
          <a:ext cx="12315825" cy="4191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ctr" upright="1"/>
        <a:lstStyle/>
        <a:p>
          <a:pPr algn="l"/>
          <a:r>
            <a:rPr lang="ja-JP" altLang="en-US" sz="2500" b="1">
              <a:latin typeface="ＭＳ Ｐゴシック" panose="020B0600070205080204" pitchFamily="50" charset="-128"/>
              <a:ea typeface="ＭＳ Ｐゴシック" panose="020B0600070205080204" pitchFamily="50" charset="-128"/>
            </a:rPr>
            <a:t>（</a:t>
          </a:r>
          <a:r>
            <a:rPr lang="en-US" altLang="ja-JP" sz="2500" b="1">
              <a:latin typeface="ＭＳ Ｐゴシック" panose="020B0600070205080204" pitchFamily="50" charset="-128"/>
              <a:ea typeface="ＭＳ Ｐゴシック" panose="020B0600070205080204" pitchFamily="50" charset="-128"/>
            </a:rPr>
            <a:t>4</a:t>
          </a:r>
          <a:r>
            <a:rPr lang="ja-JP" altLang="en-US" sz="2500" b="1">
              <a:latin typeface="ＭＳ Ｐゴシック" panose="020B0600070205080204" pitchFamily="50" charset="-128"/>
              <a:ea typeface="ＭＳ Ｐゴシック" panose="020B0600070205080204" pitchFamily="50" charset="-128"/>
            </a:rPr>
            <a:t>）</a:t>
          </a:r>
          <a:r>
            <a:rPr lang="en-US" altLang="ja-JP" sz="2500" b="1">
              <a:latin typeface="ＭＳ Ｐゴシック" panose="020B0600070205080204" pitchFamily="50" charset="-128"/>
              <a:ea typeface="ＭＳ Ｐゴシック" panose="020B0600070205080204" pitchFamily="50" charset="-128"/>
            </a:rPr>
            <a:t>-2 </a:t>
          </a:r>
          <a:r>
            <a:rPr lang="ja-JP" altLang="en-US" sz="2500" b="1">
              <a:latin typeface="ＭＳ Ｐゴシック" panose="020B0600070205080204" pitchFamily="50" charset="-128"/>
              <a:ea typeface="ＭＳ Ｐゴシック" panose="020B0600070205080204" pitchFamily="50" charset="-128"/>
            </a:rPr>
            <a:t>市町村経常経費分析表</a:t>
          </a:r>
          <a:r>
            <a:rPr lang="en-US" altLang="ja-JP" sz="2500" b="1">
              <a:latin typeface="ＭＳ Ｐゴシック" panose="020B0600070205080204" pitchFamily="50" charset="-128"/>
              <a:ea typeface="ＭＳ Ｐゴシック" panose="020B0600070205080204" pitchFamily="50" charset="-128"/>
            </a:rPr>
            <a:t>(</a:t>
          </a:r>
          <a:r>
            <a:rPr lang="ja-JP" altLang="en-US" sz="2500" b="1">
              <a:latin typeface="ＭＳ Ｐゴシック" panose="020B0600070205080204" pitchFamily="50" charset="-128"/>
              <a:ea typeface="ＭＳ Ｐゴシック" panose="020B0600070205080204" pitchFamily="50" charset="-128"/>
            </a:rPr>
            <a:t>普通会計決算</a:t>
          </a:r>
          <a:r>
            <a:rPr lang="en-US" altLang="ja-JP" sz="2500" b="1">
              <a:latin typeface="ＭＳ Ｐゴシック" panose="020B0600070205080204" pitchFamily="50" charset="-128"/>
              <a:ea typeface="ＭＳ Ｐゴシック" panose="020B0600070205080204" pitchFamily="50" charset="-128"/>
            </a:rPr>
            <a:t>)</a:t>
          </a:r>
          <a:endParaRPr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fLocksText="0">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0325" y="0"/>
          <a:ext cx="2990850" cy="36195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fLocksText="0">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39850" y="9525"/>
          <a:ext cx="2962275"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fLocksText="0">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8900" y="28575"/>
          <a:ext cx="2924175" cy="3048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anchor="ctr" upright="1"/>
        <a:lstStyle/>
        <a:p>
          <a:pPr algn="ctr"/>
          <a:r>
            <a:rPr lang="ja-JP" altLang="en-US" sz="125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39</xdr:col>
      <xdr:colOff>1066800</xdr:colOff>
      <xdr:row>0</xdr:row>
      <xdr:rowOff>0</xdr:rowOff>
    </xdr:from>
    <xdr:to>
      <xdr:col>41</xdr:col>
      <xdr:colOff>501650</xdr:colOff>
      <xdr:row>2</xdr:row>
      <xdr:rowOff>38100</xdr:rowOff>
    </xdr:to>
    <xdr:sp macro="" textlink="" fLocksText="0">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8825" cy="36195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fLocksText="0">
      <xdr:nvSpPr>
        <xdr:cNvPr id="8" name="正方形/長方形 7">
          <a:extLst>
            <a:ext uri="{FF2B5EF4-FFF2-40B4-BE49-F238E27FC236}">
              <a16:creationId xmlns:a16="http://schemas.microsoft.com/office/drawing/2014/main" id="{00000000-0008-0000-0500-000008000000}"/>
            </a:ext>
          </a:extLst>
        </xdr:cNvPr>
        <xdr:cNvSpPr/>
      </xdr:nvSpPr>
      <xdr:spPr bwMode="auto">
        <a:xfrm>
          <a:off x="11839575" y="9525"/>
          <a:ext cx="1981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fLocksText="0">
      <xdr:nvSpPr>
        <xdr:cNvPr id="9" name="正方形/長方形 8">
          <a:extLst>
            <a:ext uri="{FF2B5EF4-FFF2-40B4-BE49-F238E27FC236}">
              <a16:creationId xmlns:a16="http://schemas.microsoft.com/office/drawing/2014/main" id="{00000000-0008-0000-0500-000009000000}"/>
            </a:ext>
          </a:extLst>
        </xdr:cNvPr>
        <xdr:cNvSpPr/>
      </xdr:nvSpPr>
      <xdr:spPr bwMode="auto">
        <a:xfrm>
          <a:off x="11858625" y="28575"/>
          <a:ext cx="1924050" cy="30480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anchor="ctr" upright="1"/>
        <a:lstStyle/>
        <a:p>
          <a:pPr algn="ctr"/>
          <a:r>
            <a:rPr lang="ja-JP" altLang="en-US" sz="1250" b="1">
              <a:solidFill>
                <a:srgbClr val="FFFFFF"/>
              </a:solidFill>
              <a:latin typeface="ＭＳ ゴシック" panose="020B0609070205080204" pitchFamily="49" charset="-128"/>
              <a:ea typeface="ＭＳ ゴシック" panose="020B0609070205080204" pitchFamily="49" charset="-128"/>
            </a:rPr>
            <a:t>令和</a:t>
          </a:r>
          <a:r>
            <a:rPr lang="en-US" altLang="ja-JP" sz="1250" b="1">
              <a:solidFill>
                <a:srgbClr val="FFFFFF"/>
              </a:solidFill>
              <a:latin typeface="ＭＳ ゴシック" panose="020B0609070205080204" pitchFamily="49" charset="-128"/>
              <a:ea typeface="ＭＳ ゴシック" panose="020B0609070205080204" pitchFamily="49" charset="-128"/>
            </a:rPr>
            <a:t>5</a:t>
          </a:r>
          <a:r>
            <a:rPr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fLocksText="0">
      <xdr:nvSpPr>
        <xdr:cNvPr id="10" name="角丸四角形 9">
          <a:extLst>
            <a:ext uri="{FF2B5EF4-FFF2-40B4-BE49-F238E27FC236}">
              <a16:creationId xmlns:a16="http://schemas.microsoft.com/office/drawing/2014/main" id="{00000000-0008-0000-0500-00000A000000}"/>
            </a:ext>
          </a:extLst>
        </xdr:cNvPr>
        <xdr:cNvSpPr/>
      </xdr:nvSpPr>
      <xdr:spPr bwMode="auto">
        <a:xfrm>
          <a:off x="2162175" y="11572875"/>
          <a:ext cx="4238625"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anchor="t" upright="1"/>
        <a:lstStyle/>
        <a:p>
          <a:pPr algn="l"/>
          <a:endParaRPr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fLocksText="0">
      <xdr:nvSpPr>
        <xdr:cNvPr id="11" name="正方形/長方形 10">
          <a:extLst>
            <a:ext uri="{FF2B5EF4-FFF2-40B4-BE49-F238E27FC236}">
              <a16:creationId xmlns:a16="http://schemas.microsoft.com/office/drawing/2014/main" id="{00000000-0008-0000-0500-00000B000000}"/>
            </a:ext>
          </a:extLst>
        </xdr:cNvPr>
        <xdr:cNvSpPr/>
      </xdr:nvSpPr>
      <xdr:spPr bwMode="auto">
        <a:xfrm>
          <a:off x="2733675" y="11610975"/>
          <a:ext cx="126682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09825" y="11696700"/>
          <a:ext cx="29527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fLocksText="0">
      <xdr:nvSpPr>
        <xdr:cNvPr id="13" name="楕円 12">
          <a:extLst>
            <a:ext uri="{FF2B5EF4-FFF2-40B4-BE49-F238E27FC236}">
              <a16:creationId xmlns:a16="http://schemas.microsoft.com/office/drawing/2014/main" id="{00000000-0008-0000-0500-00000D000000}"/>
            </a:ext>
          </a:extLst>
        </xdr:cNvPr>
        <xdr:cNvSpPr/>
      </xdr:nvSpPr>
      <xdr:spPr bwMode="auto">
        <a:xfrm>
          <a:off x="2514600" y="11649075"/>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fLocksText="0">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6275" y="11649075"/>
          <a:ext cx="952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fLocksText="0">
      <xdr:nvSpPr>
        <xdr:cNvPr id="15" name="正方形/長方形 14">
          <a:extLst>
            <a:ext uri="{FF2B5EF4-FFF2-40B4-BE49-F238E27FC236}">
              <a16:creationId xmlns:a16="http://schemas.microsoft.com/office/drawing/2014/main" id="{00000000-0008-0000-0500-00000F000000}"/>
            </a:ext>
          </a:extLst>
        </xdr:cNvPr>
        <xdr:cNvSpPr/>
      </xdr:nvSpPr>
      <xdr:spPr bwMode="auto">
        <a:xfrm>
          <a:off x="4714875" y="11610975"/>
          <a:ext cx="126682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fLocksText="0">
      <xdr:nvSpPr>
        <xdr:cNvPr id="16" name="正方形/長方形 15">
          <a:extLst>
            <a:ext uri="{FF2B5EF4-FFF2-40B4-BE49-F238E27FC236}">
              <a16:creationId xmlns:a16="http://schemas.microsoft.com/office/drawing/2014/main" id="{00000000-0008-0000-0500-000010000000}"/>
            </a:ext>
          </a:extLst>
        </xdr:cNvPr>
        <xdr:cNvSpPr/>
      </xdr:nvSpPr>
      <xdr:spPr bwMode="auto">
        <a:xfrm>
          <a:off x="2162175" y="1019175"/>
          <a:ext cx="4238625" cy="25717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anchor="ctr" upright="1"/>
        <a:lstStyle/>
        <a:p>
          <a:pPr algn="ctr"/>
          <a:r>
            <a:rPr lang="ja-JP" altLang="en-US" sz="1100">
              <a:latin typeface="ＭＳ Ｐゴシック" panose="020B0600070205080204" pitchFamily="50" charset="-128"/>
              <a:ea typeface="ＭＳ Ｐゴシック" panose="020B0600070205080204" pitchFamily="50" charset="-128"/>
            </a:rPr>
            <a:t>人口</a:t>
          </a:r>
          <a:r>
            <a:rPr lang="en-US" altLang="ja-JP" sz="1100">
              <a:latin typeface="ＭＳ Ｐゴシック" panose="020B0600070205080204" pitchFamily="50" charset="-128"/>
              <a:ea typeface="ＭＳ Ｐゴシック" panose="020B0600070205080204" pitchFamily="50" charset="-128"/>
            </a:rPr>
            <a:t>1</a:t>
          </a:r>
          <a:r>
            <a:rPr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fLocksText="0">
      <xdr:nvSpPr>
        <xdr:cNvPr id="17" name="角丸四角形 16">
          <a:extLst>
            <a:ext uri="{FF2B5EF4-FFF2-40B4-BE49-F238E27FC236}">
              <a16:creationId xmlns:a16="http://schemas.microsoft.com/office/drawing/2014/main" id="{00000000-0008-0000-0500-000011000000}"/>
            </a:ext>
          </a:extLst>
        </xdr:cNvPr>
        <xdr:cNvSpPr/>
      </xdr:nvSpPr>
      <xdr:spPr bwMode="auto">
        <a:xfrm>
          <a:off x="123825" y="1019175"/>
          <a:ext cx="1333500" cy="11239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anchor="t" upright="1"/>
        <a:lstStyle/>
        <a:p>
          <a:pPr algn="l"/>
          <a:endParaRPr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fLocksText="0">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33475"/>
          <a:ext cx="126682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fLocksText="0">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390650"/>
          <a:ext cx="126682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fLocksText="0">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685925"/>
          <a:ext cx="1266825" cy="638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200025" y="120015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5750" y="1638300"/>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200025" y="16383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5750" y="1876425"/>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200025" y="20193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fLocksText="0">
      <xdr:nvSpPr>
        <xdr:cNvPr id="26" name="楕円 25">
          <a:extLst>
            <a:ext uri="{FF2B5EF4-FFF2-40B4-BE49-F238E27FC236}">
              <a16:creationId xmlns:a16="http://schemas.microsoft.com/office/drawing/2014/main" id="{00000000-0008-0000-0500-00001A000000}"/>
            </a:ext>
          </a:extLst>
        </xdr:cNvPr>
        <xdr:cNvSpPr/>
      </xdr:nvSpPr>
      <xdr:spPr bwMode="auto">
        <a:xfrm>
          <a:off x="228600" y="1152525"/>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fLocksText="0">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28600" y="1409700"/>
          <a:ext cx="104775"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fLocksText="0">
      <xdr:nvSpPr>
        <xdr:cNvPr id="28" name="正方形/長方形 27">
          <a:extLst>
            <a:ext uri="{FF2B5EF4-FFF2-40B4-BE49-F238E27FC236}">
              <a16:creationId xmlns:a16="http://schemas.microsoft.com/office/drawing/2014/main" id="{00000000-0008-0000-0500-00001C000000}"/>
            </a:ext>
          </a:extLst>
        </xdr:cNvPr>
        <xdr:cNvSpPr/>
      </xdr:nvSpPr>
      <xdr:spPr bwMode="auto">
        <a:xfrm>
          <a:off x="2162175" y="1571625"/>
          <a:ext cx="4238625" cy="2219325"/>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endParaRPr lang="ja-JP" altLang="en-US" sz="1100"/>
        </a:p>
      </xdr:txBody>
    </xdr:sp>
    <xdr:clientData/>
  </xdr:twoCellAnchor>
  <xdr:oneCellAnchor>
    <xdr:from>
      <xdr:col>8</xdr:col>
      <xdr:colOff>152400</xdr:colOff>
      <xdr:row>7</xdr:row>
      <xdr:rowOff>19050</xdr:rowOff>
    </xdr:from>
    <xdr:ext cx="409575" cy="276225"/>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09675"/>
          <a:ext cx="409575" cy="2762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1100">
              <a:latin typeface="ＭＳ Ｐゴシック" panose="020B0600070205080204" pitchFamily="50" charset="-128"/>
              <a:ea typeface="ＭＳ Ｐゴシック" panose="020B0600070205080204" pitchFamily="50" charset="-128"/>
            </a:rPr>
            <a:t>(</a:t>
          </a:r>
          <a:r>
            <a:rPr lang="ja-JP" altLang="en-US" sz="1100">
              <a:latin typeface="ＭＳ Ｐゴシック" panose="020B0600070205080204" pitchFamily="50" charset="-128"/>
              <a:ea typeface="ＭＳ Ｐゴシック" panose="020B0600070205080204" pitchFamily="50" charset="-128"/>
            </a:rPr>
            <a:t>円</a:t>
          </a:r>
          <a:r>
            <a:rPr lang="en-US" altLang="ja-JP" sz="1100">
              <a:latin typeface="ＭＳ Ｐゴシック" panose="020B0600070205080204" pitchFamily="50" charset="-128"/>
              <a:ea typeface="ＭＳ Ｐゴシック" panose="020B0600070205080204" pitchFamily="50" charset="-128"/>
            </a:rPr>
            <a:t>)</a:t>
          </a:r>
          <a:endParaRPr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62175" y="37909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21</xdr:row>
      <xdr:rowOff>142875</xdr:rowOff>
    </xdr:from>
    <xdr:ext cx="762000" cy="25717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1125" y="36576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62175" y="335280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19</xdr:row>
      <xdr:rowOff>28575</xdr:rowOff>
    </xdr:from>
    <xdr:ext cx="762000" cy="25717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1125" y="32194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62175" y="292417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16</xdr:row>
      <xdr:rowOff>85725</xdr:rowOff>
    </xdr:from>
    <xdr:ext cx="762000" cy="25717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1125" y="27908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62175" y="248602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13</xdr:row>
      <xdr:rowOff>142875</xdr:rowOff>
    </xdr:from>
    <xdr:ext cx="762000" cy="25717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1125" y="234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62175" y="202882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11</xdr:row>
      <xdr:rowOff>28575</xdr:rowOff>
    </xdr:from>
    <xdr:ext cx="762000" cy="25717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1125" y="18859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62175" y="157162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8</xdr:row>
      <xdr:rowOff>85725</xdr:rowOff>
    </xdr:from>
    <xdr:ext cx="762000" cy="25717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1125" y="1438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fLocksText="0">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62175" y="1571625"/>
          <a:ext cx="4238625" cy="2219325"/>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anchor="t" upright="1"/>
        <a:lstStyle/>
        <a:p>
          <a:pPr algn="l"/>
          <a:endParaRPr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48325" y="2066925"/>
          <a:ext cx="0" cy="11239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19050</xdr:colOff>
      <xdr:row>18</xdr:row>
      <xdr:rowOff>133350</xdr:rowOff>
    </xdr:from>
    <xdr:ext cx="762000" cy="25717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34050" y="3162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48,161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190875"/>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19050</xdr:colOff>
      <xdr:row>10</xdr:row>
      <xdr:rowOff>123825</xdr:rowOff>
    </xdr:from>
    <xdr:ext cx="762000" cy="25717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34050" y="1809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98,417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66925"/>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42540</xdr:rowOff>
    </xdr:from>
    <xdr:to>
      <xdr:col>29</xdr:col>
      <xdr:colOff>127000</xdr:colOff>
      <xdr:row>17</xdr:row>
      <xdr:rowOff>79322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0625" y="2905125"/>
          <a:ext cx="647700" cy="3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19050</xdr:colOff>
      <xdr:row>14</xdr:row>
      <xdr:rowOff>171450</xdr:rowOff>
    </xdr:from>
    <xdr:ext cx="762000" cy="25717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34050" y="2543175"/>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fLocksText="0">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695575"/>
          <a:ext cx="104775"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22</xdr:col>
      <xdr:colOff>114300</xdr:colOff>
      <xdr:row>17</xdr:row>
      <xdr:rowOff>79322</xdr:rowOff>
    </xdr:from>
    <xdr:to>
      <xdr:col>26</xdr:col>
      <xdr:colOff>50800</xdr:colOff>
      <xdr:row>17</xdr:row>
      <xdr:rowOff>102982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943225"/>
          <a:ext cx="695325" cy="285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fLocksText="0">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724150"/>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24</xdr:col>
      <xdr:colOff>47625</xdr:colOff>
      <xdr:row>14</xdr:row>
      <xdr:rowOff>133350</xdr:rowOff>
    </xdr:from>
    <xdr:ext cx="733425" cy="25717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19625" y="25050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101496</xdr:rowOff>
    </xdr:from>
    <xdr:to>
      <xdr:col>22</xdr:col>
      <xdr:colOff>114300</xdr:colOff>
      <xdr:row>17</xdr:row>
      <xdr:rowOff>102982</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9975" y="2971800"/>
          <a:ext cx="695325"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fLocksText="0">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7675" y="2743200"/>
          <a:ext cx="952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20</xdr:col>
      <xdr:colOff>114300</xdr:colOff>
      <xdr:row>14</xdr:row>
      <xdr:rowOff>142875</xdr:rowOff>
    </xdr:from>
    <xdr:ext cx="762000" cy="25717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146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101496</xdr:rowOff>
    </xdr:from>
    <xdr:to>
      <xdr:col>18</xdr:col>
      <xdr:colOff>177800</xdr:colOff>
      <xdr:row>17</xdr:row>
      <xdr:rowOff>103462</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5125" y="2971800"/>
          <a:ext cx="7048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fLocksText="0">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2825" y="2762250"/>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16</xdr:col>
      <xdr:colOff>171450</xdr:colOff>
      <xdr:row>14</xdr:row>
      <xdr:rowOff>171450</xdr:rowOff>
    </xdr:from>
    <xdr:ext cx="762000" cy="25717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19450" y="25431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fLocksText="0">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00350"/>
          <a:ext cx="104775"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13</xdr:col>
      <xdr:colOff>47625</xdr:colOff>
      <xdr:row>15</xdr:row>
      <xdr:rowOff>38100</xdr:rowOff>
    </xdr:from>
    <xdr:ext cx="762000" cy="25717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4125" y="2581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133350</xdr:colOff>
      <xdr:row>22</xdr:row>
      <xdr:rowOff>142875</xdr:rowOff>
    </xdr:from>
    <xdr:ext cx="762000" cy="25717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67350" y="3819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57150</xdr:colOff>
      <xdr:row>22</xdr:row>
      <xdr:rowOff>142875</xdr:rowOff>
    </xdr:from>
    <xdr:ext cx="762000" cy="25717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19650" y="3819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123825</xdr:colOff>
      <xdr:row>22</xdr:row>
      <xdr:rowOff>142875</xdr:rowOff>
    </xdr:from>
    <xdr:ext cx="762000" cy="25717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4325" y="3819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142875</xdr:rowOff>
    </xdr:from>
    <xdr:ext cx="762000" cy="25717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819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57150</xdr:colOff>
      <xdr:row>22</xdr:row>
      <xdr:rowOff>142875</xdr:rowOff>
    </xdr:from>
    <xdr:ext cx="762000" cy="25717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24150" y="38195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163190</xdr:rowOff>
    </xdr:from>
    <xdr:to>
      <xdr:col>29</xdr:col>
      <xdr:colOff>177800</xdr:colOff>
      <xdr:row>17</xdr:row>
      <xdr:rowOff>93340</xdr:rowOff>
    </xdr:to>
    <xdr:sp macro="" textlink="" fLocksText="0">
      <xdr:nvSpPr>
        <xdr:cNvPr id="67" name="楕円 66">
          <a:extLst>
            <a:ext uri="{FF2B5EF4-FFF2-40B4-BE49-F238E27FC236}">
              <a16:creationId xmlns:a16="http://schemas.microsoft.com/office/drawing/2014/main" id="{00000000-0008-0000-0500-000043000000}"/>
            </a:ext>
          </a:extLst>
        </xdr:cNvPr>
        <xdr:cNvSpPr/>
      </xdr:nvSpPr>
      <xdr:spPr bwMode="auto">
        <a:xfrm>
          <a:off x="5600700" y="2867025"/>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30</xdr:col>
      <xdr:colOff>19050</xdr:colOff>
      <xdr:row>16</xdr:row>
      <xdr:rowOff>133350</xdr:rowOff>
    </xdr:from>
    <xdr:ext cx="762000" cy="25717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34050" y="28384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60,778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28522</xdr:rowOff>
    </xdr:from>
    <xdr:to>
      <xdr:col>26</xdr:col>
      <xdr:colOff>101600</xdr:colOff>
      <xdr:row>17</xdr:row>
      <xdr:rowOff>130122</xdr:rowOff>
    </xdr:to>
    <xdr:sp macro="" textlink="" fLocksText="0">
      <xdr:nvSpPr>
        <xdr:cNvPr id="69" name="楕円 68">
          <a:extLst>
            <a:ext uri="{FF2B5EF4-FFF2-40B4-BE49-F238E27FC236}">
              <a16:creationId xmlns:a16="http://schemas.microsoft.com/office/drawing/2014/main" id="{00000000-0008-0000-0500-000045000000}"/>
            </a:ext>
          </a:extLst>
        </xdr:cNvPr>
        <xdr:cNvSpPr/>
      </xdr:nvSpPr>
      <xdr:spPr bwMode="auto">
        <a:xfrm>
          <a:off x="4953000" y="2895600"/>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24</xdr:col>
      <xdr:colOff>47625</xdr:colOff>
      <xdr:row>17</xdr:row>
      <xdr:rowOff>114300</xdr:rowOff>
    </xdr:from>
    <xdr:ext cx="733425" cy="25717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19625" y="298132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59,169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52182</xdr:rowOff>
    </xdr:from>
    <xdr:to>
      <xdr:col>22</xdr:col>
      <xdr:colOff>165100</xdr:colOff>
      <xdr:row>17</xdr:row>
      <xdr:rowOff>153782</xdr:rowOff>
    </xdr:to>
    <xdr:sp macro="" textlink="" fLocksText="0">
      <xdr:nvSpPr>
        <xdr:cNvPr id="71" name="楕円 70">
          <a:extLst>
            <a:ext uri="{FF2B5EF4-FFF2-40B4-BE49-F238E27FC236}">
              <a16:creationId xmlns:a16="http://schemas.microsoft.com/office/drawing/2014/main" id="{00000000-0008-0000-0500-000047000000}"/>
            </a:ext>
          </a:extLst>
        </xdr:cNvPr>
        <xdr:cNvSpPr/>
      </xdr:nvSpPr>
      <xdr:spPr bwMode="auto">
        <a:xfrm>
          <a:off x="4257675" y="2914650"/>
          <a:ext cx="95250"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20</xdr:col>
      <xdr:colOff>114300</xdr:colOff>
      <xdr:row>17</xdr:row>
      <xdr:rowOff>142875</xdr:rowOff>
    </xdr:from>
    <xdr:ext cx="762000" cy="25717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099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58,134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50696</xdr:rowOff>
    </xdr:from>
    <xdr:to>
      <xdr:col>19</xdr:col>
      <xdr:colOff>38100</xdr:colOff>
      <xdr:row>17</xdr:row>
      <xdr:rowOff>152296</xdr:rowOff>
    </xdr:to>
    <xdr:sp macro="" textlink="" fLocksText="0">
      <xdr:nvSpPr>
        <xdr:cNvPr id="73" name="楕円 72">
          <a:extLst>
            <a:ext uri="{FF2B5EF4-FFF2-40B4-BE49-F238E27FC236}">
              <a16:creationId xmlns:a16="http://schemas.microsoft.com/office/drawing/2014/main" id="{00000000-0008-0000-0500-000049000000}"/>
            </a:ext>
          </a:extLst>
        </xdr:cNvPr>
        <xdr:cNvSpPr/>
      </xdr:nvSpPr>
      <xdr:spPr bwMode="auto">
        <a:xfrm>
          <a:off x="3552825" y="2914650"/>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16</xdr:col>
      <xdr:colOff>171450</xdr:colOff>
      <xdr:row>17</xdr:row>
      <xdr:rowOff>133350</xdr:rowOff>
    </xdr:from>
    <xdr:ext cx="762000" cy="25717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19450" y="3000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58,199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52662</xdr:rowOff>
    </xdr:from>
    <xdr:to>
      <xdr:col>15</xdr:col>
      <xdr:colOff>101600</xdr:colOff>
      <xdr:row>17</xdr:row>
      <xdr:rowOff>154262</xdr:rowOff>
    </xdr:to>
    <xdr:sp macro="" textlink="" fLocksText="0">
      <xdr:nvSpPr>
        <xdr:cNvPr id="75" name="楕円 74">
          <a:extLst>
            <a:ext uri="{FF2B5EF4-FFF2-40B4-BE49-F238E27FC236}">
              <a16:creationId xmlns:a16="http://schemas.microsoft.com/office/drawing/2014/main" id="{00000000-0008-0000-0500-00004B000000}"/>
            </a:ext>
          </a:extLst>
        </xdr:cNvPr>
        <xdr:cNvSpPr/>
      </xdr:nvSpPr>
      <xdr:spPr bwMode="auto">
        <a:xfrm>
          <a:off x="2857500" y="2924175"/>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13</xdr:col>
      <xdr:colOff>47625</xdr:colOff>
      <xdr:row>17</xdr:row>
      <xdr:rowOff>142875</xdr:rowOff>
    </xdr:from>
    <xdr:ext cx="762000" cy="25717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4125" y="30099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58,113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fLocksText="0">
      <xdr:nvSpPr>
        <xdr:cNvPr id="77" name="正方形/長方形 76">
          <a:extLst>
            <a:ext uri="{FF2B5EF4-FFF2-40B4-BE49-F238E27FC236}">
              <a16:creationId xmlns:a16="http://schemas.microsoft.com/office/drawing/2014/main" id="{00000000-0008-0000-0500-00004D000000}"/>
            </a:ext>
          </a:extLst>
        </xdr:cNvPr>
        <xdr:cNvSpPr/>
      </xdr:nvSpPr>
      <xdr:spPr bwMode="auto">
        <a:xfrm>
          <a:off x="2162175" y="4867275"/>
          <a:ext cx="4238625" cy="25717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anchor="ctr" upright="1"/>
        <a:lstStyle/>
        <a:p>
          <a:pPr algn="ctr"/>
          <a:r>
            <a:rPr lang="ja-JP" altLang="en-US" sz="1100">
              <a:latin typeface="ＭＳ Ｐゴシック" panose="020B0600070205080204" pitchFamily="50" charset="-128"/>
              <a:ea typeface="ＭＳ Ｐゴシック" panose="020B0600070205080204" pitchFamily="50" charset="-128"/>
            </a:rPr>
            <a:t>人口</a:t>
          </a:r>
          <a:r>
            <a:rPr lang="en-US" altLang="ja-JP" sz="1100">
              <a:latin typeface="ＭＳ Ｐゴシック" panose="020B0600070205080204" pitchFamily="50" charset="-128"/>
              <a:ea typeface="ＭＳ Ｐゴシック" panose="020B0600070205080204" pitchFamily="50" charset="-128"/>
            </a:rPr>
            <a:t>1</a:t>
          </a:r>
          <a:r>
            <a:rPr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fLocksText="0">
      <xdr:nvSpPr>
        <xdr:cNvPr id="78" name="角丸四角形 77">
          <a:extLst>
            <a:ext uri="{FF2B5EF4-FFF2-40B4-BE49-F238E27FC236}">
              <a16:creationId xmlns:a16="http://schemas.microsoft.com/office/drawing/2014/main" id="{00000000-0008-0000-0500-00004E000000}"/>
            </a:ext>
          </a:extLst>
        </xdr:cNvPr>
        <xdr:cNvSpPr/>
      </xdr:nvSpPr>
      <xdr:spPr bwMode="auto">
        <a:xfrm>
          <a:off x="123825" y="4867275"/>
          <a:ext cx="1333500" cy="113347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anchor="t" upright="1"/>
        <a:lstStyle/>
        <a:p>
          <a:pPr algn="l"/>
          <a:endParaRPr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fLocksText="0">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4981575"/>
          <a:ext cx="1266825"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fLocksText="0">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238750"/>
          <a:ext cx="1266825" cy="257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fLocksText="0">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543550"/>
          <a:ext cx="1266825" cy="638175"/>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r>
            <a:rPr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200025" y="504825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5750" y="5495925"/>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200025" y="5495925"/>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5750" y="5734050"/>
          <a:ext cx="0" cy="1428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200025" y="5876925"/>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fLocksText="0">
      <xdr:nvSpPr>
        <xdr:cNvPr id="87" name="楕円 86">
          <a:extLst>
            <a:ext uri="{FF2B5EF4-FFF2-40B4-BE49-F238E27FC236}">
              <a16:creationId xmlns:a16="http://schemas.microsoft.com/office/drawing/2014/main" id="{00000000-0008-0000-0500-000057000000}"/>
            </a:ext>
          </a:extLst>
        </xdr:cNvPr>
        <xdr:cNvSpPr/>
      </xdr:nvSpPr>
      <xdr:spPr bwMode="auto">
        <a:xfrm>
          <a:off x="228600" y="5000625"/>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fLocksText="0">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28600" y="5257800"/>
          <a:ext cx="104775"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fLocksText="0">
      <xdr:nvSpPr>
        <xdr:cNvPr id="89" name="正方形/長方形 88">
          <a:extLst>
            <a:ext uri="{FF2B5EF4-FFF2-40B4-BE49-F238E27FC236}">
              <a16:creationId xmlns:a16="http://schemas.microsoft.com/office/drawing/2014/main" id="{00000000-0008-0000-0500-000059000000}"/>
            </a:ext>
          </a:extLst>
        </xdr:cNvPr>
        <xdr:cNvSpPr/>
      </xdr:nvSpPr>
      <xdr:spPr bwMode="auto">
        <a:xfrm>
          <a:off x="2162175" y="5429250"/>
          <a:ext cx="4238625" cy="2276475"/>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anchor="t" upright="1"/>
        <a:lstStyle/>
        <a:p>
          <a:pPr algn="l"/>
          <a:endParaRPr lang="ja-JP" altLang="en-US" sz="1100"/>
        </a:p>
      </xdr:txBody>
    </xdr:sp>
    <xdr:clientData/>
  </xdr:twoCellAnchor>
  <xdr:oneCellAnchor>
    <xdr:from>
      <xdr:col>8</xdr:col>
      <xdr:colOff>152400</xdr:colOff>
      <xdr:row>30</xdr:row>
      <xdr:rowOff>28575</xdr:rowOff>
    </xdr:from>
    <xdr:ext cx="409575" cy="276225"/>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057775"/>
          <a:ext cx="409575" cy="2762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1100">
              <a:latin typeface="ＭＳ Ｐゴシック" panose="020B0600070205080204" pitchFamily="50" charset="-128"/>
              <a:ea typeface="ＭＳ Ｐゴシック" panose="020B0600070205080204" pitchFamily="50" charset="-128"/>
            </a:rPr>
            <a:t>(</a:t>
          </a:r>
          <a:r>
            <a:rPr lang="ja-JP" altLang="en-US" sz="1100">
              <a:latin typeface="ＭＳ Ｐゴシック" panose="020B0600070205080204" pitchFamily="50" charset="-128"/>
              <a:ea typeface="ＭＳ Ｐゴシック" panose="020B0600070205080204" pitchFamily="50" charset="-128"/>
            </a:rPr>
            <a:t>円</a:t>
          </a:r>
          <a:r>
            <a:rPr lang="en-US" altLang="ja-JP" sz="1100">
              <a:latin typeface="ＭＳ Ｐゴシック" panose="020B0600070205080204" pitchFamily="50" charset="-128"/>
              <a:ea typeface="ＭＳ Ｐゴシック" panose="020B0600070205080204" pitchFamily="50" charset="-128"/>
            </a:rPr>
            <a:t>)</a:t>
          </a:r>
          <a:endParaRPr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62175" y="7705725"/>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62175" y="73342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62175" y="69532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36</xdr:row>
      <xdr:rowOff>76200</xdr:rowOff>
    </xdr:from>
    <xdr:ext cx="762000" cy="25717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1125" y="6810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62175" y="65722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35</xdr:row>
      <xdr:rowOff>38100</xdr:rowOff>
    </xdr:from>
    <xdr:ext cx="762000" cy="25717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1125" y="6429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62175" y="61912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34</xdr:row>
      <xdr:rowOff>0</xdr:rowOff>
    </xdr:from>
    <xdr:ext cx="762000" cy="25717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1125" y="6048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62175" y="58102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32</xdr:row>
      <xdr:rowOff>133350</xdr:rowOff>
    </xdr:from>
    <xdr:ext cx="762000" cy="25717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1125" y="5667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62175" y="5429250"/>
          <a:ext cx="4238625"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47625</xdr:colOff>
      <xdr:row>31</xdr:row>
      <xdr:rowOff>95250</xdr:rowOff>
    </xdr:from>
    <xdr:ext cx="762000" cy="25717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1125" y="52863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fLocksText="0">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62175" y="5429250"/>
          <a:ext cx="4238625" cy="2276475"/>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anchor="t" upright="1"/>
        <a:lstStyle/>
        <a:p>
          <a:pPr algn="l"/>
          <a:endParaRPr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48325" y="5867400"/>
          <a:ext cx="0" cy="1314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19050</xdr:colOff>
      <xdr:row>37</xdr:row>
      <xdr:rowOff>247650</xdr:rowOff>
    </xdr:from>
    <xdr:ext cx="762000" cy="25717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34050" y="7153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-5,858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181850"/>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19050</xdr:colOff>
      <xdr:row>32</xdr:row>
      <xdr:rowOff>76200</xdr:rowOff>
    </xdr:from>
    <xdr:ext cx="762000" cy="25717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34050" y="56102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latin typeface="ＭＳ Ｐゴシック" panose="020B0600070205080204" pitchFamily="50" charset="-128"/>
              <a:ea typeface="ＭＳ Ｐゴシック" panose="020B0600070205080204" pitchFamily="50" charset="-128"/>
            </a:rPr>
            <a:t>28,657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5867400"/>
          <a:ext cx="180975"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58115</xdr:rowOff>
    </xdr:from>
    <xdr:to>
      <xdr:col>29</xdr:col>
      <xdr:colOff>127000</xdr:colOff>
      <xdr:row>36</xdr:row>
      <xdr:rowOff>118618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0625" y="6791325"/>
          <a:ext cx="647700" cy="57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19050</xdr:colOff>
      <xdr:row>34</xdr:row>
      <xdr:rowOff>333375</xdr:rowOff>
    </xdr:from>
    <xdr:ext cx="762000" cy="25717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34050" y="6381750"/>
          <a:ext cx="762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9,740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fLocksText="0">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534150"/>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22</xdr:col>
      <xdr:colOff>114300</xdr:colOff>
      <xdr:row>36</xdr:row>
      <xdr:rowOff>118618</xdr:rowOff>
    </xdr:from>
    <xdr:to>
      <xdr:col>26</xdr:col>
      <xdr:colOff>50800</xdr:colOff>
      <xdr:row>37</xdr:row>
      <xdr:rowOff>46304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6848475"/>
          <a:ext cx="695325" cy="1047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fLocksText="0">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543675"/>
          <a:ext cx="104775"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24</xdr:col>
      <xdr:colOff>47625</xdr:colOff>
      <xdr:row>34</xdr:row>
      <xdr:rowOff>257175</xdr:rowOff>
    </xdr:from>
    <xdr:ext cx="733425" cy="25717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19625" y="6305550"/>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9,604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46304</xdr:rowOff>
    </xdr:from>
    <xdr:to>
      <xdr:col>22</xdr:col>
      <xdr:colOff>114300</xdr:colOff>
      <xdr:row>37</xdr:row>
      <xdr:rowOff>108598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9975" y="6953250"/>
          <a:ext cx="695325" cy="57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fLocksText="0">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7675" y="6553200"/>
          <a:ext cx="95250"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20</xdr:col>
      <xdr:colOff>114300</xdr:colOff>
      <xdr:row>34</xdr:row>
      <xdr:rowOff>276225</xdr:rowOff>
    </xdr:from>
    <xdr:ext cx="762000" cy="25717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3246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9,128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108598</xdr:rowOff>
    </xdr:from>
    <xdr:to>
      <xdr:col>18</xdr:col>
      <xdr:colOff>177800</xdr:colOff>
      <xdr:row>37</xdr:row>
      <xdr:rowOff>140068</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5125" y="7010400"/>
          <a:ext cx="704850" cy="38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fLocksText="0">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2825" y="6610350"/>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16</xdr:col>
      <xdr:colOff>171450</xdr:colOff>
      <xdr:row>34</xdr:row>
      <xdr:rowOff>333375</xdr:rowOff>
    </xdr:from>
    <xdr:ext cx="762000" cy="25717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19450" y="63817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7,703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fLocksText="0">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619875"/>
          <a:ext cx="104775" cy="10477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13</xdr:col>
      <xdr:colOff>47625</xdr:colOff>
      <xdr:row>34</xdr:row>
      <xdr:rowOff>342900</xdr:rowOff>
    </xdr:from>
    <xdr:ext cx="762000" cy="25717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4125" y="63912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7,479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133350</xdr:colOff>
      <xdr:row>39</xdr:row>
      <xdr:rowOff>323850</xdr:rowOff>
    </xdr:from>
    <xdr:ext cx="762000" cy="25717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67350" y="7734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57150</xdr:colOff>
      <xdr:row>39</xdr:row>
      <xdr:rowOff>323850</xdr:rowOff>
    </xdr:from>
    <xdr:ext cx="762000" cy="25717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19650" y="7734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123825</xdr:colOff>
      <xdr:row>39</xdr:row>
      <xdr:rowOff>323850</xdr:rowOff>
    </xdr:from>
    <xdr:ext cx="762000" cy="25717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4325" y="7734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323850</xdr:rowOff>
    </xdr:from>
    <xdr:ext cx="762000" cy="25717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734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57150</xdr:colOff>
      <xdr:row>39</xdr:row>
      <xdr:rowOff>323850</xdr:rowOff>
    </xdr:from>
    <xdr:ext cx="762000" cy="25717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24150" y="77343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7315</xdr:rowOff>
    </xdr:from>
    <xdr:to>
      <xdr:col>29</xdr:col>
      <xdr:colOff>177800</xdr:colOff>
      <xdr:row>36</xdr:row>
      <xdr:rowOff>108915</xdr:rowOff>
    </xdr:to>
    <xdr:sp macro="" textlink="" fLocksText="0">
      <xdr:nvSpPr>
        <xdr:cNvPr id="128" name="楕円 127">
          <a:extLst>
            <a:ext uri="{FF2B5EF4-FFF2-40B4-BE49-F238E27FC236}">
              <a16:creationId xmlns:a16="http://schemas.microsoft.com/office/drawing/2014/main" id="{00000000-0008-0000-0500-000080000000}"/>
            </a:ext>
          </a:extLst>
        </xdr:cNvPr>
        <xdr:cNvSpPr/>
      </xdr:nvSpPr>
      <xdr:spPr bwMode="auto">
        <a:xfrm>
          <a:off x="5600700" y="6743700"/>
          <a:ext cx="104775"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30</xdr:col>
      <xdr:colOff>19050</xdr:colOff>
      <xdr:row>35</xdr:row>
      <xdr:rowOff>323850</xdr:rowOff>
    </xdr:from>
    <xdr:ext cx="762000" cy="25717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34050" y="671512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4,308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67818</xdr:rowOff>
    </xdr:from>
    <xdr:to>
      <xdr:col>26</xdr:col>
      <xdr:colOff>101600</xdr:colOff>
      <xdr:row>36</xdr:row>
      <xdr:rowOff>169418</xdr:rowOff>
    </xdr:to>
    <xdr:sp macro="" textlink="" fLocksText="0">
      <xdr:nvSpPr>
        <xdr:cNvPr id="130" name="楕円 129">
          <a:extLst>
            <a:ext uri="{FF2B5EF4-FFF2-40B4-BE49-F238E27FC236}">
              <a16:creationId xmlns:a16="http://schemas.microsoft.com/office/drawing/2014/main" id="{00000000-0008-0000-0500-000082000000}"/>
            </a:ext>
          </a:extLst>
        </xdr:cNvPr>
        <xdr:cNvSpPr/>
      </xdr:nvSpPr>
      <xdr:spPr bwMode="auto">
        <a:xfrm>
          <a:off x="4953000" y="6800850"/>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24</xdr:col>
      <xdr:colOff>47625</xdr:colOff>
      <xdr:row>36</xdr:row>
      <xdr:rowOff>152400</xdr:rowOff>
    </xdr:from>
    <xdr:ext cx="733425" cy="25717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19625" y="6886575"/>
          <a:ext cx="7334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2,720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166954</xdr:rowOff>
    </xdr:from>
    <xdr:to>
      <xdr:col>22</xdr:col>
      <xdr:colOff>165100</xdr:colOff>
      <xdr:row>37</xdr:row>
      <xdr:rowOff>97104</xdr:rowOff>
    </xdr:to>
    <xdr:sp macro="" textlink="" fLocksText="0">
      <xdr:nvSpPr>
        <xdr:cNvPr id="132" name="楕円 131">
          <a:extLst>
            <a:ext uri="{FF2B5EF4-FFF2-40B4-BE49-F238E27FC236}">
              <a16:creationId xmlns:a16="http://schemas.microsoft.com/office/drawing/2014/main" id="{00000000-0008-0000-0500-000084000000}"/>
            </a:ext>
          </a:extLst>
        </xdr:cNvPr>
        <xdr:cNvSpPr/>
      </xdr:nvSpPr>
      <xdr:spPr bwMode="auto">
        <a:xfrm>
          <a:off x="4257675" y="6905625"/>
          <a:ext cx="952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20</xdr:col>
      <xdr:colOff>114300</xdr:colOff>
      <xdr:row>37</xdr:row>
      <xdr:rowOff>85725</xdr:rowOff>
    </xdr:from>
    <xdr:ext cx="762000" cy="25717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913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57798</xdr:rowOff>
    </xdr:from>
    <xdr:to>
      <xdr:col>19</xdr:col>
      <xdr:colOff>38100</xdr:colOff>
      <xdr:row>37</xdr:row>
      <xdr:rowOff>159398</xdr:rowOff>
    </xdr:to>
    <xdr:sp macro="" textlink="" fLocksText="0">
      <xdr:nvSpPr>
        <xdr:cNvPr id="134" name="楕円 133">
          <a:extLst>
            <a:ext uri="{FF2B5EF4-FFF2-40B4-BE49-F238E27FC236}">
              <a16:creationId xmlns:a16="http://schemas.microsoft.com/office/drawing/2014/main" id="{00000000-0008-0000-0500-000086000000}"/>
            </a:ext>
          </a:extLst>
        </xdr:cNvPr>
        <xdr:cNvSpPr/>
      </xdr:nvSpPr>
      <xdr:spPr bwMode="auto">
        <a:xfrm>
          <a:off x="3552825" y="6962775"/>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16</xdr:col>
      <xdr:colOff>171450</xdr:colOff>
      <xdr:row>37</xdr:row>
      <xdr:rowOff>142875</xdr:rowOff>
    </xdr:from>
    <xdr:ext cx="762000" cy="25717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19450" y="70485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-1,517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89268</xdr:rowOff>
    </xdr:from>
    <xdr:to>
      <xdr:col>15</xdr:col>
      <xdr:colOff>101600</xdr:colOff>
      <xdr:row>37</xdr:row>
      <xdr:rowOff>190868</xdr:rowOff>
    </xdr:to>
    <xdr:sp macro="" textlink="" fLocksText="0">
      <xdr:nvSpPr>
        <xdr:cNvPr id="136" name="楕円 135">
          <a:extLst>
            <a:ext uri="{FF2B5EF4-FFF2-40B4-BE49-F238E27FC236}">
              <a16:creationId xmlns:a16="http://schemas.microsoft.com/office/drawing/2014/main" id="{00000000-0008-0000-0500-000088000000}"/>
            </a:ext>
          </a:extLst>
        </xdr:cNvPr>
        <xdr:cNvSpPr/>
      </xdr:nvSpPr>
      <xdr:spPr bwMode="auto">
        <a:xfrm>
          <a:off x="2857500" y="6991350"/>
          <a:ext cx="104775" cy="10477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oneCellAnchor>
    <xdr:from>
      <xdr:col>13</xdr:col>
      <xdr:colOff>47625</xdr:colOff>
      <xdr:row>37</xdr:row>
      <xdr:rowOff>171450</xdr:rowOff>
    </xdr:from>
    <xdr:ext cx="762000" cy="25717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4125" y="7077075"/>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0.17425</cdr:x>
      <cdr:y>0.02575</cdr:y>
    </cdr:from>
    <cdr:to>
      <cdr:x>0.98075</cdr:x>
      <cdr:y>0.11375</cdr:y>
    </cdr:to>
    <cdr:sp macro="" textlink="" fLocksText="0">
      <cdr:nvSpPr>
        <cdr:cNvPr id="117761" name="Rectangle 1"/>
        <cdr:cNvSpPr>
          <a:spLocks xmlns:a="http://schemas.openxmlformats.org/drawingml/2006/main" noChangeArrowheads="1"/>
        </cdr:cNvSpPr>
      </cdr:nvSpPr>
      <cdr:spPr bwMode="auto">
        <a:xfrm xmlns:a="http://schemas.openxmlformats.org/drawingml/2006/main">
          <a:off x="914400" y="66675"/>
          <a:ext cx="4257675" cy="247650"/>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baseline="0">
              <a:solidFill>
                <a:srgbClr val="000000"/>
              </a:solidFill>
              <a:latin typeface="ＭＳ Ｐゴシック"/>
              <a:ea typeface="ＭＳ Ｐゴシック"/>
            </a:rPr>
            <a:t>人口</a:t>
          </a:r>
          <a:r>
            <a:rPr lang="en-US" altLang="ja-JP" sz="1100" b="0" i="0" u="none" baseline="0">
              <a:solidFill>
                <a:srgbClr val="000000"/>
              </a:solidFill>
              <a:latin typeface="ＭＳ Ｐゴシック"/>
              <a:ea typeface="ＭＳ Ｐゴシック"/>
            </a:rPr>
            <a:t>1</a:t>
          </a:r>
          <a:r>
            <a:rPr lang="ja-JP" altLang="en-US" sz="1100" b="0" i="0" u="non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fLocksText="0">
      <xdr:nvSpPr>
        <xdr:cNvPr id="2" name="正方形/長方形 1">
          <a:extLst>
            <a:ext uri="{FF2B5EF4-FFF2-40B4-BE49-F238E27FC236}">
              <a16:creationId xmlns:a16="http://schemas.microsoft.com/office/drawing/2014/main" id="{00000000-0008-0000-0600-000002000000}"/>
            </a:ext>
          </a:extLst>
        </xdr:cNvPr>
        <xdr:cNvSpPr/>
      </xdr:nvSpPr>
      <xdr:spPr>
        <a:xfrm>
          <a:off x="638175" y="123825"/>
          <a:ext cx="1269682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3200" b="1">
              <a:solidFill>
                <a:srgbClr val="000000"/>
              </a:solidFill>
              <a:latin typeface="ＭＳ Ｐゴシック" panose="020B0600070205080204" pitchFamily="50" charset="-128"/>
              <a:ea typeface="ＭＳ Ｐゴシック" panose="020B0600070205080204" pitchFamily="50" charset="-128"/>
            </a:rPr>
            <a:t>（</a:t>
          </a:r>
          <a:r>
            <a:rPr lang="en-US" altLang="ja-JP" sz="3200" b="1">
              <a:solidFill>
                <a:srgbClr val="000000"/>
              </a:solidFill>
              <a:latin typeface="ＭＳ Ｐゴシック" panose="020B0600070205080204" pitchFamily="50" charset="-128"/>
              <a:ea typeface="ＭＳ Ｐゴシック" panose="020B0600070205080204" pitchFamily="50" charset="-128"/>
            </a:rPr>
            <a:t>5</a:t>
          </a:r>
          <a:r>
            <a:rPr lang="ja-JP" altLang="en-US" sz="3200" b="1">
              <a:solidFill>
                <a:srgbClr val="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fLocksText="0">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fLocksText="0">
      <xdr:nvSpPr>
        <xdr:cNvPr id="4" name="正方形/長方形 3">
          <a:extLst>
            <a:ext uri="{FF2B5EF4-FFF2-40B4-BE49-F238E27FC236}">
              <a16:creationId xmlns:a16="http://schemas.microsoft.com/office/drawing/2014/main" id="{00000000-0008-0000-0600-000004000000}"/>
            </a:ext>
          </a:extLst>
        </xdr:cNvPr>
        <xdr:cNvSpPr/>
      </xdr:nvSpPr>
      <xdr:spPr>
        <a:xfrm>
          <a:off x="19069050" y="219075"/>
          <a:ext cx="3876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fLocksText="0">
      <xdr:nvSpPr>
        <xdr:cNvPr id="5" name="正方形/長方形 4">
          <a:extLst>
            <a:ext uri="{FF2B5EF4-FFF2-40B4-BE49-F238E27FC236}">
              <a16:creationId xmlns:a16="http://schemas.microsoft.com/office/drawing/2014/main" id="{00000000-0008-0000-0600-000005000000}"/>
            </a:ext>
          </a:extLst>
        </xdr:cNvPr>
        <xdr:cNvSpPr/>
      </xdr:nvSpPr>
      <xdr:spPr>
        <a:xfrm>
          <a:off x="19097625" y="238125"/>
          <a:ext cx="38195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fLocksText="0">
      <xdr:nvSpPr>
        <xdr:cNvPr id="6" name="正方形/長方形 5">
          <a:extLst>
            <a:ext uri="{FF2B5EF4-FFF2-40B4-BE49-F238E27FC236}">
              <a16:creationId xmlns:a16="http://schemas.microsoft.com/office/drawing/2014/main" id="{00000000-0008-0000-0600-000006000000}"/>
            </a:ext>
          </a:extLst>
        </xdr:cNvPr>
        <xdr:cNvSpPr/>
      </xdr:nvSpPr>
      <xdr:spPr>
        <a:xfrm>
          <a:off x="16259175" y="190500"/>
          <a:ext cx="26574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fLocksText="0">
      <xdr:nvSpPr>
        <xdr:cNvPr id="7" name="正方形/長方形 6">
          <a:extLst>
            <a:ext uri="{FF2B5EF4-FFF2-40B4-BE49-F238E27FC236}">
              <a16:creationId xmlns:a16="http://schemas.microsoft.com/office/drawing/2014/main" id="{00000000-0008-0000-0600-000007000000}"/>
            </a:ext>
          </a:extLst>
        </xdr:cNvPr>
        <xdr:cNvSpPr/>
      </xdr:nvSpPr>
      <xdr:spPr>
        <a:xfrm>
          <a:off x="16278225" y="219075"/>
          <a:ext cx="26193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fLocksText="0">
      <xdr:nvSpPr>
        <xdr:cNvPr id="8" name="正方形/長方形 7">
          <a:extLst>
            <a:ext uri="{FF2B5EF4-FFF2-40B4-BE49-F238E27FC236}">
              <a16:creationId xmlns:a16="http://schemas.microsoft.com/office/drawing/2014/main" id="{00000000-0008-0000-0600-000008000000}"/>
            </a:ext>
          </a:extLst>
        </xdr:cNvPr>
        <xdr:cNvSpPr/>
      </xdr:nvSpPr>
      <xdr:spPr>
        <a:xfrm>
          <a:off x="16306800" y="238125"/>
          <a:ext cx="25622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令和</a:t>
          </a:r>
          <a:r>
            <a:rPr lang="en-US" altLang="ja-JP" sz="2000" b="1">
              <a:solidFill>
                <a:srgbClr val="FFFFFF"/>
              </a:solidFill>
              <a:latin typeface="ＭＳ ゴシック" panose="020B0609070205080204" pitchFamily="49" charset="-128"/>
              <a:ea typeface="ＭＳ ゴシック" panose="020B0609070205080204" pitchFamily="49" charset="-128"/>
            </a:rPr>
            <a:t>5</a:t>
          </a:r>
          <a:r>
            <a:rPr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fLocksText="0">
      <xdr:nvSpPr>
        <xdr:cNvPr id="9" name="正方形/長方形 8">
          <a:extLst>
            <a:ext uri="{FF2B5EF4-FFF2-40B4-BE49-F238E27FC236}">
              <a16:creationId xmlns:a16="http://schemas.microsoft.com/office/drawing/2014/main" id="{00000000-0008-0000-0600-000009000000}"/>
            </a:ext>
          </a:extLst>
        </xdr:cNvPr>
        <xdr:cNvSpPr/>
      </xdr:nvSpPr>
      <xdr:spPr>
        <a:xfrm>
          <a:off x="762000" y="847725"/>
          <a:ext cx="1009650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fLocksText="0">
      <xdr:nvSpPr>
        <xdr:cNvPr id="10" name="正方形/長方形 9">
          <a:extLst>
            <a:ext uri="{FF2B5EF4-FFF2-40B4-BE49-F238E27FC236}">
              <a16:creationId xmlns:a16="http://schemas.microsoft.com/office/drawing/2014/main" id="{00000000-0008-0000-0600-00000A000000}"/>
            </a:ext>
          </a:extLst>
        </xdr:cNvPr>
        <xdr:cNvSpPr/>
      </xdr:nvSpPr>
      <xdr:spPr>
        <a:xfrm>
          <a:off x="885825" y="885825"/>
          <a:ext cx="14001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fLocksText="0">
      <xdr:nvSpPr>
        <xdr:cNvPr id="11" name="正方形/長方形 10">
          <a:extLst>
            <a:ext uri="{FF2B5EF4-FFF2-40B4-BE49-F238E27FC236}">
              <a16:creationId xmlns:a16="http://schemas.microsoft.com/office/drawing/2014/main" id="{00000000-0008-0000-0600-00000B000000}"/>
            </a:ext>
          </a:extLst>
        </xdr:cNvPr>
        <xdr:cNvSpPr/>
      </xdr:nvSpPr>
      <xdr:spPr>
        <a:xfrm>
          <a:off x="2219325" y="885825"/>
          <a:ext cx="14287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fLocksText="0">
      <xdr:nvSpPr>
        <xdr:cNvPr id="12" name="正方形/長方形 11">
          <a:extLst>
            <a:ext uri="{FF2B5EF4-FFF2-40B4-BE49-F238E27FC236}">
              <a16:creationId xmlns:a16="http://schemas.microsoft.com/office/drawing/2014/main" id="{00000000-0008-0000-0600-00000C000000}"/>
            </a:ext>
          </a:extLst>
        </xdr:cNvPr>
        <xdr:cNvSpPr/>
      </xdr:nvSpPr>
      <xdr:spPr>
        <a:xfrm>
          <a:off x="3552825" y="885825"/>
          <a:ext cx="1524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fLocksText="0">
      <xdr:nvSpPr>
        <xdr:cNvPr id="13" name="正方形/長方形 12">
          <a:extLst>
            <a:ext uri="{FF2B5EF4-FFF2-40B4-BE49-F238E27FC236}">
              <a16:creationId xmlns:a16="http://schemas.microsoft.com/office/drawing/2014/main" id="{00000000-0008-0000-0600-00000D000000}"/>
            </a:ext>
          </a:extLst>
        </xdr:cNvPr>
        <xdr:cNvSpPr/>
      </xdr:nvSpPr>
      <xdr:spPr>
        <a:xfrm>
          <a:off x="5076825" y="904875"/>
          <a:ext cx="203835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fLocksText="0">
      <xdr:nvSpPr>
        <xdr:cNvPr id="14" name="正方形/長方形 13">
          <a:extLst>
            <a:ext uri="{FF2B5EF4-FFF2-40B4-BE49-F238E27FC236}">
              <a16:creationId xmlns:a16="http://schemas.microsoft.com/office/drawing/2014/main" id="{00000000-0008-0000-0600-00000E000000}"/>
            </a:ext>
          </a:extLst>
        </xdr:cNvPr>
        <xdr:cNvSpPr/>
      </xdr:nvSpPr>
      <xdr:spPr>
        <a:xfrm>
          <a:off x="7115175" y="904875"/>
          <a:ext cx="126682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
-
1.2
15.3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fLocksText="0">
      <xdr:nvSpPr>
        <xdr:cNvPr id="15" name="正方形/長方形 14">
          <a:extLst>
            <a:ext uri="{FF2B5EF4-FFF2-40B4-BE49-F238E27FC236}">
              <a16:creationId xmlns:a16="http://schemas.microsoft.com/office/drawing/2014/main" id="{00000000-0008-0000-0600-00000F000000}"/>
            </a:ext>
          </a:extLst>
        </xdr:cNvPr>
        <xdr:cNvSpPr/>
      </xdr:nvSpPr>
      <xdr:spPr>
        <a:xfrm>
          <a:off x="8448675" y="914400"/>
          <a:ext cx="62865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fLocksText="0">
      <xdr:nvSpPr>
        <xdr:cNvPr id="16" name="正方形/長方形 15">
          <a:extLst>
            <a:ext uri="{FF2B5EF4-FFF2-40B4-BE49-F238E27FC236}">
              <a16:creationId xmlns:a16="http://schemas.microsoft.com/office/drawing/2014/main" id="{00000000-0008-0000-0600-000010000000}"/>
            </a:ext>
          </a:extLst>
        </xdr:cNvPr>
        <xdr:cNvSpPr/>
      </xdr:nvSpPr>
      <xdr:spPr>
        <a:xfrm>
          <a:off x="5076825" y="1628775"/>
          <a:ext cx="20383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lang="en-US" altLang="ja-JP" sz="1100" b="1">
              <a:solidFill>
                <a:srgbClr val="000000"/>
              </a:solidFill>
              <a:latin typeface="ＭＳ ゴシック" panose="020B0609070205080204" pitchFamily="49" charset="-128"/>
              <a:ea typeface="ＭＳ ゴシック" panose="020B0609070205080204" pitchFamily="49" charset="-128"/>
            </a:rPr>
            <a:t>(</a:t>
          </a:r>
          <a:r>
            <a:rPr lang="ja-JP" altLang="en-US" sz="1100" b="1">
              <a:solidFill>
                <a:srgbClr val="000000"/>
              </a:solidFill>
              <a:latin typeface="ＭＳ ゴシック" panose="020B0609070205080204" pitchFamily="49" charset="-128"/>
              <a:ea typeface="ＭＳ ゴシック" panose="020B0609070205080204" pitchFamily="49" charset="-128"/>
            </a:rPr>
            <a:t>年度毎</a:t>
          </a:r>
          <a:r>
            <a:rPr lang="en-US" altLang="ja-JP" sz="1100" b="1">
              <a:solidFill>
                <a:srgbClr val="000000"/>
              </a:solidFill>
              <a:latin typeface="ＭＳ ゴシック" panose="020B0609070205080204" pitchFamily="49" charset="-128"/>
              <a:ea typeface="ＭＳ ゴシック" panose="020B0609070205080204" pitchFamily="49" charset="-128"/>
            </a:rPr>
            <a:t>)</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fLocksText="0">
      <xdr:nvSpPr>
        <xdr:cNvPr id="17" name="正方形/長方形 16">
          <a:extLst>
            <a:ext uri="{FF2B5EF4-FFF2-40B4-BE49-F238E27FC236}">
              <a16:creationId xmlns:a16="http://schemas.microsoft.com/office/drawing/2014/main" id="{00000000-0008-0000-0600-000011000000}"/>
            </a:ext>
          </a:extLst>
        </xdr:cNvPr>
        <xdr:cNvSpPr/>
      </xdr:nvSpPr>
      <xdr:spPr>
        <a:xfrm>
          <a:off x="7172325" y="1628775"/>
          <a:ext cx="38100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en-US" altLang="ja-JP" sz="1100" b="1">
              <a:solidFill>
                <a:srgbClr val="000000"/>
              </a:solidFill>
              <a:latin typeface="ＭＳ ゴシック" panose="020B0609070205080204" pitchFamily="49" charset="-128"/>
              <a:ea typeface="ＭＳ ゴシック" panose="020B0609070205080204" pitchFamily="49" charset="-128"/>
            </a:rPr>
            <a:t>R01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R02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R03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R04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R05  Ⅲ</a:t>
          </a:r>
          <a:r>
            <a:rPr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fLocksText="0">
      <xdr:nvSpPr>
        <xdr:cNvPr id="18" name="角丸四角形 17">
          <a:extLst>
            <a:ext uri="{FF2B5EF4-FFF2-40B4-BE49-F238E27FC236}">
              <a16:creationId xmlns:a16="http://schemas.microsoft.com/office/drawing/2014/main" id="{00000000-0008-0000-0600-000012000000}"/>
            </a:ext>
          </a:extLst>
        </xdr:cNvPr>
        <xdr:cNvSpPr/>
      </xdr:nvSpPr>
      <xdr:spPr>
        <a:xfrm>
          <a:off x="11077575" y="847725"/>
          <a:ext cx="1524000"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fLocksText="0">
      <xdr:nvSpPr>
        <xdr:cNvPr id="19" name="正方形/長方形 18">
          <a:extLst>
            <a:ext uri="{FF2B5EF4-FFF2-40B4-BE49-F238E27FC236}">
              <a16:creationId xmlns:a16="http://schemas.microsoft.com/office/drawing/2014/main" id="{00000000-0008-0000-0600-000013000000}"/>
            </a:ext>
          </a:extLst>
        </xdr:cNvPr>
        <xdr:cNvSpPr/>
      </xdr:nvSpPr>
      <xdr:spPr>
        <a:xfrm>
          <a:off x="11334750" y="914400"/>
          <a:ext cx="14573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fLocksText="0">
      <xdr:nvSpPr>
        <xdr:cNvPr id="20" name="正方形/長方形 19">
          <a:extLst>
            <a:ext uri="{FF2B5EF4-FFF2-40B4-BE49-F238E27FC236}">
              <a16:creationId xmlns:a16="http://schemas.microsoft.com/office/drawing/2014/main" id="{00000000-0008-0000-0600-000014000000}"/>
            </a:ext>
          </a:extLst>
        </xdr:cNvPr>
        <xdr:cNvSpPr/>
      </xdr:nvSpPr>
      <xdr:spPr>
        <a:xfrm>
          <a:off x="11334750" y="1162050"/>
          <a:ext cx="14573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fLocksText="0">
      <xdr:nvSpPr>
        <xdr:cNvPr id="21" name="正方形/長方形 20">
          <a:extLst>
            <a:ext uri="{FF2B5EF4-FFF2-40B4-BE49-F238E27FC236}">
              <a16:creationId xmlns:a16="http://schemas.microsoft.com/office/drawing/2014/main" id="{00000000-0008-0000-0600-000015000000}"/>
            </a:ext>
          </a:extLst>
        </xdr:cNvPr>
        <xdr:cNvSpPr/>
      </xdr:nvSpPr>
      <xdr:spPr>
        <a:xfrm>
          <a:off x="11334750" y="1476375"/>
          <a:ext cx="14573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3775" y="101917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fLocksText="0">
      <xdr:nvSpPr>
        <xdr:cNvPr id="23" name="楕円 22">
          <a:extLst>
            <a:ext uri="{FF2B5EF4-FFF2-40B4-BE49-F238E27FC236}">
              <a16:creationId xmlns:a16="http://schemas.microsoft.com/office/drawing/2014/main" id="{00000000-0008-0000-0600-000017000000}"/>
            </a:ext>
          </a:extLst>
        </xdr:cNvPr>
        <xdr:cNvSpPr/>
      </xdr:nvSpPr>
      <xdr:spPr>
        <a:xfrm>
          <a:off x="11210925" y="9810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fLocksText="0">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287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8550"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2825" y="14573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8550" y="16764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2825" y="180975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123825</xdr:colOff>
      <xdr:row>16</xdr:row>
      <xdr:rowOff>114300</xdr:rowOff>
    </xdr:from>
    <xdr:ext cx="8896350" cy="25717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5325" y="2714625"/>
          <a:ext cx="88963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lang="en-US" altLang="ja-JP" sz="1000">
              <a:solidFill>
                <a:srgbClr val="000000"/>
              </a:solidFill>
              <a:latin typeface="ＭＳ Ｐゴシック" panose="020B0600070205080204" pitchFamily="50" charset="-128"/>
              <a:ea typeface="ＭＳ Ｐゴシック" panose="020B0600070205080204" pitchFamily="50" charset="-128"/>
            </a:rPr>
            <a:t>35</a:t>
          </a:r>
          <a:r>
            <a:rPr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123825</xdr:colOff>
      <xdr:row>18</xdr:row>
      <xdr:rowOff>85725</xdr:rowOff>
    </xdr:from>
    <xdr:ext cx="6048375" cy="25717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5325" y="3009900"/>
          <a:ext cx="60483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月</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123825</xdr:colOff>
      <xdr:row>20</xdr:row>
      <xdr:rowOff>66675</xdr:rowOff>
    </xdr:from>
    <xdr:ext cx="8229600" cy="25717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5325" y="3314700"/>
          <a:ext cx="8229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lang="en-US" altLang="ja-JP" sz="1000">
              <a:solidFill>
                <a:srgbClr val="000000"/>
              </a:solidFill>
              <a:latin typeface="ＭＳ Ｐゴシック" panose="020B0600070205080204" pitchFamily="50" charset="-128"/>
              <a:ea typeface="ＭＳ Ｐゴシック" panose="020B0600070205080204" pitchFamily="50" charset="-128"/>
            </a:rPr>
            <a:t>5</a:t>
          </a:r>
          <a:r>
            <a:rPr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fLocksText="0">
      <xdr:nvSpPr>
        <xdr:cNvPr id="32" name="正方形/長方形 31">
          <a:extLst>
            <a:ext uri="{FF2B5EF4-FFF2-40B4-BE49-F238E27FC236}">
              <a16:creationId xmlns:a16="http://schemas.microsoft.com/office/drawing/2014/main" id="{00000000-0008-0000-0600-000020000000}"/>
            </a:ext>
          </a:extLst>
        </xdr:cNvPr>
        <xdr:cNvSpPr/>
      </xdr:nvSpPr>
      <xdr:spPr>
        <a:xfrm>
          <a:off x="762000"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fLocksText="0">
      <xdr:nvSpPr>
        <xdr:cNvPr id="33" name="正方形/長方形 32">
          <a:extLst>
            <a:ext uri="{FF2B5EF4-FFF2-40B4-BE49-F238E27FC236}">
              <a16:creationId xmlns:a16="http://schemas.microsoft.com/office/drawing/2014/main" id="{00000000-0008-0000-0600-000021000000}"/>
            </a:ext>
          </a:extLst>
        </xdr:cNvPr>
        <xdr:cNvSpPr/>
      </xdr:nvSpPr>
      <xdr:spPr>
        <a:xfrm>
          <a:off x="885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fLocksText="0">
      <xdr:nvSpPr>
        <xdr:cNvPr id="34" name="正方形/長方形 33">
          <a:extLst>
            <a:ext uri="{FF2B5EF4-FFF2-40B4-BE49-F238E27FC236}">
              <a16:creationId xmlns:a16="http://schemas.microsoft.com/office/drawing/2014/main" id="{00000000-0008-0000-0600-000022000000}"/>
            </a:ext>
          </a:extLst>
        </xdr:cNvPr>
        <xdr:cNvSpPr/>
      </xdr:nvSpPr>
      <xdr:spPr>
        <a:xfrm>
          <a:off x="885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fLocksText="0">
      <xdr:nvSpPr>
        <xdr:cNvPr id="35" name="正方形/長方形 34">
          <a:extLst>
            <a:ext uri="{FF2B5EF4-FFF2-40B4-BE49-F238E27FC236}">
              <a16:creationId xmlns:a16="http://schemas.microsoft.com/office/drawing/2014/main" id="{00000000-0008-0000-0600-000023000000}"/>
            </a:ext>
          </a:extLst>
        </xdr:cNvPr>
        <xdr:cNvSpPr/>
      </xdr:nvSpPr>
      <xdr:spPr>
        <a:xfrm>
          <a:off x="1905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fLocksText="0">
      <xdr:nvSpPr>
        <xdr:cNvPr id="36" name="正方形/長方形 35">
          <a:extLst>
            <a:ext uri="{FF2B5EF4-FFF2-40B4-BE49-F238E27FC236}">
              <a16:creationId xmlns:a16="http://schemas.microsoft.com/office/drawing/2014/main" id="{00000000-0008-0000-0600-000024000000}"/>
            </a:ext>
          </a:extLst>
        </xdr:cNvPr>
        <xdr:cNvSpPr/>
      </xdr:nvSpPr>
      <xdr:spPr>
        <a:xfrm>
          <a:off x="1905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fLocksText="0">
      <xdr:nvSpPr>
        <xdr:cNvPr id="37" name="正方形/長方形 36">
          <a:extLst>
            <a:ext uri="{FF2B5EF4-FFF2-40B4-BE49-F238E27FC236}">
              <a16:creationId xmlns:a16="http://schemas.microsoft.com/office/drawing/2014/main" id="{00000000-0008-0000-0600-000025000000}"/>
            </a:ext>
          </a:extLst>
        </xdr:cNvPr>
        <xdr:cNvSpPr/>
      </xdr:nvSpPr>
      <xdr:spPr>
        <a:xfrm>
          <a:off x="3048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fLocksText="0">
      <xdr:nvSpPr>
        <xdr:cNvPr id="38" name="正方形/長方形 37">
          <a:extLst>
            <a:ext uri="{FF2B5EF4-FFF2-40B4-BE49-F238E27FC236}">
              <a16:creationId xmlns:a16="http://schemas.microsoft.com/office/drawing/2014/main" id="{00000000-0008-0000-0600-000026000000}"/>
            </a:ext>
          </a:extLst>
        </xdr:cNvPr>
        <xdr:cNvSpPr/>
      </xdr:nvSpPr>
      <xdr:spPr>
        <a:xfrm>
          <a:off x="3048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fLocksText="0">
      <xdr:nvSpPr>
        <xdr:cNvPr id="39" name="正方形/長方形 38">
          <a:extLst>
            <a:ext uri="{FF2B5EF4-FFF2-40B4-BE49-F238E27FC236}">
              <a16:creationId xmlns:a16="http://schemas.microsoft.com/office/drawing/2014/main" id="{00000000-0008-0000-0600-000027000000}"/>
            </a:ext>
          </a:extLst>
        </xdr:cNvPr>
        <xdr:cNvSpPr/>
      </xdr:nvSpPr>
      <xdr:spPr>
        <a:xfrm>
          <a:off x="762000"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27</xdr:row>
      <xdr:rowOff>9525</xdr:rowOff>
    </xdr:from>
    <xdr:ext cx="352425" cy="228600"/>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40</xdr:row>
      <xdr:rowOff>114300</xdr:rowOff>
    </xdr:from>
    <xdr:ext cx="533400" cy="25717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28600" y="66008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3055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37</xdr:row>
      <xdr:rowOff>171450</xdr:rowOff>
    </xdr:from>
    <xdr:ext cx="533400" cy="25717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28600" y="61626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586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35</xdr:row>
      <xdr:rowOff>57150</xdr:rowOff>
    </xdr:from>
    <xdr:ext cx="533400" cy="25717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28600" y="5734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438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32</xdr:row>
      <xdr:rowOff>114300</xdr:rowOff>
    </xdr:from>
    <xdr:ext cx="533400" cy="25717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28600" y="5305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0101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29</xdr:row>
      <xdr:rowOff>171450</xdr:rowOff>
    </xdr:from>
    <xdr:ext cx="600075" cy="25717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1925" y="48672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27</xdr:row>
      <xdr:rowOff>57150</xdr:rowOff>
    </xdr:from>
    <xdr:ext cx="600075" cy="25717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1925" y="44386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fLocksText="0">
      <xdr:nvSpPr>
        <xdr:cNvPr id="53" name="人件費グラフ枠">
          <a:extLst>
            <a:ext uri="{FF2B5EF4-FFF2-40B4-BE49-F238E27FC236}">
              <a16:creationId xmlns:a16="http://schemas.microsoft.com/office/drawing/2014/main" id="{00000000-0008-0000-0600-000035000000}"/>
            </a:ext>
          </a:extLst>
        </xdr:cNvPr>
        <xdr:cNvSpPr/>
      </xdr:nvSpPr>
      <xdr:spPr>
        <a:xfrm>
          <a:off x="762000"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29150" y="5029200"/>
          <a:ext cx="9525"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0</xdr:rowOff>
    </xdr:from>
    <xdr:ext cx="533400" cy="25717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324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38,696</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3425" y="63246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104775</xdr:rowOff>
    </xdr:from>
    <xdr:ext cx="533400" cy="25717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810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99,085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3425" y="50292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39367</xdr:rowOff>
    </xdr:from>
    <xdr:to>
      <xdr:col>24</xdr:col>
      <xdr:colOff>63500</xdr:colOff>
      <xdr:row>36</xdr:row>
      <xdr:rowOff>57016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800475" y="587692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95250</xdr:rowOff>
    </xdr:from>
    <xdr:ext cx="533400" cy="25717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61022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fLocksText="0">
      <xdr:nvSpPr>
        <xdr:cNvPr id="61" name="フローチャート: 判断 60">
          <a:extLst>
            <a:ext uri="{FF2B5EF4-FFF2-40B4-BE49-F238E27FC236}">
              <a16:creationId xmlns:a16="http://schemas.microsoft.com/office/drawing/2014/main" id="{00000000-0008-0000-0600-00003D000000}"/>
            </a:ext>
          </a:extLst>
        </xdr:cNvPr>
        <xdr:cNvSpPr/>
      </xdr:nvSpPr>
      <xdr:spPr>
        <a:xfrm>
          <a:off x="4581525" y="57531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36</xdr:row>
      <xdr:rowOff>57016</xdr:rowOff>
    </xdr:from>
    <xdr:to>
      <xdr:col>19</xdr:col>
      <xdr:colOff>177800</xdr:colOff>
      <xdr:row>36</xdr:row>
      <xdr:rowOff>71234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5125" y="5895975"/>
          <a:ext cx="8953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fLocksText="0">
      <xdr:nvSpPr>
        <xdr:cNvPr id="63" name="フローチャート: 判断 62">
          <a:extLst>
            <a:ext uri="{FF2B5EF4-FFF2-40B4-BE49-F238E27FC236}">
              <a16:creationId xmlns:a16="http://schemas.microsoft.com/office/drawing/2014/main" id="{00000000-0008-0000-0600-00003F000000}"/>
            </a:ext>
          </a:extLst>
        </xdr:cNvPr>
        <xdr:cNvSpPr/>
      </xdr:nvSpPr>
      <xdr:spPr>
        <a:xfrm>
          <a:off x="3743325" y="57721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34</xdr:row>
      <xdr:rowOff>38100</xdr:rowOff>
    </xdr:from>
    <xdr:ext cx="533400" cy="25717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24250" y="55530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71234</xdr:rowOff>
    </xdr:from>
    <xdr:to>
      <xdr:col>15</xdr:col>
      <xdr:colOff>50800</xdr:colOff>
      <xdr:row>36</xdr:row>
      <xdr:rowOff>107170</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5905500"/>
          <a:ext cx="8858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fLocksText="0">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57721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34</xdr:row>
      <xdr:rowOff>47625</xdr:rowOff>
    </xdr:from>
    <xdr:ext cx="533400" cy="25717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38425" y="5562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107170</xdr:rowOff>
    </xdr:from>
    <xdr:to>
      <xdr:col>10</xdr:col>
      <xdr:colOff>114300</xdr:colOff>
      <xdr:row>36</xdr:row>
      <xdr:rowOff>153188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3475" y="5943600"/>
          <a:ext cx="88582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fLocksText="0">
      <xdr:nvSpPr>
        <xdr:cNvPr id="69" name="フローチャート: 判断 68">
          <a:extLst>
            <a:ext uri="{FF2B5EF4-FFF2-40B4-BE49-F238E27FC236}">
              <a16:creationId xmlns:a16="http://schemas.microsoft.com/office/drawing/2014/main" id="{00000000-0008-0000-0600-000045000000}"/>
            </a:ext>
          </a:extLst>
        </xdr:cNvPr>
        <xdr:cNvSpPr/>
      </xdr:nvSpPr>
      <xdr:spPr>
        <a:xfrm>
          <a:off x="1971675" y="5791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34</xdr:row>
      <xdr:rowOff>66675</xdr:rowOff>
    </xdr:from>
    <xdr:ext cx="533400" cy="25717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43075" y="5581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fLocksText="0">
      <xdr:nvSpPr>
        <xdr:cNvPr id="71" name="フローチャート: 判断 70">
          <a:extLst>
            <a:ext uri="{FF2B5EF4-FFF2-40B4-BE49-F238E27FC236}">
              <a16:creationId xmlns:a16="http://schemas.microsoft.com/office/drawing/2014/main" id="{00000000-0008-0000-0600-000047000000}"/>
            </a:ext>
          </a:extLst>
        </xdr:cNvPr>
        <xdr:cNvSpPr/>
      </xdr:nvSpPr>
      <xdr:spPr>
        <a:xfrm>
          <a:off x="1076325" y="58864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34</xdr:row>
      <xdr:rowOff>161925</xdr:rowOff>
    </xdr:from>
    <xdr:ext cx="533400" cy="25717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57250" y="56769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41</xdr:row>
      <xdr:rowOff>76200</xdr:rowOff>
    </xdr:from>
    <xdr:ext cx="762000" cy="25717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386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41</xdr:row>
      <xdr:rowOff>76200</xdr:rowOff>
    </xdr:from>
    <xdr:ext cx="762000" cy="25717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0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41</xdr:row>
      <xdr:rowOff>76200</xdr:rowOff>
    </xdr:from>
    <xdr:ext cx="762000" cy="25717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4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76200</xdr:rowOff>
    </xdr:from>
    <xdr:ext cx="762000" cy="25717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41</xdr:row>
      <xdr:rowOff>76200</xdr:rowOff>
    </xdr:from>
    <xdr:ext cx="762000" cy="25717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3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160017</xdr:rowOff>
    </xdr:from>
    <xdr:to>
      <xdr:col>24</xdr:col>
      <xdr:colOff>114300</xdr:colOff>
      <xdr:row>36</xdr:row>
      <xdr:rowOff>90167</xdr:rowOff>
    </xdr:to>
    <xdr:sp macro="" textlink="" fLocksText="0">
      <xdr:nvSpPr>
        <xdr:cNvPr id="78" name="楕円 77">
          <a:extLst>
            <a:ext uri="{FF2B5EF4-FFF2-40B4-BE49-F238E27FC236}">
              <a16:creationId xmlns:a16="http://schemas.microsoft.com/office/drawing/2014/main" id="{00000000-0008-0000-0600-00004E000000}"/>
            </a:ext>
          </a:extLst>
        </xdr:cNvPr>
        <xdr:cNvSpPr/>
      </xdr:nvSpPr>
      <xdr:spPr>
        <a:xfrm>
          <a:off x="4581525" y="58388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35</xdr:row>
      <xdr:rowOff>142875</xdr:rowOff>
    </xdr:from>
    <xdr:ext cx="533400" cy="25717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8197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59,389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6216</xdr:rowOff>
    </xdr:from>
    <xdr:to>
      <xdr:col>20</xdr:col>
      <xdr:colOff>38100</xdr:colOff>
      <xdr:row>36</xdr:row>
      <xdr:rowOff>107816</xdr:rowOff>
    </xdr:to>
    <xdr:sp macro="" textlink="" fLocksText="0">
      <xdr:nvSpPr>
        <xdr:cNvPr id="80" name="楕円 79">
          <a:extLst>
            <a:ext uri="{FF2B5EF4-FFF2-40B4-BE49-F238E27FC236}">
              <a16:creationId xmlns:a16="http://schemas.microsoft.com/office/drawing/2014/main" id="{00000000-0008-0000-0600-000050000000}"/>
            </a:ext>
          </a:extLst>
        </xdr:cNvPr>
        <xdr:cNvSpPr/>
      </xdr:nvSpPr>
      <xdr:spPr>
        <a:xfrm>
          <a:off x="3743325" y="58483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36</xdr:row>
      <xdr:rowOff>95250</xdr:rowOff>
    </xdr:from>
    <xdr:ext cx="533400" cy="25717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24250" y="59340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58,617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20434</xdr:rowOff>
    </xdr:from>
    <xdr:to>
      <xdr:col>15</xdr:col>
      <xdr:colOff>101600</xdr:colOff>
      <xdr:row>36</xdr:row>
      <xdr:rowOff>122034</xdr:rowOff>
    </xdr:to>
    <xdr:sp macro="" textlink="" fLocksText="0">
      <xdr:nvSpPr>
        <xdr:cNvPr id="82" name="楕円 81">
          <a:extLst>
            <a:ext uri="{FF2B5EF4-FFF2-40B4-BE49-F238E27FC236}">
              <a16:creationId xmlns:a16="http://schemas.microsoft.com/office/drawing/2014/main" id="{00000000-0008-0000-0600-000052000000}"/>
            </a:ext>
          </a:extLst>
        </xdr:cNvPr>
        <xdr:cNvSpPr/>
      </xdr:nvSpPr>
      <xdr:spPr>
        <a:xfrm>
          <a:off x="2857500" y="58578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36</xdr:row>
      <xdr:rowOff>114300</xdr:rowOff>
    </xdr:from>
    <xdr:ext cx="533400" cy="25717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38425" y="5953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57,995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56370</xdr:rowOff>
    </xdr:from>
    <xdr:to>
      <xdr:col>10</xdr:col>
      <xdr:colOff>165100</xdr:colOff>
      <xdr:row>36</xdr:row>
      <xdr:rowOff>157970</xdr:rowOff>
    </xdr:to>
    <xdr:sp macro="" textlink="" fLocksText="0">
      <xdr:nvSpPr>
        <xdr:cNvPr id="84" name="楕円 83">
          <a:extLst>
            <a:ext uri="{FF2B5EF4-FFF2-40B4-BE49-F238E27FC236}">
              <a16:creationId xmlns:a16="http://schemas.microsoft.com/office/drawing/2014/main" id="{00000000-0008-0000-0600-000054000000}"/>
            </a:ext>
          </a:extLst>
        </xdr:cNvPr>
        <xdr:cNvSpPr/>
      </xdr:nvSpPr>
      <xdr:spPr>
        <a:xfrm>
          <a:off x="1971675" y="58959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36</xdr:row>
      <xdr:rowOff>152400</xdr:rowOff>
    </xdr:from>
    <xdr:ext cx="533400" cy="25717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43075" y="59912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56,423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102388</xdr:rowOff>
    </xdr:from>
    <xdr:to>
      <xdr:col>6</xdr:col>
      <xdr:colOff>38100</xdr:colOff>
      <xdr:row>37</xdr:row>
      <xdr:rowOff>32538</xdr:rowOff>
    </xdr:to>
    <xdr:sp macro="" textlink="" fLocksText="0">
      <xdr:nvSpPr>
        <xdr:cNvPr id="86" name="楕円 85">
          <a:extLst>
            <a:ext uri="{FF2B5EF4-FFF2-40B4-BE49-F238E27FC236}">
              <a16:creationId xmlns:a16="http://schemas.microsoft.com/office/drawing/2014/main" id="{00000000-0008-0000-0600-000056000000}"/>
            </a:ext>
          </a:extLst>
        </xdr:cNvPr>
        <xdr:cNvSpPr/>
      </xdr:nvSpPr>
      <xdr:spPr>
        <a:xfrm>
          <a:off x="1076325" y="59436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37</xdr:row>
      <xdr:rowOff>19050</xdr:rowOff>
    </xdr:from>
    <xdr:ext cx="533400" cy="25717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57250" y="60198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54,410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fLocksText="0">
      <xdr:nvSpPr>
        <xdr:cNvPr id="88" name="正方形/長方形 87">
          <a:extLst>
            <a:ext uri="{FF2B5EF4-FFF2-40B4-BE49-F238E27FC236}">
              <a16:creationId xmlns:a16="http://schemas.microsoft.com/office/drawing/2014/main" id="{00000000-0008-0000-0600-000058000000}"/>
            </a:ext>
          </a:extLst>
        </xdr:cNvPr>
        <xdr:cNvSpPr/>
      </xdr:nvSpPr>
      <xdr:spPr>
        <a:xfrm>
          <a:off x="762000"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fLocksText="0">
      <xdr:nvSpPr>
        <xdr:cNvPr id="89" name="正方形/長方形 88">
          <a:extLst>
            <a:ext uri="{FF2B5EF4-FFF2-40B4-BE49-F238E27FC236}">
              <a16:creationId xmlns:a16="http://schemas.microsoft.com/office/drawing/2014/main" id="{00000000-0008-0000-0600-000059000000}"/>
            </a:ext>
          </a:extLst>
        </xdr:cNvPr>
        <xdr:cNvSpPr/>
      </xdr:nvSpPr>
      <xdr:spPr>
        <a:xfrm>
          <a:off x="885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fLocksText="0">
      <xdr:nvSpPr>
        <xdr:cNvPr id="90" name="正方形/長方形 89">
          <a:extLst>
            <a:ext uri="{FF2B5EF4-FFF2-40B4-BE49-F238E27FC236}">
              <a16:creationId xmlns:a16="http://schemas.microsoft.com/office/drawing/2014/main" id="{00000000-0008-0000-0600-00005A000000}"/>
            </a:ext>
          </a:extLst>
        </xdr:cNvPr>
        <xdr:cNvSpPr/>
      </xdr:nvSpPr>
      <xdr:spPr>
        <a:xfrm>
          <a:off x="885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fLocksText="0">
      <xdr:nvSpPr>
        <xdr:cNvPr id="91" name="正方形/長方形 90">
          <a:extLst>
            <a:ext uri="{FF2B5EF4-FFF2-40B4-BE49-F238E27FC236}">
              <a16:creationId xmlns:a16="http://schemas.microsoft.com/office/drawing/2014/main" id="{00000000-0008-0000-0600-00005B000000}"/>
            </a:ext>
          </a:extLst>
        </xdr:cNvPr>
        <xdr:cNvSpPr/>
      </xdr:nvSpPr>
      <xdr:spPr>
        <a:xfrm>
          <a:off x="1905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fLocksText="0">
      <xdr:nvSpPr>
        <xdr:cNvPr id="92" name="正方形/長方形 91">
          <a:extLst>
            <a:ext uri="{FF2B5EF4-FFF2-40B4-BE49-F238E27FC236}">
              <a16:creationId xmlns:a16="http://schemas.microsoft.com/office/drawing/2014/main" id="{00000000-0008-0000-0600-00005C000000}"/>
            </a:ext>
          </a:extLst>
        </xdr:cNvPr>
        <xdr:cNvSpPr/>
      </xdr:nvSpPr>
      <xdr:spPr>
        <a:xfrm>
          <a:off x="1905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fLocksText="0">
      <xdr:nvSpPr>
        <xdr:cNvPr id="93" name="正方形/長方形 92">
          <a:extLst>
            <a:ext uri="{FF2B5EF4-FFF2-40B4-BE49-F238E27FC236}">
              <a16:creationId xmlns:a16="http://schemas.microsoft.com/office/drawing/2014/main" id="{00000000-0008-0000-0600-00005D000000}"/>
            </a:ext>
          </a:extLst>
        </xdr:cNvPr>
        <xdr:cNvSpPr/>
      </xdr:nvSpPr>
      <xdr:spPr>
        <a:xfrm>
          <a:off x="3048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fLocksText="0">
      <xdr:nvSpPr>
        <xdr:cNvPr id="94" name="正方形/長方形 93">
          <a:extLst>
            <a:ext uri="{FF2B5EF4-FFF2-40B4-BE49-F238E27FC236}">
              <a16:creationId xmlns:a16="http://schemas.microsoft.com/office/drawing/2014/main" id="{00000000-0008-0000-0600-00005E000000}"/>
            </a:ext>
          </a:extLst>
        </xdr:cNvPr>
        <xdr:cNvSpPr/>
      </xdr:nvSpPr>
      <xdr:spPr>
        <a:xfrm>
          <a:off x="3048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fLocksText="0">
      <xdr:nvSpPr>
        <xdr:cNvPr id="95" name="正方形/長方形 94">
          <a:extLst>
            <a:ext uri="{FF2B5EF4-FFF2-40B4-BE49-F238E27FC236}">
              <a16:creationId xmlns:a16="http://schemas.microsoft.com/office/drawing/2014/main" id="{00000000-0008-0000-0600-00005F000000}"/>
            </a:ext>
          </a:extLst>
        </xdr:cNvPr>
        <xdr:cNvSpPr/>
      </xdr:nvSpPr>
      <xdr:spPr>
        <a:xfrm>
          <a:off x="762000"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47</xdr:row>
      <xdr:rowOff>9525</xdr:rowOff>
    </xdr:from>
    <xdr:ext cx="352425" cy="228600"/>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60</xdr:row>
      <xdr:rowOff>114300</xdr:rowOff>
    </xdr:from>
    <xdr:ext cx="533400" cy="25717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28600" y="98393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583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58</xdr:row>
      <xdr:rowOff>123825</xdr:rowOff>
    </xdr:from>
    <xdr:ext cx="533400" cy="25717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28600" y="95250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3535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56</xdr:row>
      <xdr:rowOff>142875</xdr:rowOff>
    </xdr:from>
    <xdr:ext cx="533400" cy="25717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28600" y="92202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04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54</xdr:row>
      <xdr:rowOff>161925</xdr:rowOff>
    </xdr:from>
    <xdr:ext cx="533400" cy="25717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28600" y="89154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43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53</xdr:row>
      <xdr:rowOff>9525</xdr:rowOff>
    </xdr:from>
    <xdr:ext cx="600075" cy="25717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1925" y="86010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4296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51</xdr:row>
      <xdr:rowOff>19050</xdr:rowOff>
    </xdr:from>
    <xdr:ext cx="600075" cy="25717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1925" y="82867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1153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49</xdr:row>
      <xdr:rowOff>38100</xdr:rowOff>
    </xdr:from>
    <xdr:ext cx="600075" cy="25717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1925" y="79819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47</xdr:row>
      <xdr:rowOff>57150</xdr:rowOff>
    </xdr:from>
    <xdr:ext cx="600075" cy="25717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1925" y="7677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fLocksText="0">
      <xdr:nvSpPr>
        <xdr:cNvPr id="113" name="物件費グラフ枠">
          <a:extLst>
            <a:ext uri="{FF2B5EF4-FFF2-40B4-BE49-F238E27FC236}">
              <a16:creationId xmlns:a16="http://schemas.microsoft.com/office/drawing/2014/main" id="{00000000-0008-0000-0600-000071000000}"/>
            </a:ext>
          </a:extLst>
        </xdr:cNvPr>
        <xdr:cNvSpPr/>
      </xdr:nvSpPr>
      <xdr:spPr>
        <a:xfrm>
          <a:off x="762000"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29150" y="8248650"/>
          <a:ext cx="9525"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57150</xdr:rowOff>
    </xdr:from>
    <xdr:ext cx="533400" cy="25717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9620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42,849</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3425" y="96107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95250</xdr:rowOff>
    </xdr:from>
    <xdr:ext cx="600075" cy="25717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0391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131,701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3425" y="82486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87302</xdr:rowOff>
    </xdr:from>
    <xdr:to>
      <xdr:col>24</xdr:col>
      <xdr:colOff>63500</xdr:colOff>
      <xdr:row>55</xdr:row>
      <xdr:rowOff>122343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800475" y="90011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133350</xdr:rowOff>
    </xdr:from>
    <xdr:ext cx="533400" cy="25717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21067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fLocksText="0">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1525" y="9229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55</xdr:row>
      <xdr:rowOff>46823</xdr:rowOff>
    </xdr:from>
    <xdr:to>
      <xdr:col>19</xdr:col>
      <xdr:colOff>177800</xdr:colOff>
      <xdr:row>55</xdr:row>
      <xdr:rowOff>87302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5125" y="8963025"/>
          <a:ext cx="89535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fLocksText="0">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3325" y="91725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57</xdr:row>
      <xdr:rowOff>19050</xdr:rowOff>
    </xdr:from>
    <xdr:ext cx="533400" cy="25717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24250" y="92583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46823</xdr:rowOff>
    </xdr:from>
    <xdr:to>
      <xdr:col>15</xdr:col>
      <xdr:colOff>50800</xdr:colOff>
      <xdr:row>56</xdr:row>
      <xdr:rowOff>7814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8963025"/>
          <a:ext cx="885825"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fLocksText="0">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2392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57</xdr:row>
      <xdr:rowOff>85725</xdr:rowOff>
    </xdr:from>
    <xdr:ext cx="533400" cy="25717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38425" y="9324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7814</xdr:rowOff>
    </xdr:from>
    <xdr:to>
      <xdr:col>10</xdr:col>
      <xdr:colOff>114300</xdr:colOff>
      <xdr:row>56</xdr:row>
      <xdr:rowOff>131045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3475" y="9086850"/>
          <a:ext cx="885825"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fLocksText="0">
      <xdr:nvSpPr>
        <xdr:cNvPr id="129" name="フローチャート: 判断 128">
          <a:extLst>
            <a:ext uri="{FF2B5EF4-FFF2-40B4-BE49-F238E27FC236}">
              <a16:creationId xmlns:a16="http://schemas.microsoft.com/office/drawing/2014/main" id="{00000000-0008-0000-0600-000081000000}"/>
            </a:ext>
          </a:extLst>
        </xdr:cNvPr>
        <xdr:cNvSpPr/>
      </xdr:nvSpPr>
      <xdr:spPr>
        <a:xfrm>
          <a:off x="1971675" y="93345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58</xdr:row>
      <xdr:rowOff>19050</xdr:rowOff>
    </xdr:from>
    <xdr:ext cx="533400" cy="25717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43075" y="94202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fLocksText="0">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6325" y="93630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58</xdr:row>
      <xdr:rowOff>47625</xdr:rowOff>
    </xdr:from>
    <xdr:ext cx="533400" cy="25717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57250" y="94488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61</xdr:row>
      <xdr:rowOff>76200</xdr:rowOff>
    </xdr:from>
    <xdr:ext cx="762000" cy="25717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386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61</xdr:row>
      <xdr:rowOff>76200</xdr:rowOff>
    </xdr:from>
    <xdr:ext cx="762000" cy="25717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0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61</xdr:row>
      <xdr:rowOff>76200</xdr:rowOff>
    </xdr:from>
    <xdr:ext cx="762000" cy="25717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4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76200</xdr:rowOff>
    </xdr:from>
    <xdr:ext cx="762000" cy="25717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61</xdr:row>
      <xdr:rowOff>76200</xdr:rowOff>
    </xdr:from>
    <xdr:ext cx="762000" cy="25717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3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71543</xdr:rowOff>
    </xdr:from>
    <xdr:to>
      <xdr:col>24</xdr:col>
      <xdr:colOff>114300</xdr:colOff>
      <xdr:row>56</xdr:row>
      <xdr:rowOff>1693</xdr:rowOff>
    </xdr:to>
    <xdr:sp macro="" textlink="" fLocksText="0">
      <xdr:nvSpPr>
        <xdr:cNvPr id="138" name="楕円 137">
          <a:extLst>
            <a:ext uri="{FF2B5EF4-FFF2-40B4-BE49-F238E27FC236}">
              <a16:creationId xmlns:a16="http://schemas.microsoft.com/office/drawing/2014/main" id="{00000000-0008-0000-0600-00008A000000}"/>
            </a:ext>
          </a:extLst>
        </xdr:cNvPr>
        <xdr:cNvSpPr/>
      </xdr:nvSpPr>
      <xdr:spPr>
        <a:xfrm>
          <a:off x="4581525" y="899160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54</xdr:row>
      <xdr:rowOff>95250</xdr:rowOff>
    </xdr:from>
    <xdr:ext cx="533400" cy="25717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8487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80,563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36502</xdr:rowOff>
    </xdr:from>
    <xdr:to>
      <xdr:col>20</xdr:col>
      <xdr:colOff>38100</xdr:colOff>
      <xdr:row>55</xdr:row>
      <xdr:rowOff>138102</xdr:rowOff>
    </xdr:to>
    <xdr:sp macro="" textlink="" fLocksText="0">
      <xdr:nvSpPr>
        <xdr:cNvPr id="140" name="楕円 139">
          <a:extLst>
            <a:ext uri="{FF2B5EF4-FFF2-40B4-BE49-F238E27FC236}">
              <a16:creationId xmlns:a16="http://schemas.microsoft.com/office/drawing/2014/main" id="{00000000-0008-0000-0600-00008C000000}"/>
            </a:ext>
          </a:extLst>
        </xdr:cNvPr>
        <xdr:cNvSpPr/>
      </xdr:nvSpPr>
      <xdr:spPr>
        <a:xfrm>
          <a:off x="3743325" y="89535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53</xdr:row>
      <xdr:rowOff>152400</xdr:rowOff>
    </xdr:from>
    <xdr:ext cx="533400" cy="25717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24250" y="8743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82,709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167473</xdr:rowOff>
    </xdr:from>
    <xdr:to>
      <xdr:col>15</xdr:col>
      <xdr:colOff>101600</xdr:colOff>
      <xdr:row>55</xdr:row>
      <xdr:rowOff>97623</xdr:rowOff>
    </xdr:to>
    <xdr:sp macro="" textlink="" fLocksText="0">
      <xdr:nvSpPr>
        <xdr:cNvPr id="142" name="楕円 141">
          <a:extLst>
            <a:ext uri="{FF2B5EF4-FFF2-40B4-BE49-F238E27FC236}">
              <a16:creationId xmlns:a16="http://schemas.microsoft.com/office/drawing/2014/main" id="{00000000-0008-0000-0600-00008E000000}"/>
            </a:ext>
          </a:extLst>
        </xdr:cNvPr>
        <xdr:cNvSpPr/>
      </xdr:nvSpPr>
      <xdr:spPr>
        <a:xfrm>
          <a:off x="2857500" y="89154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53</xdr:row>
      <xdr:rowOff>114300</xdr:rowOff>
    </xdr:from>
    <xdr:ext cx="533400" cy="25717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38425" y="87058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85,188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128464</xdr:rowOff>
    </xdr:from>
    <xdr:to>
      <xdr:col>10</xdr:col>
      <xdr:colOff>165100</xdr:colOff>
      <xdr:row>56</xdr:row>
      <xdr:rowOff>58614</xdr:rowOff>
    </xdr:to>
    <xdr:sp macro="" textlink="" fLocksText="0">
      <xdr:nvSpPr>
        <xdr:cNvPr id="144" name="楕円 143">
          <a:extLst>
            <a:ext uri="{FF2B5EF4-FFF2-40B4-BE49-F238E27FC236}">
              <a16:creationId xmlns:a16="http://schemas.microsoft.com/office/drawing/2014/main" id="{00000000-0008-0000-0600-000090000000}"/>
            </a:ext>
          </a:extLst>
        </xdr:cNvPr>
        <xdr:cNvSpPr/>
      </xdr:nvSpPr>
      <xdr:spPr>
        <a:xfrm>
          <a:off x="1971675" y="90392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54</xdr:row>
      <xdr:rowOff>76200</xdr:rowOff>
    </xdr:from>
    <xdr:ext cx="533400" cy="25717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43075" y="88296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77,077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80245</xdr:rowOff>
    </xdr:from>
    <xdr:to>
      <xdr:col>6</xdr:col>
      <xdr:colOff>38100</xdr:colOff>
      <xdr:row>57</xdr:row>
      <xdr:rowOff>10395</xdr:rowOff>
    </xdr:to>
    <xdr:sp macro="" textlink="" fLocksText="0">
      <xdr:nvSpPr>
        <xdr:cNvPr id="146" name="楕円 145">
          <a:extLst>
            <a:ext uri="{FF2B5EF4-FFF2-40B4-BE49-F238E27FC236}">
              <a16:creationId xmlns:a16="http://schemas.microsoft.com/office/drawing/2014/main" id="{00000000-0008-0000-0600-000092000000}"/>
            </a:ext>
          </a:extLst>
        </xdr:cNvPr>
        <xdr:cNvSpPr/>
      </xdr:nvSpPr>
      <xdr:spPr>
        <a:xfrm>
          <a:off x="1076325" y="91535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55</xdr:row>
      <xdr:rowOff>28575</xdr:rowOff>
    </xdr:from>
    <xdr:ext cx="533400" cy="25717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57250" y="8943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69,530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fLocksText="0">
      <xdr:nvSpPr>
        <xdr:cNvPr id="148" name="正方形/長方形 147">
          <a:extLst>
            <a:ext uri="{FF2B5EF4-FFF2-40B4-BE49-F238E27FC236}">
              <a16:creationId xmlns:a16="http://schemas.microsoft.com/office/drawing/2014/main" id="{00000000-0008-0000-0600-000094000000}"/>
            </a:ext>
          </a:extLst>
        </xdr:cNvPr>
        <xdr:cNvSpPr/>
      </xdr:nvSpPr>
      <xdr:spPr>
        <a:xfrm>
          <a:off x="762000"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fLocksText="0">
      <xdr:nvSpPr>
        <xdr:cNvPr id="149" name="正方形/長方形 148">
          <a:extLst>
            <a:ext uri="{FF2B5EF4-FFF2-40B4-BE49-F238E27FC236}">
              <a16:creationId xmlns:a16="http://schemas.microsoft.com/office/drawing/2014/main" id="{00000000-0008-0000-0600-000095000000}"/>
            </a:ext>
          </a:extLst>
        </xdr:cNvPr>
        <xdr:cNvSpPr/>
      </xdr:nvSpPr>
      <xdr:spPr>
        <a:xfrm>
          <a:off x="885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fLocksText="0">
      <xdr:nvSpPr>
        <xdr:cNvPr id="150" name="正方形/長方形 149">
          <a:extLst>
            <a:ext uri="{FF2B5EF4-FFF2-40B4-BE49-F238E27FC236}">
              <a16:creationId xmlns:a16="http://schemas.microsoft.com/office/drawing/2014/main" id="{00000000-0008-0000-0600-000096000000}"/>
            </a:ext>
          </a:extLst>
        </xdr:cNvPr>
        <xdr:cNvSpPr/>
      </xdr:nvSpPr>
      <xdr:spPr>
        <a:xfrm>
          <a:off x="885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fLocksText="0">
      <xdr:nvSpPr>
        <xdr:cNvPr id="151" name="正方形/長方形 150">
          <a:extLst>
            <a:ext uri="{FF2B5EF4-FFF2-40B4-BE49-F238E27FC236}">
              <a16:creationId xmlns:a16="http://schemas.microsoft.com/office/drawing/2014/main" id="{00000000-0008-0000-0600-000097000000}"/>
            </a:ext>
          </a:extLst>
        </xdr:cNvPr>
        <xdr:cNvSpPr/>
      </xdr:nvSpPr>
      <xdr:spPr>
        <a:xfrm>
          <a:off x="1905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fLocksText="0">
      <xdr:nvSpPr>
        <xdr:cNvPr id="152" name="正方形/長方形 151">
          <a:extLst>
            <a:ext uri="{FF2B5EF4-FFF2-40B4-BE49-F238E27FC236}">
              <a16:creationId xmlns:a16="http://schemas.microsoft.com/office/drawing/2014/main" id="{00000000-0008-0000-0600-000098000000}"/>
            </a:ext>
          </a:extLst>
        </xdr:cNvPr>
        <xdr:cNvSpPr/>
      </xdr:nvSpPr>
      <xdr:spPr>
        <a:xfrm>
          <a:off x="1905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fLocksText="0">
      <xdr:nvSpPr>
        <xdr:cNvPr id="153" name="正方形/長方形 152">
          <a:extLst>
            <a:ext uri="{FF2B5EF4-FFF2-40B4-BE49-F238E27FC236}">
              <a16:creationId xmlns:a16="http://schemas.microsoft.com/office/drawing/2014/main" id="{00000000-0008-0000-0600-000099000000}"/>
            </a:ext>
          </a:extLst>
        </xdr:cNvPr>
        <xdr:cNvSpPr/>
      </xdr:nvSpPr>
      <xdr:spPr>
        <a:xfrm>
          <a:off x="3048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fLocksText="0">
      <xdr:nvSpPr>
        <xdr:cNvPr id="154" name="正方形/長方形 153">
          <a:extLst>
            <a:ext uri="{FF2B5EF4-FFF2-40B4-BE49-F238E27FC236}">
              <a16:creationId xmlns:a16="http://schemas.microsoft.com/office/drawing/2014/main" id="{00000000-0008-0000-0600-00009A000000}"/>
            </a:ext>
          </a:extLst>
        </xdr:cNvPr>
        <xdr:cNvSpPr/>
      </xdr:nvSpPr>
      <xdr:spPr>
        <a:xfrm>
          <a:off x="3048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fLocksText="0">
      <xdr:nvSpPr>
        <xdr:cNvPr id="155" name="正方形/長方形 154">
          <a:extLst>
            <a:ext uri="{FF2B5EF4-FFF2-40B4-BE49-F238E27FC236}">
              <a16:creationId xmlns:a16="http://schemas.microsoft.com/office/drawing/2014/main" id="{00000000-0008-0000-0600-00009B000000}"/>
            </a:ext>
          </a:extLst>
        </xdr:cNvPr>
        <xdr:cNvSpPr/>
      </xdr:nvSpPr>
      <xdr:spPr>
        <a:xfrm>
          <a:off x="762000"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67</xdr:row>
      <xdr:rowOff>9525</xdr:rowOff>
    </xdr:from>
    <xdr:ext cx="352425" cy="228600"/>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668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123825</xdr:colOff>
      <xdr:row>77</xdr:row>
      <xdr:rowOff>57150</xdr:rowOff>
    </xdr:from>
    <xdr:ext cx="247650" cy="25717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04825" y="125349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34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73</xdr:row>
      <xdr:rowOff>171450</xdr:rowOff>
    </xdr:from>
    <xdr:ext cx="533400" cy="25717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28600" y="11991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59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70</xdr:row>
      <xdr:rowOff>114300</xdr:rowOff>
    </xdr:from>
    <xdr:ext cx="533400" cy="25717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28600" y="11458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67</xdr:row>
      <xdr:rowOff>57150</xdr:rowOff>
    </xdr:from>
    <xdr:ext cx="533400" cy="25717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28600" y="10915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fLocksText="0">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29150" y="11477625"/>
          <a:ext cx="9525"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142875</xdr:rowOff>
    </xdr:from>
    <xdr:ext cx="381000" cy="25717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262062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944</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3425" y="126206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76200</xdr:rowOff>
    </xdr:from>
    <xdr:ext cx="533400" cy="25717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258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22,191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3425" y="114776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105466</xdr:rowOff>
    </xdr:from>
    <xdr:to>
      <xdr:col>24</xdr:col>
      <xdr:colOff>63500</xdr:colOff>
      <xdr:row>77</xdr:row>
      <xdr:rowOff>111982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800475" y="125825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104775</xdr:rowOff>
    </xdr:from>
    <xdr:ext cx="466725" cy="25717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258675"/>
          <a:ext cx="4667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4,099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fLocksText="0">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1525" y="124015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77</xdr:row>
      <xdr:rowOff>102839</xdr:rowOff>
    </xdr:from>
    <xdr:to>
      <xdr:col>19</xdr:col>
      <xdr:colOff>177800</xdr:colOff>
      <xdr:row>77</xdr:row>
      <xdr:rowOff>105466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5125" y="1258252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fLocksText="0">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3325" y="124110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133350</xdr:colOff>
      <xdr:row>75</xdr:row>
      <xdr:rowOff>38100</xdr:rowOff>
    </xdr:from>
    <xdr:ext cx="466725" cy="25717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350" y="121920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3,956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59804</xdr:rowOff>
    </xdr:from>
    <xdr:to>
      <xdr:col>15</xdr:col>
      <xdr:colOff>50800</xdr:colOff>
      <xdr:row>77</xdr:row>
      <xdr:rowOff>102839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2534900"/>
          <a:ext cx="88582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fLocksText="0">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24110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14</xdr:col>
      <xdr:colOff>0</xdr:colOff>
      <xdr:row>75</xdr:row>
      <xdr:rowOff>38100</xdr:rowOff>
    </xdr:from>
    <xdr:ext cx="466725" cy="25717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67000" y="121920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3,889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59804</xdr:rowOff>
    </xdr:from>
    <xdr:to>
      <xdr:col>10</xdr:col>
      <xdr:colOff>114300</xdr:colOff>
      <xdr:row>77</xdr:row>
      <xdr:rowOff>83465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3475" y="12534900"/>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fLocksText="0">
      <xdr:nvSpPr>
        <xdr:cNvPr id="182" name="フローチャート: 判断 181">
          <a:extLst>
            <a:ext uri="{FF2B5EF4-FFF2-40B4-BE49-F238E27FC236}">
              <a16:creationId xmlns:a16="http://schemas.microsoft.com/office/drawing/2014/main" id="{00000000-0008-0000-0600-0000B6000000}"/>
            </a:ext>
          </a:extLst>
        </xdr:cNvPr>
        <xdr:cNvSpPr/>
      </xdr:nvSpPr>
      <xdr:spPr>
        <a:xfrm>
          <a:off x="1971675" y="124301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75</xdr:row>
      <xdr:rowOff>57150</xdr:rowOff>
    </xdr:from>
    <xdr:ext cx="466725" cy="25717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1175" y="122110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3,580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fLocksText="0">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6325" y="124396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75</xdr:row>
      <xdr:rowOff>66675</xdr:rowOff>
    </xdr:from>
    <xdr:ext cx="466725" cy="25717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350" y="122205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3,377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81</xdr:row>
      <xdr:rowOff>76200</xdr:rowOff>
    </xdr:from>
    <xdr:ext cx="762000" cy="25717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386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81</xdr:row>
      <xdr:rowOff>76200</xdr:rowOff>
    </xdr:from>
    <xdr:ext cx="762000" cy="25717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0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81</xdr:row>
      <xdr:rowOff>76200</xdr:rowOff>
    </xdr:from>
    <xdr:ext cx="762000" cy="25717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4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76200</xdr:rowOff>
    </xdr:from>
    <xdr:ext cx="762000" cy="25717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81</xdr:row>
      <xdr:rowOff>76200</xdr:rowOff>
    </xdr:from>
    <xdr:ext cx="762000" cy="25717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3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61182</xdr:rowOff>
    </xdr:from>
    <xdr:to>
      <xdr:col>24</xdr:col>
      <xdr:colOff>114300</xdr:colOff>
      <xdr:row>77</xdr:row>
      <xdr:rowOff>162782</xdr:rowOff>
    </xdr:to>
    <xdr:sp macro="" textlink="" fLocksText="0">
      <xdr:nvSpPr>
        <xdr:cNvPr id="191" name="楕円 190">
          <a:extLst>
            <a:ext uri="{FF2B5EF4-FFF2-40B4-BE49-F238E27FC236}">
              <a16:creationId xmlns:a16="http://schemas.microsoft.com/office/drawing/2014/main" id="{00000000-0008-0000-0600-0000BF000000}"/>
            </a:ext>
          </a:extLst>
        </xdr:cNvPr>
        <xdr:cNvSpPr/>
      </xdr:nvSpPr>
      <xdr:spPr>
        <a:xfrm>
          <a:off x="4581525" y="125349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76</xdr:row>
      <xdr:rowOff>142875</xdr:rowOff>
    </xdr:from>
    <xdr:ext cx="466725" cy="25717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4587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1,485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54666</xdr:rowOff>
    </xdr:from>
    <xdr:to>
      <xdr:col>20</xdr:col>
      <xdr:colOff>38100</xdr:colOff>
      <xdr:row>77</xdr:row>
      <xdr:rowOff>156266</xdr:rowOff>
    </xdr:to>
    <xdr:sp macro="" textlink="" fLocksText="0">
      <xdr:nvSpPr>
        <xdr:cNvPr id="193" name="楕円 192">
          <a:extLst>
            <a:ext uri="{FF2B5EF4-FFF2-40B4-BE49-F238E27FC236}">
              <a16:creationId xmlns:a16="http://schemas.microsoft.com/office/drawing/2014/main" id="{00000000-0008-0000-0600-0000C1000000}"/>
            </a:ext>
          </a:extLst>
        </xdr:cNvPr>
        <xdr:cNvSpPr/>
      </xdr:nvSpPr>
      <xdr:spPr>
        <a:xfrm>
          <a:off x="3743325" y="125349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133350</xdr:colOff>
      <xdr:row>77</xdr:row>
      <xdr:rowOff>142875</xdr:rowOff>
    </xdr:from>
    <xdr:ext cx="466725" cy="25717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350" y="126206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1,599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52039</xdr:rowOff>
    </xdr:from>
    <xdr:to>
      <xdr:col>15</xdr:col>
      <xdr:colOff>101600</xdr:colOff>
      <xdr:row>77</xdr:row>
      <xdr:rowOff>153639</xdr:rowOff>
    </xdr:to>
    <xdr:sp macro="" textlink="" fLocksText="0">
      <xdr:nvSpPr>
        <xdr:cNvPr id="195" name="楕円 194">
          <a:extLst>
            <a:ext uri="{FF2B5EF4-FFF2-40B4-BE49-F238E27FC236}">
              <a16:creationId xmlns:a16="http://schemas.microsoft.com/office/drawing/2014/main" id="{00000000-0008-0000-0600-0000C3000000}"/>
            </a:ext>
          </a:extLst>
        </xdr:cNvPr>
        <xdr:cNvSpPr/>
      </xdr:nvSpPr>
      <xdr:spPr>
        <a:xfrm>
          <a:off x="2857500" y="125253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14</xdr:col>
      <xdr:colOff>0</xdr:colOff>
      <xdr:row>77</xdr:row>
      <xdr:rowOff>142875</xdr:rowOff>
    </xdr:from>
    <xdr:ext cx="466725" cy="25717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67000" y="126206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1,645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9004</xdr:rowOff>
    </xdr:from>
    <xdr:to>
      <xdr:col>10</xdr:col>
      <xdr:colOff>165100</xdr:colOff>
      <xdr:row>77</xdr:row>
      <xdr:rowOff>110604</xdr:rowOff>
    </xdr:to>
    <xdr:sp macro="" textlink="" fLocksText="0">
      <xdr:nvSpPr>
        <xdr:cNvPr id="197" name="楕円 196">
          <a:extLst>
            <a:ext uri="{FF2B5EF4-FFF2-40B4-BE49-F238E27FC236}">
              <a16:creationId xmlns:a16="http://schemas.microsoft.com/office/drawing/2014/main" id="{00000000-0008-0000-0600-0000C5000000}"/>
            </a:ext>
          </a:extLst>
        </xdr:cNvPr>
        <xdr:cNvSpPr/>
      </xdr:nvSpPr>
      <xdr:spPr>
        <a:xfrm>
          <a:off x="1971675" y="124872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77</xdr:row>
      <xdr:rowOff>104775</xdr:rowOff>
    </xdr:from>
    <xdr:ext cx="466725" cy="25717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1175" y="125825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2,398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32665</xdr:rowOff>
    </xdr:from>
    <xdr:to>
      <xdr:col>6</xdr:col>
      <xdr:colOff>38100</xdr:colOff>
      <xdr:row>77</xdr:row>
      <xdr:rowOff>134265</xdr:rowOff>
    </xdr:to>
    <xdr:sp macro="" textlink="" fLocksText="0">
      <xdr:nvSpPr>
        <xdr:cNvPr id="199" name="楕円 198">
          <a:extLst>
            <a:ext uri="{FF2B5EF4-FFF2-40B4-BE49-F238E27FC236}">
              <a16:creationId xmlns:a16="http://schemas.microsoft.com/office/drawing/2014/main" id="{00000000-0008-0000-0600-0000C7000000}"/>
            </a:ext>
          </a:extLst>
        </xdr:cNvPr>
        <xdr:cNvSpPr/>
      </xdr:nvSpPr>
      <xdr:spPr>
        <a:xfrm>
          <a:off x="1076325" y="12506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77</xdr:row>
      <xdr:rowOff>123825</xdr:rowOff>
    </xdr:from>
    <xdr:ext cx="466725" cy="25717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350" y="126015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1,984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fLocksText="0">
      <xdr:nvSpPr>
        <xdr:cNvPr id="201" name="正方形/長方形 200">
          <a:extLst>
            <a:ext uri="{FF2B5EF4-FFF2-40B4-BE49-F238E27FC236}">
              <a16:creationId xmlns:a16="http://schemas.microsoft.com/office/drawing/2014/main" id="{00000000-0008-0000-0600-0000C9000000}"/>
            </a:ext>
          </a:extLst>
        </xdr:cNvPr>
        <xdr:cNvSpPr/>
      </xdr:nvSpPr>
      <xdr:spPr>
        <a:xfrm>
          <a:off x="762000"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fLocksText="0">
      <xdr:nvSpPr>
        <xdr:cNvPr id="202" name="正方形/長方形 201">
          <a:extLst>
            <a:ext uri="{FF2B5EF4-FFF2-40B4-BE49-F238E27FC236}">
              <a16:creationId xmlns:a16="http://schemas.microsoft.com/office/drawing/2014/main" id="{00000000-0008-0000-0600-0000CA000000}"/>
            </a:ext>
          </a:extLst>
        </xdr:cNvPr>
        <xdr:cNvSpPr/>
      </xdr:nvSpPr>
      <xdr:spPr>
        <a:xfrm>
          <a:off x="885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fLocksText="0">
      <xdr:nvSpPr>
        <xdr:cNvPr id="203" name="正方形/長方形 202">
          <a:extLst>
            <a:ext uri="{FF2B5EF4-FFF2-40B4-BE49-F238E27FC236}">
              <a16:creationId xmlns:a16="http://schemas.microsoft.com/office/drawing/2014/main" id="{00000000-0008-0000-0600-0000CB000000}"/>
            </a:ext>
          </a:extLst>
        </xdr:cNvPr>
        <xdr:cNvSpPr/>
      </xdr:nvSpPr>
      <xdr:spPr>
        <a:xfrm>
          <a:off x="885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fLocksText="0">
      <xdr:nvSpPr>
        <xdr:cNvPr id="204" name="正方形/長方形 203">
          <a:extLst>
            <a:ext uri="{FF2B5EF4-FFF2-40B4-BE49-F238E27FC236}">
              <a16:creationId xmlns:a16="http://schemas.microsoft.com/office/drawing/2014/main" id="{00000000-0008-0000-0600-0000CC000000}"/>
            </a:ext>
          </a:extLst>
        </xdr:cNvPr>
        <xdr:cNvSpPr/>
      </xdr:nvSpPr>
      <xdr:spPr>
        <a:xfrm>
          <a:off x="1905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fLocksText="0">
      <xdr:nvSpPr>
        <xdr:cNvPr id="205" name="正方形/長方形 204">
          <a:extLst>
            <a:ext uri="{FF2B5EF4-FFF2-40B4-BE49-F238E27FC236}">
              <a16:creationId xmlns:a16="http://schemas.microsoft.com/office/drawing/2014/main" id="{00000000-0008-0000-0600-0000CD000000}"/>
            </a:ext>
          </a:extLst>
        </xdr:cNvPr>
        <xdr:cNvSpPr/>
      </xdr:nvSpPr>
      <xdr:spPr>
        <a:xfrm>
          <a:off x="1905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fLocksText="0">
      <xdr:nvSpPr>
        <xdr:cNvPr id="206" name="正方形/長方形 205">
          <a:extLst>
            <a:ext uri="{FF2B5EF4-FFF2-40B4-BE49-F238E27FC236}">
              <a16:creationId xmlns:a16="http://schemas.microsoft.com/office/drawing/2014/main" id="{00000000-0008-0000-0600-0000CE000000}"/>
            </a:ext>
          </a:extLst>
        </xdr:cNvPr>
        <xdr:cNvSpPr/>
      </xdr:nvSpPr>
      <xdr:spPr>
        <a:xfrm>
          <a:off x="3048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fLocksText="0">
      <xdr:nvSpPr>
        <xdr:cNvPr id="207" name="正方形/長方形 206">
          <a:extLst>
            <a:ext uri="{FF2B5EF4-FFF2-40B4-BE49-F238E27FC236}">
              <a16:creationId xmlns:a16="http://schemas.microsoft.com/office/drawing/2014/main" id="{00000000-0008-0000-0600-0000CF000000}"/>
            </a:ext>
          </a:extLst>
        </xdr:cNvPr>
        <xdr:cNvSpPr/>
      </xdr:nvSpPr>
      <xdr:spPr>
        <a:xfrm>
          <a:off x="3048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fLocksText="0">
      <xdr:nvSpPr>
        <xdr:cNvPr id="208" name="正方形/長方形 207">
          <a:extLst>
            <a:ext uri="{FF2B5EF4-FFF2-40B4-BE49-F238E27FC236}">
              <a16:creationId xmlns:a16="http://schemas.microsoft.com/office/drawing/2014/main" id="{00000000-0008-0000-0600-0000D0000000}"/>
            </a:ext>
          </a:extLst>
        </xdr:cNvPr>
        <xdr:cNvSpPr/>
      </xdr:nvSpPr>
      <xdr:spPr>
        <a:xfrm>
          <a:off x="762000"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87</xdr:row>
      <xdr:rowOff>9525</xdr:rowOff>
    </xdr:from>
    <xdr:ext cx="352425" cy="228600"/>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123825</xdr:colOff>
      <xdr:row>100</xdr:row>
      <xdr:rowOff>114300</xdr:rowOff>
    </xdr:from>
    <xdr:ext cx="247650" cy="25717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04825" y="164020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163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98</xdr:row>
      <xdr:rowOff>76200</xdr:rowOff>
    </xdr:from>
    <xdr:ext cx="533400" cy="25717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28600" y="16021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5782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96</xdr:row>
      <xdr:rowOff>38100</xdr:rowOff>
    </xdr:from>
    <xdr:ext cx="600075" cy="25717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1925" y="156400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40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93</xdr:row>
      <xdr:rowOff>171450</xdr:rowOff>
    </xdr:from>
    <xdr:ext cx="600075" cy="25717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1925" y="152590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020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91</xdr:row>
      <xdr:rowOff>133350</xdr:rowOff>
    </xdr:from>
    <xdr:ext cx="600075" cy="25717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1925" y="148780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4649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89</xdr:row>
      <xdr:rowOff>95250</xdr:rowOff>
    </xdr:from>
    <xdr:ext cx="600075" cy="25717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1925" y="145161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87</xdr:row>
      <xdr:rowOff>57150</xdr:rowOff>
    </xdr:from>
    <xdr:ext cx="600075" cy="25717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1925" y="14154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fLocksText="0">
      <xdr:nvSpPr>
        <xdr:cNvPr id="224" name="扶助費グラフ枠">
          <a:extLst>
            <a:ext uri="{FF2B5EF4-FFF2-40B4-BE49-F238E27FC236}">
              <a16:creationId xmlns:a16="http://schemas.microsoft.com/office/drawing/2014/main" id="{00000000-0008-0000-0600-0000E0000000}"/>
            </a:ext>
          </a:extLst>
        </xdr:cNvPr>
        <xdr:cNvSpPr/>
      </xdr:nvSpPr>
      <xdr:spPr>
        <a:xfrm>
          <a:off x="762000"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29150" y="14678025"/>
          <a:ext cx="9525"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152400</xdr:rowOff>
    </xdr:from>
    <xdr:ext cx="533400" cy="25717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59258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81,498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3425" y="159162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38100</xdr:rowOff>
    </xdr:from>
    <xdr:ext cx="600075" cy="25717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44589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245,861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3425" y="146780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103840</xdr:rowOff>
    </xdr:from>
    <xdr:to>
      <xdr:col>24</xdr:col>
      <xdr:colOff>63500</xdr:colOff>
      <xdr:row>95</xdr:row>
      <xdr:rowOff>153096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800475" y="155352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38100</xdr:rowOff>
    </xdr:from>
    <xdr:ext cx="600075" cy="25717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5297150"/>
          <a:ext cx="60007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fLocksText="0">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1525" y="154400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95</xdr:row>
      <xdr:rowOff>94545</xdr:rowOff>
    </xdr:from>
    <xdr:to>
      <xdr:col>19</xdr:col>
      <xdr:colOff>177800</xdr:colOff>
      <xdr:row>95</xdr:row>
      <xdr:rowOff>153096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5125" y="15525750"/>
          <a:ext cx="8953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fLocksText="0">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3325" y="155162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66675</xdr:colOff>
      <xdr:row>94</xdr:row>
      <xdr:rowOff>28575</xdr:rowOff>
    </xdr:from>
    <xdr:ext cx="600075" cy="25717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5675" y="152876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94545</xdr:rowOff>
    </xdr:from>
    <xdr:to>
      <xdr:col>15</xdr:col>
      <xdr:colOff>50800</xdr:colOff>
      <xdr:row>96</xdr:row>
      <xdr:rowOff>86649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5525750"/>
          <a:ext cx="885825" cy="16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fLocksText="0">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54305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123825</xdr:colOff>
      <xdr:row>93</xdr:row>
      <xdr:rowOff>123825</xdr:rowOff>
    </xdr:from>
    <xdr:ext cx="600075" cy="25717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0325" y="152114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86649</xdr:rowOff>
    </xdr:from>
    <xdr:to>
      <xdr:col>10</xdr:col>
      <xdr:colOff>114300</xdr:colOff>
      <xdr:row>96</xdr:row>
      <xdr:rowOff>135761</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3475" y="15687675"/>
          <a:ext cx="88582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fLocksText="0">
      <xdr:nvSpPr>
        <xdr:cNvPr id="240" name="フローチャート: 判断 239">
          <a:extLst>
            <a:ext uri="{FF2B5EF4-FFF2-40B4-BE49-F238E27FC236}">
              <a16:creationId xmlns:a16="http://schemas.microsoft.com/office/drawing/2014/main" id="{00000000-0008-0000-0600-0000F0000000}"/>
            </a:ext>
          </a:extLst>
        </xdr:cNvPr>
        <xdr:cNvSpPr/>
      </xdr:nvSpPr>
      <xdr:spPr>
        <a:xfrm>
          <a:off x="1971675" y="1565910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0</xdr:colOff>
      <xdr:row>96</xdr:row>
      <xdr:rowOff>152400</xdr:rowOff>
    </xdr:from>
    <xdr:ext cx="600075" cy="25717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4500" y="157543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fLocksText="0">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6325" y="156781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66675</xdr:colOff>
      <xdr:row>95</xdr:row>
      <xdr:rowOff>19050</xdr:rowOff>
    </xdr:from>
    <xdr:ext cx="600075" cy="25717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28675" y="154495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101</xdr:row>
      <xdr:rowOff>76200</xdr:rowOff>
    </xdr:from>
    <xdr:ext cx="762000" cy="25717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386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101</xdr:row>
      <xdr:rowOff>76200</xdr:rowOff>
    </xdr:from>
    <xdr:ext cx="762000" cy="25717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0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101</xdr:row>
      <xdr:rowOff>76200</xdr:rowOff>
    </xdr:from>
    <xdr:ext cx="762000" cy="25717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4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76200</xdr:rowOff>
    </xdr:from>
    <xdr:ext cx="762000" cy="25717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101</xdr:row>
      <xdr:rowOff>76200</xdr:rowOff>
    </xdr:from>
    <xdr:ext cx="762000" cy="25717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3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53040</xdr:rowOff>
    </xdr:from>
    <xdr:to>
      <xdr:col>24</xdr:col>
      <xdr:colOff>114300</xdr:colOff>
      <xdr:row>95</xdr:row>
      <xdr:rowOff>154640</xdr:rowOff>
    </xdr:to>
    <xdr:sp macro="" textlink="" fLocksText="0">
      <xdr:nvSpPr>
        <xdr:cNvPr id="249" name="楕円 248">
          <a:extLst>
            <a:ext uri="{FF2B5EF4-FFF2-40B4-BE49-F238E27FC236}">
              <a16:creationId xmlns:a16="http://schemas.microsoft.com/office/drawing/2014/main" id="{00000000-0008-0000-0600-0000F9000000}"/>
            </a:ext>
          </a:extLst>
        </xdr:cNvPr>
        <xdr:cNvSpPr/>
      </xdr:nvSpPr>
      <xdr:spPr>
        <a:xfrm>
          <a:off x="4581525" y="154876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95</xdr:row>
      <xdr:rowOff>28575</xdr:rowOff>
    </xdr:from>
    <xdr:ext cx="600075" cy="25717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54590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132,206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102296</xdr:rowOff>
    </xdr:from>
    <xdr:to>
      <xdr:col>20</xdr:col>
      <xdr:colOff>38100</xdr:colOff>
      <xdr:row>96</xdr:row>
      <xdr:rowOff>32446</xdr:rowOff>
    </xdr:to>
    <xdr:sp macro="" textlink="" fLocksText="0">
      <xdr:nvSpPr>
        <xdr:cNvPr id="251" name="楕円 250">
          <a:extLst>
            <a:ext uri="{FF2B5EF4-FFF2-40B4-BE49-F238E27FC236}">
              <a16:creationId xmlns:a16="http://schemas.microsoft.com/office/drawing/2014/main" id="{00000000-0008-0000-0600-0000FB000000}"/>
            </a:ext>
          </a:extLst>
        </xdr:cNvPr>
        <xdr:cNvSpPr/>
      </xdr:nvSpPr>
      <xdr:spPr>
        <a:xfrm>
          <a:off x="3743325" y="155352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66675</xdr:colOff>
      <xdr:row>96</xdr:row>
      <xdr:rowOff>19050</xdr:rowOff>
    </xdr:from>
    <xdr:ext cx="600075" cy="25717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5675" y="156210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125,742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43745</xdr:rowOff>
    </xdr:from>
    <xdr:to>
      <xdr:col>15</xdr:col>
      <xdr:colOff>101600</xdr:colOff>
      <xdr:row>95</xdr:row>
      <xdr:rowOff>145345</xdr:rowOff>
    </xdr:to>
    <xdr:sp macro="" textlink="" fLocksText="0">
      <xdr:nvSpPr>
        <xdr:cNvPr id="253" name="楕円 252">
          <a:extLst>
            <a:ext uri="{FF2B5EF4-FFF2-40B4-BE49-F238E27FC236}">
              <a16:creationId xmlns:a16="http://schemas.microsoft.com/office/drawing/2014/main" id="{00000000-0008-0000-0600-0000FD000000}"/>
            </a:ext>
          </a:extLst>
        </xdr:cNvPr>
        <xdr:cNvSpPr/>
      </xdr:nvSpPr>
      <xdr:spPr>
        <a:xfrm>
          <a:off x="2857500" y="154781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123825</xdr:colOff>
      <xdr:row>95</xdr:row>
      <xdr:rowOff>133350</xdr:rowOff>
    </xdr:from>
    <xdr:ext cx="600075" cy="25717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0325" y="155638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133,426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35849</xdr:rowOff>
    </xdr:from>
    <xdr:to>
      <xdr:col>10</xdr:col>
      <xdr:colOff>165100</xdr:colOff>
      <xdr:row>96</xdr:row>
      <xdr:rowOff>137449</xdr:rowOff>
    </xdr:to>
    <xdr:sp macro="" textlink="" fLocksText="0">
      <xdr:nvSpPr>
        <xdr:cNvPr id="255" name="楕円 254">
          <a:extLst>
            <a:ext uri="{FF2B5EF4-FFF2-40B4-BE49-F238E27FC236}">
              <a16:creationId xmlns:a16="http://schemas.microsoft.com/office/drawing/2014/main" id="{00000000-0008-0000-0600-0000FF000000}"/>
            </a:ext>
          </a:extLst>
        </xdr:cNvPr>
        <xdr:cNvSpPr/>
      </xdr:nvSpPr>
      <xdr:spPr>
        <a:xfrm>
          <a:off x="1971675" y="156400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0</xdr:colOff>
      <xdr:row>94</xdr:row>
      <xdr:rowOff>152400</xdr:rowOff>
    </xdr:from>
    <xdr:ext cx="600075" cy="25717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4500" y="154114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111,962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84961</xdr:rowOff>
    </xdr:from>
    <xdr:to>
      <xdr:col>6</xdr:col>
      <xdr:colOff>38100</xdr:colOff>
      <xdr:row>97</xdr:row>
      <xdr:rowOff>15111</xdr:rowOff>
    </xdr:to>
    <xdr:sp macro="" textlink="" fLocksText="0">
      <xdr:nvSpPr>
        <xdr:cNvPr id="257" name="楕円 256">
          <a:extLst>
            <a:ext uri="{FF2B5EF4-FFF2-40B4-BE49-F238E27FC236}">
              <a16:creationId xmlns:a16="http://schemas.microsoft.com/office/drawing/2014/main" id="{00000000-0008-0000-0600-000001010000}"/>
            </a:ext>
          </a:extLst>
        </xdr:cNvPr>
        <xdr:cNvSpPr/>
      </xdr:nvSpPr>
      <xdr:spPr>
        <a:xfrm>
          <a:off x="1076325" y="156876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66675</xdr:colOff>
      <xdr:row>97</xdr:row>
      <xdr:rowOff>9525</xdr:rowOff>
    </xdr:from>
    <xdr:ext cx="600075" cy="25717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28675" y="157829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105,517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fLocksText="0">
      <xdr:nvSpPr>
        <xdr:cNvPr id="259" name="正方形/長方形 258">
          <a:extLst>
            <a:ext uri="{FF2B5EF4-FFF2-40B4-BE49-F238E27FC236}">
              <a16:creationId xmlns:a16="http://schemas.microsoft.com/office/drawing/2014/main" id="{00000000-0008-0000-0600-000003010000}"/>
            </a:ext>
          </a:extLst>
        </xdr:cNvPr>
        <xdr:cNvSpPr/>
      </xdr:nvSpPr>
      <xdr:spPr>
        <a:xfrm>
          <a:off x="6600825"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fLocksText="0">
      <xdr:nvSpPr>
        <xdr:cNvPr id="260" name="正方形/長方形 259">
          <a:extLst>
            <a:ext uri="{FF2B5EF4-FFF2-40B4-BE49-F238E27FC236}">
              <a16:creationId xmlns:a16="http://schemas.microsoft.com/office/drawing/2014/main" id="{00000000-0008-0000-0600-000004010000}"/>
            </a:ext>
          </a:extLst>
        </xdr:cNvPr>
        <xdr:cNvSpPr/>
      </xdr:nvSpPr>
      <xdr:spPr>
        <a:xfrm>
          <a:off x="673417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fLocksText="0">
      <xdr:nvSpPr>
        <xdr:cNvPr id="261" name="正方形/長方形 260">
          <a:extLst>
            <a:ext uri="{FF2B5EF4-FFF2-40B4-BE49-F238E27FC236}">
              <a16:creationId xmlns:a16="http://schemas.microsoft.com/office/drawing/2014/main" id="{00000000-0008-0000-0600-000005010000}"/>
            </a:ext>
          </a:extLst>
        </xdr:cNvPr>
        <xdr:cNvSpPr/>
      </xdr:nvSpPr>
      <xdr:spPr>
        <a:xfrm>
          <a:off x="673417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fLocksText="0">
      <xdr:nvSpPr>
        <xdr:cNvPr id="262" name="正方形/長方形 261">
          <a:extLst>
            <a:ext uri="{FF2B5EF4-FFF2-40B4-BE49-F238E27FC236}">
              <a16:creationId xmlns:a16="http://schemas.microsoft.com/office/drawing/2014/main" id="{00000000-0008-0000-0600-000006010000}"/>
            </a:ext>
          </a:extLst>
        </xdr:cNvPr>
        <xdr:cNvSpPr/>
      </xdr:nvSpPr>
      <xdr:spPr>
        <a:xfrm>
          <a:off x="7743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fLocksText="0">
      <xdr:nvSpPr>
        <xdr:cNvPr id="263" name="正方形/長方形 262">
          <a:extLst>
            <a:ext uri="{FF2B5EF4-FFF2-40B4-BE49-F238E27FC236}">
              <a16:creationId xmlns:a16="http://schemas.microsoft.com/office/drawing/2014/main" id="{00000000-0008-0000-0600-000007010000}"/>
            </a:ext>
          </a:extLst>
        </xdr:cNvPr>
        <xdr:cNvSpPr/>
      </xdr:nvSpPr>
      <xdr:spPr>
        <a:xfrm>
          <a:off x="7743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fLocksText="0">
      <xdr:nvSpPr>
        <xdr:cNvPr id="264" name="正方形/長方形 263">
          <a:extLst>
            <a:ext uri="{FF2B5EF4-FFF2-40B4-BE49-F238E27FC236}">
              <a16:creationId xmlns:a16="http://schemas.microsoft.com/office/drawing/2014/main" id="{00000000-0008-0000-0600-000008010000}"/>
            </a:ext>
          </a:extLst>
        </xdr:cNvPr>
        <xdr:cNvSpPr/>
      </xdr:nvSpPr>
      <xdr:spPr>
        <a:xfrm>
          <a:off x="8886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fLocksText="0">
      <xdr:nvSpPr>
        <xdr:cNvPr id="265" name="正方形/長方形 264">
          <a:extLst>
            <a:ext uri="{FF2B5EF4-FFF2-40B4-BE49-F238E27FC236}">
              <a16:creationId xmlns:a16="http://schemas.microsoft.com/office/drawing/2014/main" id="{00000000-0008-0000-0600-000009010000}"/>
            </a:ext>
          </a:extLst>
        </xdr:cNvPr>
        <xdr:cNvSpPr/>
      </xdr:nvSpPr>
      <xdr:spPr>
        <a:xfrm>
          <a:off x="8886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fLocksText="0">
      <xdr:nvSpPr>
        <xdr:cNvPr id="266" name="正方形/長方形 265">
          <a:extLst>
            <a:ext uri="{FF2B5EF4-FFF2-40B4-BE49-F238E27FC236}">
              <a16:creationId xmlns:a16="http://schemas.microsoft.com/office/drawing/2014/main" id="{00000000-0008-0000-0600-00000A010000}"/>
            </a:ext>
          </a:extLst>
        </xdr:cNvPr>
        <xdr:cNvSpPr/>
      </xdr:nvSpPr>
      <xdr:spPr>
        <a:xfrm>
          <a:off x="6600825"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27</xdr:row>
      <xdr:rowOff>9525</xdr:rowOff>
    </xdr:from>
    <xdr:ext cx="352425" cy="228600"/>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2725"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082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0825" y="6419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38</xdr:row>
      <xdr:rowOff>123825</xdr:rowOff>
    </xdr:from>
    <xdr:ext cx="247650" cy="25717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3175" y="62865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0825" y="61150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36</xdr:row>
      <xdr:rowOff>142875</xdr:rowOff>
    </xdr:from>
    <xdr:ext cx="533400" cy="25717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67425" y="5981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0825" y="581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34</xdr:row>
      <xdr:rowOff>161925</xdr:rowOff>
    </xdr:from>
    <xdr:ext cx="533400" cy="25717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67425" y="56769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0825" y="5505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33</xdr:row>
      <xdr:rowOff>9525</xdr:rowOff>
    </xdr:from>
    <xdr:ext cx="533400" cy="25717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67425" y="5362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90,000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0825" y="51911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31</xdr:row>
      <xdr:rowOff>19050</xdr:rowOff>
    </xdr:from>
    <xdr:ext cx="600075" cy="25717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0750" y="50482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0825" y="4876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29</xdr:row>
      <xdr:rowOff>38100</xdr:rowOff>
    </xdr:from>
    <xdr:ext cx="600075" cy="25717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0750" y="47434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0825"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27</xdr:row>
      <xdr:rowOff>57150</xdr:rowOff>
    </xdr:from>
    <xdr:ext cx="600075" cy="25717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0750" y="44386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fLocksText="0">
      <xdr:nvSpPr>
        <xdr:cNvPr id="283" name="補助費等グラフ枠">
          <a:extLst>
            <a:ext uri="{FF2B5EF4-FFF2-40B4-BE49-F238E27FC236}">
              <a16:creationId xmlns:a16="http://schemas.microsoft.com/office/drawing/2014/main" id="{00000000-0008-0000-0600-00001B010000}"/>
            </a:ext>
          </a:extLst>
        </xdr:cNvPr>
        <xdr:cNvSpPr/>
      </xdr:nvSpPr>
      <xdr:spPr>
        <a:xfrm>
          <a:off x="6600825"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7500" y="493395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38</xdr:row>
      <xdr:rowOff>47625</xdr:rowOff>
    </xdr:from>
    <xdr:ext cx="533400" cy="25717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5125" y="62103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21,232</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91775" y="62007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29</xdr:row>
      <xdr:rowOff>19050</xdr:rowOff>
    </xdr:from>
    <xdr:ext cx="600075" cy="25717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5125" y="47244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144,322</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91775" y="49339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89985</xdr:rowOff>
    </xdr:from>
    <xdr:to>
      <xdr:col>55</xdr:col>
      <xdr:colOff>0</xdr:colOff>
      <xdr:row>36</xdr:row>
      <xdr:rowOff>103309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59245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36</xdr:row>
      <xdr:rowOff>28575</xdr:rowOff>
    </xdr:from>
    <xdr:ext cx="533400" cy="25717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5125" y="5867400"/>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fLocksText="0">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9875" y="58959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36</xdr:row>
      <xdr:rowOff>89985</xdr:rowOff>
    </xdr:from>
    <xdr:to>
      <xdr:col>50</xdr:col>
      <xdr:colOff>114300</xdr:colOff>
      <xdr:row>36</xdr:row>
      <xdr:rowOff>155615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3475" y="5924550"/>
          <a:ext cx="885825"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fLocksText="0">
      <xdr:nvSpPr>
        <xdr:cNvPr id="293" name="フローチャート: 判断 292">
          <a:extLst>
            <a:ext uri="{FF2B5EF4-FFF2-40B4-BE49-F238E27FC236}">
              <a16:creationId xmlns:a16="http://schemas.microsoft.com/office/drawing/2014/main" id="{00000000-0008-0000-0600-000025010000}"/>
            </a:ext>
          </a:extLst>
        </xdr:cNvPr>
        <xdr:cNvSpPr/>
      </xdr:nvSpPr>
      <xdr:spPr>
        <a:xfrm>
          <a:off x="9591675" y="58769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34</xdr:row>
      <xdr:rowOff>152400</xdr:rowOff>
    </xdr:from>
    <xdr:ext cx="533400" cy="25717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63075" y="56673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114238</xdr:rowOff>
    </xdr:from>
    <xdr:to>
      <xdr:col>45</xdr:col>
      <xdr:colOff>177800</xdr:colOff>
      <xdr:row>36</xdr:row>
      <xdr:rowOff>155615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58125" y="4981575"/>
          <a:ext cx="895350" cy="1009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fLocksText="0">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6325" y="5915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35</xdr:row>
      <xdr:rowOff>19050</xdr:rowOff>
    </xdr:from>
    <xdr:ext cx="533400" cy="25717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77250" y="5695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114238</xdr:rowOff>
    </xdr:from>
    <xdr:to>
      <xdr:col>41</xdr:col>
      <xdr:colOff>50800</xdr:colOff>
      <xdr:row>37</xdr:row>
      <xdr:rowOff>61083</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4981575"/>
          <a:ext cx="885825" cy="107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fLocksText="0">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48768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123825</xdr:colOff>
      <xdr:row>28</xdr:row>
      <xdr:rowOff>133350</xdr:rowOff>
    </xdr:from>
    <xdr:ext cx="600075" cy="25717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53325" y="46767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fLocksText="0">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4675" y="5981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35</xdr:row>
      <xdr:rowOff>95250</xdr:rowOff>
    </xdr:from>
    <xdr:ext cx="533400" cy="25717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96075" y="5772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76200</xdr:rowOff>
    </xdr:from>
    <xdr:ext cx="762000" cy="25717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76200</xdr:rowOff>
    </xdr:from>
    <xdr:ext cx="762000" cy="25717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41</xdr:row>
      <xdr:rowOff>76200</xdr:rowOff>
    </xdr:from>
    <xdr:ext cx="762000" cy="25717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3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41</xdr:row>
      <xdr:rowOff>76200</xdr:rowOff>
    </xdr:from>
    <xdr:ext cx="762000" cy="25717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67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76200</xdr:rowOff>
    </xdr:from>
    <xdr:ext cx="762000" cy="25717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52509</xdr:rowOff>
    </xdr:from>
    <xdr:to>
      <xdr:col>55</xdr:col>
      <xdr:colOff>50800</xdr:colOff>
      <xdr:row>36</xdr:row>
      <xdr:rowOff>154109</xdr:rowOff>
    </xdr:to>
    <xdr:sp macro="" textlink="" fLocksText="0">
      <xdr:nvSpPr>
        <xdr:cNvPr id="308" name="楕円 307">
          <a:extLst>
            <a:ext uri="{FF2B5EF4-FFF2-40B4-BE49-F238E27FC236}">
              <a16:creationId xmlns:a16="http://schemas.microsoft.com/office/drawing/2014/main" id="{00000000-0008-0000-0600-000034010000}"/>
            </a:ext>
          </a:extLst>
        </xdr:cNvPr>
        <xdr:cNvSpPr/>
      </xdr:nvSpPr>
      <xdr:spPr>
        <a:xfrm>
          <a:off x="10429875" y="58959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35</xdr:row>
      <xdr:rowOff>76200</xdr:rowOff>
    </xdr:from>
    <xdr:ext cx="533400" cy="25717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5125" y="5753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46,843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39185</xdr:rowOff>
    </xdr:from>
    <xdr:to>
      <xdr:col>50</xdr:col>
      <xdr:colOff>165100</xdr:colOff>
      <xdr:row>36</xdr:row>
      <xdr:rowOff>140785</xdr:rowOff>
    </xdr:to>
    <xdr:sp macro="" textlink="" fLocksText="0">
      <xdr:nvSpPr>
        <xdr:cNvPr id="310" name="楕円 309">
          <a:extLst>
            <a:ext uri="{FF2B5EF4-FFF2-40B4-BE49-F238E27FC236}">
              <a16:creationId xmlns:a16="http://schemas.microsoft.com/office/drawing/2014/main" id="{00000000-0008-0000-0600-000036010000}"/>
            </a:ext>
          </a:extLst>
        </xdr:cNvPr>
        <xdr:cNvSpPr/>
      </xdr:nvSpPr>
      <xdr:spPr>
        <a:xfrm>
          <a:off x="9591675" y="58769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36</xdr:row>
      <xdr:rowOff>133350</xdr:rowOff>
    </xdr:from>
    <xdr:ext cx="533400" cy="25717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63075" y="59721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48,067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104815</xdr:rowOff>
    </xdr:from>
    <xdr:to>
      <xdr:col>46</xdr:col>
      <xdr:colOff>38100</xdr:colOff>
      <xdr:row>37</xdr:row>
      <xdr:rowOff>34965</xdr:rowOff>
    </xdr:to>
    <xdr:sp macro="" textlink="" fLocksText="0">
      <xdr:nvSpPr>
        <xdr:cNvPr id="312" name="楕円 311">
          <a:extLst>
            <a:ext uri="{FF2B5EF4-FFF2-40B4-BE49-F238E27FC236}">
              <a16:creationId xmlns:a16="http://schemas.microsoft.com/office/drawing/2014/main" id="{00000000-0008-0000-0600-000038010000}"/>
            </a:ext>
          </a:extLst>
        </xdr:cNvPr>
        <xdr:cNvSpPr/>
      </xdr:nvSpPr>
      <xdr:spPr>
        <a:xfrm>
          <a:off x="8696325" y="5943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37</xdr:row>
      <xdr:rowOff>28575</xdr:rowOff>
    </xdr:from>
    <xdr:ext cx="533400" cy="25717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77250" y="60293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42,038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63438</xdr:rowOff>
    </xdr:from>
    <xdr:to>
      <xdr:col>41</xdr:col>
      <xdr:colOff>101600</xdr:colOff>
      <xdr:row>30</xdr:row>
      <xdr:rowOff>165038</xdr:rowOff>
    </xdr:to>
    <xdr:sp macro="" textlink="" fLocksText="0">
      <xdr:nvSpPr>
        <xdr:cNvPr id="314" name="楕円 313">
          <a:extLst>
            <a:ext uri="{FF2B5EF4-FFF2-40B4-BE49-F238E27FC236}">
              <a16:creationId xmlns:a16="http://schemas.microsoft.com/office/drawing/2014/main" id="{00000000-0008-0000-0600-00003A010000}"/>
            </a:ext>
          </a:extLst>
        </xdr:cNvPr>
        <xdr:cNvSpPr/>
      </xdr:nvSpPr>
      <xdr:spPr>
        <a:xfrm>
          <a:off x="7810500" y="49339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123825</xdr:colOff>
      <xdr:row>30</xdr:row>
      <xdr:rowOff>152400</xdr:rowOff>
    </xdr:from>
    <xdr:ext cx="600075" cy="25717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53325" y="50196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140,339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10283</xdr:rowOff>
    </xdr:from>
    <xdr:to>
      <xdr:col>36</xdr:col>
      <xdr:colOff>165100</xdr:colOff>
      <xdr:row>37</xdr:row>
      <xdr:rowOff>111883</xdr:rowOff>
    </xdr:to>
    <xdr:sp macro="" textlink="" fLocksText="0">
      <xdr:nvSpPr>
        <xdr:cNvPr id="316" name="楕円 315">
          <a:extLst>
            <a:ext uri="{FF2B5EF4-FFF2-40B4-BE49-F238E27FC236}">
              <a16:creationId xmlns:a16="http://schemas.microsoft.com/office/drawing/2014/main" id="{00000000-0008-0000-0600-00003C010000}"/>
            </a:ext>
          </a:extLst>
        </xdr:cNvPr>
        <xdr:cNvSpPr/>
      </xdr:nvSpPr>
      <xdr:spPr>
        <a:xfrm>
          <a:off x="6924675" y="60102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37</xdr:row>
      <xdr:rowOff>104775</xdr:rowOff>
    </xdr:from>
    <xdr:ext cx="533400" cy="25717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96075" y="61055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34,972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fLocksText="0">
      <xdr:nvSpPr>
        <xdr:cNvPr id="318" name="正方形/長方形 317">
          <a:extLst>
            <a:ext uri="{FF2B5EF4-FFF2-40B4-BE49-F238E27FC236}">
              <a16:creationId xmlns:a16="http://schemas.microsoft.com/office/drawing/2014/main" id="{00000000-0008-0000-0600-00003E010000}"/>
            </a:ext>
          </a:extLst>
        </xdr:cNvPr>
        <xdr:cNvSpPr/>
      </xdr:nvSpPr>
      <xdr:spPr>
        <a:xfrm>
          <a:off x="6600825"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fLocksText="0">
      <xdr:nvSpPr>
        <xdr:cNvPr id="319" name="正方形/長方形 318">
          <a:extLst>
            <a:ext uri="{FF2B5EF4-FFF2-40B4-BE49-F238E27FC236}">
              <a16:creationId xmlns:a16="http://schemas.microsoft.com/office/drawing/2014/main" id="{00000000-0008-0000-0600-00003F010000}"/>
            </a:ext>
          </a:extLst>
        </xdr:cNvPr>
        <xdr:cNvSpPr/>
      </xdr:nvSpPr>
      <xdr:spPr>
        <a:xfrm>
          <a:off x="673417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fLocksText="0">
      <xdr:nvSpPr>
        <xdr:cNvPr id="320" name="正方形/長方形 319">
          <a:extLst>
            <a:ext uri="{FF2B5EF4-FFF2-40B4-BE49-F238E27FC236}">
              <a16:creationId xmlns:a16="http://schemas.microsoft.com/office/drawing/2014/main" id="{00000000-0008-0000-0600-000040010000}"/>
            </a:ext>
          </a:extLst>
        </xdr:cNvPr>
        <xdr:cNvSpPr/>
      </xdr:nvSpPr>
      <xdr:spPr>
        <a:xfrm>
          <a:off x="673417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fLocksText="0">
      <xdr:nvSpPr>
        <xdr:cNvPr id="321" name="正方形/長方形 320">
          <a:extLst>
            <a:ext uri="{FF2B5EF4-FFF2-40B4-BE49-F238E27FC236}">
              <a16:creationId xmlns:a16="http://schemas.microsoft.com/office/drawing/2014/main" id="{00000000-0008-0000-0600-000041010000}"/>
            </a:ext>
          </a:extLst>
        </xdr:cNvPr>
        <xdr:cNvSpPr/>
      </xdr:nvSpPr>
      <xdr:spPr>
        <a:xfrm>
          <a:off x="7743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fLocksText="0">
      <xdr:nvSpPr>
        <xdr:cNvPr id="322" name="正方形/長方形 321">
          <a:extLst>
            <a:ext uri="{FF2B5EF4-FFF2-40B4-BE49-F238E27FC236}">
              <a16:creationId xmlns:a16="http://schemas.microsoft.com/office/drawing/2014/main" id="{00000000-0008-0000-0600-000042010000}"/>
            </a:ext>
          </a:extLst>
        </xdr:cNvPr>
        <xdr:cNvSpPr/>
      </xdr:nvSpPr>
      <xdr:spPr>
        <a:xfrm>
          <a:off x="7743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fLocksText="0">
      <xdr:nvSpPr>
        <xdr:cNvPr id="323" name="正方形/長方形 322">
          <a:extLst>
            <a:ext uri="{FF2B5EF4-FFF2-40B4-BE49-F238E27FC236}">
              <a16:creationId xmlns:a16="http://schemas.microsoft.com/office/drawing/2014/main" id="{00000000-0008-0000-0600-000043010000}"/>
            </a:ext>
          </a:extLst>
        </xdr:cNvPr>
        <xdr:cNvSpPr/>
      </xdr:nvSpPr>
      <xdr:spPr>
        <a:xfrm>
          <a:off x="8886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fLocksText="0">
      <xdr:nvSpPr>
        <xdr:cNvPr id="324" name="正方形/長方形 323">
          <a:extLst>
            <a:ext uri="{FF2B5EF4-FFF2-40B4-BE49-F238E27FC236}">
              <a16:creationId xmlns:a16="http://schemas.microsoft.com/office/drawing/2014/main" id="{00000000-0008-0000-0600-000044010000}"/>
            </a:ext>
          </a:extLst>
        </xdr:cNvPr>
        <xdr:cNvSpPr/>
      </xdr:nvSpPr>
      <xdr:spPr>
        <a:xfrm>
          <a:off x="8886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fLocksText="0">
      <xdr:nvSpPr>
        <xdr:cNvPr id="325" name="正方形/長方形 324">
          <a:extLst>
            <a:ext uri="{FF2B5EF4-FFF2-40B4-BE49-F238E27FC236}">
              <a16:creationId xmlns:a16="http://schemas.microsoft.com/office/drawing/2014/main" id="{00000000-0008-0000-0600-000045010000}"/>
            </a:ext>
          </a:extLst>
        </xdr:cNvPr>
        <xdr:cNvSpPr/>
      </xdr:nvSpPr>
      <xdr:spPr>
        <a:xfrm>
          <a:off x="6600825"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47</xdr:row>
      <xdr:rowOff>9525</xdr:rowOff>
    </xdr:from>
    <xdr:ext cx="352425" cy="228600"/>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2725"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0825"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0825" y="96107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58</xdr:row>
      <xdr:rowOff>76200</xdr:rowOff>
    </xdr:from>
    <xdr:ext cx="247650" cy="25717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3175" y="9477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0825" y="9248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56</xdr:row>
      <xdr:rowOff>38100</xdr:rowOff>
    </xdr:from>
    <xdr:ext cx="533400" cy="25717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67425" y="9115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0825" y="88963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53</xdr:row>
      <xdr:rowOff>171450</xdr:rowOff>
    </xdr:from>
    <xdr:ext cx="533400" cy="25717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67425" y="87534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0825" y="8534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51</xdr:row>
      <xdr:rowOff>133350</xdr:rowOff>
    </xdr:from>
    <xdr:ext cx="533400" cy="25717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67425" y="8401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90,000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0825" y="8172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49</xdr:row>
      <xdr:rowOff>95250</xdr:rowOff>
    </xdr:from>
    <xdr:ext cx="600075" cy="25717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0750" y="80391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0825"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47</xdr:row>
      <xdr:rowOff>57150</xdr:rowOff>
    </xdr:from>
    <xdr:ext cx="600075" cy="25717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0750" y="7677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fLocksText="0">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0825"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7500" y="80772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58</xdr:row>
      <xdr:rowOff>47625</xdr:rowOff>
    </xdr:from>
    <xdr:ext cx="533400" cy="25717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5125" y="94488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13,677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91775" y="94392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48</xdr:row>
      <xdr:rowOff>76200</xdr:rowOff>
    </xdr:from>
    <xdr:ext cx="600075" cy="25717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5125" y="78581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127,958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91775" y="80772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57468</xdr:rowOff>
    </xdr:from>
    <xdr:to>
      <xdr:col>55</xdr:col>
      <xdr:colOff>0</xdr:colOff>
      <xdr:row>56</xdr:row>
      <xdr:rowOff>108877</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8810625"/>
          <a:ext cx="838200" cy="37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55</xdr:row>
      <xdr:rowOff>95250</xdr:rowOff>
    </xdr:from>
    <xdr:ext cx="533400" cy="25717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5125" y="9010650"/>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fLocksText="0">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9875" y="9029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55</xdr:row>
      <xdr:rowOff>170129</xdr:rowOff>
    </xdr:from>
    <xdr:to>
      <xdr:col>50</xdr:col>
      <xdr:colOff>114300</xdr:colOff>
      <xdr:row>56</xdr:row>
      <xdr:rowOff>108877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3475" y="9077325"/>
          <a:ext cx="885825"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fLocksText="0">
      <xdr:nvSpPr>
        <xdr:cNvPr id="350" name="フローチャート: 判断 349">
          <a:extLst>
            <a:ext uri="{FF2B5EF4-FFF2-40B4-BE49-F238E27FC236}">
              <a16:creationId xmlns:a16="http://schemas.microsoft.com/office/drawing/2014/main" id="{00000000-0008-0000-0600-00005E010000}"/>
            </a:ext>
          </a:extLst>
        </xdr:cNvPr>
        <xdr:cNvSpPr/>
      </xdr:nvSpPr>
      <xdr:spPr>
        <a:xfrm>
          <a:off x="9591675" y="90582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54</xdr:row>
      <xdr:rowOff>95250</xdr:rowOff>
    </xdr:from>
    <xdr:ext cx="533400" cy="25717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63075" y="88487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170129</xdr:rowOff>
    </xdr:from>
    <xdr:to>
      <xdr:col>45</xdr:col>
      <xdr:colOff>177800</xdr:colOff>
      <xdr:row>56</xdr:row>
      <xdr:rowOff>20003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58125" y="9077325"/>
          <a:ext cx="8953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fLocksText="0">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6325" y="90392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56</xdr:row>
      <xdr:rowOff>38100</xdr:rowOff>
    </xdr:from>
    <xdr:ext cx="533400" cy="25717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77250" y="9115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20003</xdr:rowOff>
    </xdr:from>
    <xdr:to>
      <xdr:col>41</xdr:col>
      <xdr:colOff>50800</xdr:colOff>
      <xdr:row>56</xdr:row>
      <xdr:rowOff>33185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096375"/>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fLocksText="0">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0297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54</xdr:row>
      <xdr:rowOff>66675</xdr:rowOff>
    </xdr:from>
    <xdr:ext cx="533400" cy="25717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1425" y="8820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fLocksText="0">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4675" y="90487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54</xdr:row>
      <xdr:rowOff>85725</xdr:rowOff>
    </xdr:from>
    <xdr:ext cx="533400" cy="25717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96075" y="88392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76200</xdr:rowOff>
    </xdr:from>
    <xdr:ext cx="762000" cy="25717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76200</xdr:rowOff>
    </xdr:from>
    <xdr:ext cx="762000" cy="25717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61</xdr:row>
      <xdr:rowOff>76200</xdr:rowOff>
    </xdr:from>
    <xdr:ext cx="762000" cy="25717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3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61</xdr:row>
      <xdr:rowOff>76200</xdr:rowOff>
    </xdr:from>
    <xdr:ext cx="762000" cy="25717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67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76200</xdr:rowOff>
    </xdr:from>
    <xdr:ext cx="762000" cy="25717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6668</xdr:rowOff>
    </xdr:from>
    <xdr:to>
      <xdr:col>55</xdr:col>
      <xdr:colOff>50800</xdr:colOff>
      <xdr:row>54</xdr:row>
      <xdr:rowOff>108268</xdr:rowOff>
    </xdr:to>
    <xdr:sp macro="" textlink="" fLocksText="0">
      <xdr:nvSpPr>
        <xdr:cNvPr id="365" name="楕円 364">
          <a:extLst>
            <a:ext uri="{FF2B5EF4-FFF2-40B4-BE49-F238E27FC236}">
              <a16:creationId xmlns:a16="http://schemas.microsoft.com/office/drawing/2014/main" id="{00000000-0008-0000-0600-00006D010000}"/>
            </a:ext>
          </a:extLst>
        </xdr:cNvPr>
        <xdr:cNvSpPr/>
      </xdr:nvSpPr>
      <xdr:spPr>
        <a:xfrm>
          <a:off x="10429875" y="87630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53</xdr:row>
      <xdr:rowOff>28575</xdr:rowOff>
    </xdr:from>
    <xdr:ext cx="533400" cy="25717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5125" y="8620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66,475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58077</xdr:rowOff>
    </xdr:from>
    <xdr:to>
      <xdr:col>50</xdr:col>
      <xdr:colOff>165100</xdr:colOff>
      <xdr:row>56</xdr:row>
      <xdr:rowOff>159677</xdr:rowOff>
    </xdr:to>
    <xdr:sp macro="" textlink="" fLocksText="0">
      <xdr:nvSpPr>
        <xdr:cNvPr id="367" name="楕円 366">
          <a:extLst>
            <a:ext uri="{FF2B5EF4-FFF2-40B4-BE49-F238E27FC236}">
              <a16:creationId xmlns:a16="http://schemas.microsoft.com/office/drawing/2014/main" id="{00000000-0008-0000-0600-00006F010000}"/>
            </a:ext>
          </a:extLst>
        </xdr:cNvPr>
        <xdr:cNvSpPr/>
      </xdr:nvSpPr>
      <xdr:spPr>
        <a:xfrm>
          <a:off x="9591675" y="91344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56</xdr:row>
      <xdr:rowOff>152400</xdr:rowOff>
    </xdr:from>
    <xdr:ext cx="533400" cy="25717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63075" y="92297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35,427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119329</xdr:rowOff>
    </xdr:from>
    <xdr:to>
      <xdr:col>46</xdr:col>
      <xdr:colOff>38100</xdr:colOff>
      <xdr:row>56</xdr:row>
      <xdr:rowOff>49479</xdr:rowOff>
    </xdr:to>
    <xdr:sp macro="" textlink="" fLocksText="0">
      <xdr:nvSpPr>
        <xdr:cNvPr id="369" name="楕円 368">
          <a:extLst>
            <a:ext uri="{FF2B5EF4-FFF2-40B4-BE49-F238E27FC236}">
              <a16:creationId xmlns:a16="http://schemas.microsoft.com/office/drawing/2014/main" id="{00000000-0008-0000-0600-000071010000}"/>
            </a:ext>
          </a:extLst>
        </xdr:cNvPr>
        <xdr:cNvSpPr/>
      </xdr:nvSpPr>
      <xdr:spPr>
        <a:xfrm>
          <a:off x="8696325" y="90392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54</xdr:row>
      <xdr:rowOff>66675</xdr:rowOff>
    </xdr:from>
    <xdr:ext cx="533400" cy="25717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77250" y="8820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44,104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140653</xdr:rowOff>
    </xdr:from>
    <xdr:to>
      <xdr:col>41</xdr:col>
      <xdr:colOff>101600</xdr:colOff>
      <xdr:row>56</xdr:row>
      <xdr:rowOff>70803</xdr:rowOff>
    </xdr:to>
    <xdr:sp macro="" textlink="" fLocksText="0">
      <xdr:nvSpPr>
        <xdr:cNvPr id="371" name="楕円 370">
          <a:extLst>
            <a:ext uri="{FF2B5EF4-FFF2-40B4-BE49-F238E27FC236}">
              <a16:creationId xmlns:a16="http://schemas.microsoft.com/office/drawing/2014/main" id="{00000000-0008-0000-0600-000073010000}"/>
            </a:ext>
          </a:extLst>
        </xdr:cNvPr>
        <xdr:cNvSpPr/>
      </xdr:nvSpPr>
      <xdr:spPr>
        <a:xfrm>
          <a:off x="7810500" y="90582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56</xdr:row>
      <xdr:rowOff>66675</xdr:rowOff>
    </xdr:from>
    <xdr:ext cx="533400" cy="25717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1425" y="91440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42,425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153835</xdr:rowOff>
    </xdr:from>
    <xdr:to>
      <xdr:col>36</xdr:col>
      <xdr:colOff>165100</xdr:colOff>
      <xdr:row>56</xdr:row>
      <xdr:rowOff>83985</xdr:rowOff>
    </xdr:to>
    <xdr:sp macro="" textlink="" fLocksText="0">
      <xdr:nvSpPr>
        <xdr:cNvPr id="373" name="楕円 372">
          <a:extLst>
            <a:ext uri="{FF2B5EF4-FFF2-40B4-BE49-F238E27FC236}">
              <a16:creationId xmlns:a16="http://schemas.microsoft.com/office/drawing/2014/main" id="{00000000-0008-0000-0600-000075010000}"/>
            </a:ext>
          </a:extLst>
        </xdr:cNvPr>
        <xdr:cNvSpPr/>
      </xdr:nvSpPr>
      <xdr:spPr>
        <a:xfrm>
          <a:off x="6924675" y="90678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56</xdr:row>
      <xdr:rowOff>76200</xdr:rowOff>
    </xdr:from>
    <xdr:ext cx="533400" cy="25717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96075" y="91535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41,387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fLocksText="0">
      <xdr:nvSpPr>
        <xdr:cNvPr id="375" name="正方形/長方形 374">
          <a:extLst>
            <a:ext uri="{FF2B5EF4-FFF2-40B4-BE49-F238E27FC236}">
              <a16:creationId xmlns:a16="http://schemas.microsoft.com/office/drawing/2014/main" id="{00000000-0008-0000-0600-000077010000}"/>
            </a:ext>
          </a:extLst>
        </xdr:cNvPr>
        <xdr:cNvSpPr/>
      </xdr:nvSpPr>
      <xdr:spPr>
        <a:xfrm>
          <a:off x="6600825"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fLocksText="0">
      <xdr:nvSpPr>
        <xdr:cNvPr id="376" name="正方形/長方形 375">
          <a:extLst>
            <a:ext uri="{FF2B5EF4-FFF2-40B4-BE49-F238E27FC236}">
              <a16:creationId xmlns:a16="http://schemas.microsoft.com/office/drawing/2014/main" id="{00000000-0008-0000-0600-000078010000}"/>
            </a:ext>
          </a:extLst>
        </xdr:cNvPr>
        <xdr:cNvSpPr/>
      </xdr:nvSpPr>
      <xdr:spPr>
        <a:xfrm>
          <a:off x="673417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fLocksText="0">
      <xdr:nvSpPr>
        <xdr:cNvPr id="377" name="正方形/長方形 376">
          <a:extLst>
            <a:ext uri="{FF2B5EF4-FFF2-40B4-BE49-F238E27FC236}">
              <a16:creationId xmlns:a16="http://schemas.microsoft.com/office/drawing/2014/main" id="{00000000-0008-0000-0600-000079010000}"/>
            </a:ext>
          </a:extLst>
        </xdr:cNvPr>
        <xdr:cNvSpPr/>
      </xdr:nvSpPr>
      <xdr:spPr>
        <a:xfrm>
          <a:off x="673417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fLocksText="0">
      <xdr:nvSpPr>
        <xdr:cNvPr id="378" name="正方形/長方形 377">
          <a:extLst>
            <a:ext uri="{FF2B5EF4-FFF2-40B4-BE49-F238E27FC236}">
              <a16:creationId xmlns:a16="http://schemas.microsoft.com/office/drawing/2014/main" id="{00000000-0008-0000-0600-00007A010000}"/>
            </a:ext>
          </a:extLst>
        </xdr:cNvPr>
        <xdr:cNvSpPr/>
      </xdr:nvSpPr>
      <xdr:spPr>
        <a:xfrm>
          <a:off x="7743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fLocksText="0">
      <xdr:nvSpPr>
        <xdr:cNvPr id="379" name="正方形/長方形 378">
          <a:extLst>
            <a:ext uri="{FF2B5EF4-FFF2-40B4-BE49-F238E27FC236}">
              <a16:creationId xmlns:a16="http://schemas.microsoft.com/office/drawing/2014/main" id="{00000000-0008-0000-0600-00007B010000}"/>
            </a:ext>
          </a:extLst>
        </xdr:cNvPr>
        <xdr:cNvSpPr/>
      </xdr:nvSpPr>
      <xdr:spPr>
        <a:xfrm>
          <a:off x="7743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fLocksText="0">
      <xdr:nvSpPr>
        <xdr:cNvPr id="380" name="正方形/長方形 379">
          <a:extLst>
            <a:ext uri="{FF2B5EF4-FFF2-40B4-BE49-F238E27FC236}">
              <a16:creationId xmlns:a16="http://schemas.microsoft.com/office/drawing/2014/main" id="{00000000-0008-0000-0600-00007C010000}"/>
            </a:ext>
          </a:extLst>
        </xdr:cNvPr>
        <xdr:cNvSpPr/>
      </xdr:nvSpPr>
      <xdr:spPr>
        <a:xfrm>
          <a:off x="8886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fLocksText="0">
      <xdr:nvSpPr>
        <xdr:cNvPr id="381" name="正方形/長方形 380">
          <a:extLst>
            <a:ext uri="{FF2B5EF4-FFF2-40B4-BE49-F238E27FC236}">
              <a16:creationId xmlns:a16="http://schemas.microsoft.com/office/drawing/2014/main" id="{00000000-0008-0000-0600-00007D010000}"/>
            </a:ext>
          </a:extLst>
        </xdr:cNvPr>
        <xdr:cNvSpPr/>
      </xdr:nvSpPr>
      <xdr:spPr>
        <a:xfrm>
          <a:off x="8886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fLocksText="0">
      <xdr:nvSpPr>
        <xdr:cNvPr id="382" name="正方形/長方形 381">
          <a:extLst>
            <a:ext uri="{FF2B5EF4-FFF2-40B4-BE49-F238E27FC236}">
              <a16:creationId xmlns:a16="http://schemas.microsoft.com/office/drawing/2014/main" id="{00000000-0008-0000-0600-00007E010000}"/>
            </a:ext>
          </a:extLst>
        </xdr:cNvPr>
        <xdr:cNvSpPr/>
      </xdr:nvSpPr>
      <xdr:spPr>
        <a:xfrm>
          <a:off x="6600825"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67</xdr:row>
      <xdr:rowOff>9525</xdr:rowOff>
    </xdr:from>
    <xdr:ext cx="352425" cy="228600"/>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2725"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082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0825" y="127825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77</xdr:row>
      <xdr:rowOff>171450</xdr:rowOff>
    </xdr:from>
    <xdr:ext cx="247650" cy="25717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3175" y="126396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0825" y="12344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75</xdr:row>
      <xdr:rowOff>57150</xdr:rowOff>
    </xdr:from>
    <xdr:ext cx="533400" cy="25717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67425" y="12211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0825" y="11915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72</xdr:row>
      <xdr:rowOff>114300</xdr:rowOff>
    </xdr:from>
    <xdr:ext cx="533400" cy="25717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67425" y="11782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0825" y="114871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69</xdr:row>
      <xdr:rowOff>171450</xdr:rowOff>
    </xdr:from>
    <xdr:ext cx="533400" cy="25717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67425" y="113442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082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67</xdr:row>
      <xdr:rowOff>57150</xdr:rowOff>
    </xdr:from>
    <xdr:ext cx="533400" cy="25717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67425" y="10915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fLocksText="0">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0825"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7500" y="115252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78</xdr:row>
      <xdr:rowOff>142875</xdr:rowOff>
    </xdr:from>
    <xdr:ext cx="247650" cy="25717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5125" y="127825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91775" y="127825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69</xdr:row>
      <xdr:rowOff>133350</xdr:rowOff>
    </xdr:from>
    <xdr:ext cx="533400" cy="25717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5125" y="11315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57,898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91775" y="115252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141049</xdr:rowOff>
    </xdr:from>
    <xdr:to>
      <xdr:col>55</xdr:col>
      <xdr:colOff>0</xdr:colOff>
      <xdr:row>77</xdr:row>
      <xdr:rowOff>58936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1972925"/>
          <a:ext cx="838200" cy="56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76</xdr:row>
      <xdr:rowOff>152400</xdr:rowOff>
    </xdr:from>
    <xdr:ext cx="533400" cy="25717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5125" y="1246822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fLocksText="0">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9875" y="124777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77</xdr:row>
      <xdr:rowOff>58936</xdr:rowOff>
    </xdr:from>
    <xdr:to>
      <xdr:col>50</xdr:col>
      <xdr:colOff>114300</xdr:colOff>
      <xdr:row>78</xdr:row>
      <xdr:rowOff>48878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3475" y="12534900"/>
          <a:ext cx="885825"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fLocksText="0">
      <xdr:nvSpPr>
        <xdr:cNvPr id="405" name="フローチャート: 判断 404">
          <a:extLst>
            <a:ext uri="{FF2B5EF4-FFF2-40B4-BE49-F238E27FC236}">
              <a16:creationId xmlns:a16="http://schemas.microsoft.com/office/drawing/2014/main" id="{00000000-0008-0000-0600-000095010000}"/>
            </a:ext>
          </a:extLst>
        </xdr:cNvPr>
        <xdr:cNvSpPr/>
      </xdr:nvSpPr>
      <xdr:spPr>
        <a:xfrm>
          <a:off x="9591675" y="124777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75</xdr:row>
      <xdr:rowOff>114300</xdr:rowOff>
    </xdr:from>
    <xdr:ext cx="533400" cy="25717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63075" y="122682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116794</xdr:rowOff>
    </xdr:from>
    <xdr:to>
      <xdr:col>45</xdr:col>
      <xdr:colOff>177800</xdr:colOff>
      <xdr:row>78</xdr:row>
      <xdr:rowOff>48878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58125" y="12430125"/>
          <a:ext cx="895350" cy="257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fLocksText="0">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6325" y="124968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75</xdr:row>
      <xdr:rowOff>133350</xdr:rowOff>
    </xdr:from>
    <xdr:ext cx="533400" cy="25717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77250" y="12287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116794</xdr:rowOff>
    </xdr:from>
    <xdr:to>
      <xdr:col>41</xdr:col>
      <xdr:colOff>50800</xdr:colOff>
      <xdr:row>76</xdr:row>
      <xdr:rowOff>118669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243012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fLocksText="0">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24301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77</xdr:row>
      <xdr:rowOff>38100</xdr:rowOff>
    </xdr:from>
    <xdr:ext cx="533400" cy="25717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1425" y="125158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fLocksText="0">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4675" y="124777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77</xdr:row>
      <xdr:rowOff>76200</xdr:rowOff>
    </xdr:from>
    <xdr:ext cx="533400" cy="25717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696075" y="12553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76200</xdr:rowOff>
    </xdr:from>
    <xdr:ext cx="762000" cy="25717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76200</xdr:rowOff>
    </xdr:from>
    <xdr:ext cx="762000" cy="25717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81</xdr:row>
      <xdr:rowOff>76200</xdr:rowOff>
    </xdr:from>
    <xdr:ext cx="762000" cy="25717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3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81</xdr:row>
      <xdr:rowOff>76200</xdr:rowOff>
    </xdr:from>
    <xdr:ext cx="762000" cy="25717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67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76200</xdr:rowOff>
    </xdr:from>
    <xdr:ext cx="762000" cy="25717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90249</xdr:rowOff>
    </xdr:from>
    <xdr:to>
      <xdr:col>55</xdr:col>
      <xdr:colOff>50800</xdr:colOff>
      <xdr:row>74</xdr:row>
      <xdr:rowOff>20399</xdr:rowOff>
    </xdr:to>
    <xdr:sp macro="" textlink="" fLocksText="0">
      <xdr:nvSpPr>
        <xdr:cNvPr id="420" name="楕円 419">
          <a:extLst>
            <a:ext uri="{FF2B5EF4-FFF2-40B4-BE49-F238E27FC236}">
              <a16:creationId xmlns:a16="http://schemas.microsoft.com/office/drawing/2014/main" id="{00000000-0008-0000-0600-0000A4010000}"/>
            </a:ext>
          </a:extLst>
        </xdr:cNvPr>
        <xdr:cNvSpPr/>
      </xdr:nvSpPr>
      <xdr:spPr>
        <a:xfrm>
          <a:off x="10429875" y="1191577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72</xdr:row>
      <xdr:rowOff>114300</xdr:rowOff>
    </xdr:from>
    <xdr:ext cx="533400" cy="25717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5125" y="11782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37,441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8136</xdr:rowOff>
    </xdr:from>
    <xdr:to>
      <xdr:col>50</xdr:col>
      <xdr:colOff>165100</xdr:colOff>
      <xdr:row>77</xdr:row>
      <xdr:rowOff>109736</xdr:rowOff>
    </xdr:to>
    <xdr:sp macro="" textlink="" fLocksText="0">
      <xdr:nvSpPr>
        <xdr:cNvPr id="422" name="楕円 421">
          <a:extLst>
            <a:ext uri="{FF2B5EF4-FFF2-40B4-BE49-F238E27FC236}">
              <a16:creationId xmlns:a16="http://schemas.microsoft.com/office/drawing/2014/main" id="{00000000-0008-0000-0600-0000A6010000}"/>
            </a:ext>
          </a:extLst>
        </xdr:cNvPr>
        <xdr:cNvSpPr/>
      </xdr:nvSpPr>
      <xdr:spPr>
        <a:xfrm>
          <a:off x="9591675" y="124872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77</xdr:row>
      <xdr:rowOff>104775</xdr:rowOff>
    </xdr:from>
    <xdr:ext cx="533400" cy="25717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63075" y="125825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169528</xdr:rowOff>
    </xdr:from>
    <xdr:to>
      <xdr:col>46</xdr:col>
      <xdr:colOff>38100</xdr:colOff>
      <xdr:row>78</xdr:row>
      <xdr:rowOff>99678</xdr:rowOff>
    </xdr:to>
    <xdr:sp macro="" textlink="" fLocksText="0">
      <xdr:nvSpPr>
        <xdr:cNvPr id="424" name="楕円 423">
          <a:extLst>
            <a:ext uri="{FF2B5EF4-FFF2-40B4-BE49-F238E27FC236}">
              <a16:creationId xmlns:a16="http://schemas.microsoft.com/office/drawing/2014/main" id="{00000000-0008-0000-0600-0000A8010000}"/>
            </a:ext>
          </a:extLst>
        </xdr:cNvPr>
        <xdr:cNvSpPr/>
      </xdr:nvSpPr>
      <xdr:spPr>
        <a:xfrm>
          <a:off x="8696325" y="126396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133350</xdr:colOff>
      <xdr:row>78</xdr:row>
      <xdr:rowOff>95250</xdr:rowOff>
    </xdr:from>
    <xdr:ext cx="466725" cy="25717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350" y="127349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3,973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65994</xdr:rowOff>
    </xdr:from>
    <xdr:to>
      <xdr:col>41</xdr:col>
      <xdr:colOff>101600</xdr:colOff>
      <xdr:row>76</xdr:row>
      <xdr:rowOff>167594</xdr:rowOff>
    </xdr:to>
    <xdr:sp macro="" textlink="" fLocksText="0">
      <xdr:nvSpPr>
        <xdr:cNvPr id="426" name="楕円 425">
          <a:extLst>
            <a:ext uri="{FF2B5EF4-FFF2-40B4-BE49-F238E27FC236}">
              <a16:creationId xmlns:a16="http://schemas.microsoft.com/office/drawing/2014/main" id="{00000000-0008-0000-0600-0000AA010000}"/>
            </a:ext>
          </a:extLst>
        </xdr:cNvPr>
        <xdr:cNvSpPr/>
      </xdr:nvSpPr>
      <xdr:spPr>
        <a:xfrm>
          <a:off x="7810500" y="123825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75</xdr:row>
      <xdr:rowOff>9525</xdr:rowOff>
    </xdr:from>
    <xdr:ext cx="533400" cy="25717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1425" y="12163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16,002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67869</xdr:rowOff>
    </xdr:from>
    <xdr:to>
      <xdr:col>36</xdr:col>
      <xdr:colOff>165100</xdr:colOff>
      <xdr:row>76</xdr:row>
      <xdr:rowOff>169469</xdr:rowOff>
    </xdr:to>
    <xdr:sp macro="" textlink="" fLocksText="0">
      <xdr:nvSpPr>
        <xdr:cNvPr id="428" name="楕円 427">
          <a:extLst>
            <a:ext uri="{FF2B5EF4-FFF2-40B4-BE49-F238E27FC236}">
              <a16:creationId xmlns:a16="http://schemas.microsoft.com/office/drawing/2014/main" id="{00000000-0008-0000-0600-0000AC010000}"/>
            </a:ext>
          </a:extLst>
        </xdr:cNvPr>
        <xdr:cNvSpPr/>
      </xdr:nvSpPr>
      <xdr:spPr>
        <a:xfrm>
          <a:off x="6924675" y="123825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75</xdr:row>
      <xdr:rowOff>19050</xdr:rowOff>
    </xdr:from>
    <xdr:ext cx="533400" cy="25717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696075" y="12172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15,920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fLocksText="0">
      <xdr:nvSpPr>
        <xdr:cNvPr id="430" name="正方形/長方形 429">
          <a:extLst>
            <a:ext uri="{FF2B5EF4-FFF2-40B4-BE49-F238E27FC236}">
              <a16:creationId xmlns:a16="http://schemas.microsoft.com/office/drawing/2014/main" id="{00000000-0008-0000-0600-0000AE010000}"/>
            </a:ext>
          </a:extLst>
        </xdr:cNvPr>
        <xdr:cNvSpPr/>
      </xdr:nvSpPr>
      <xdr:spPr>
        <a:xfrm>
          <a:off x="6600825"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fLocksText="0">
      <xdr:nvSpPr>
        <xdr:cNvPr id="431" name="正方形/長方形 430">
          <a:extLst>
            <a:ext uri="{FF2B5EF4-FFF2-40B4-BE49-F238E27FC236}">
              <a16:creationId xmlns:a16="http://schemas.microsoft.com/office/drawing/2014/main" id="{00000000-0008-0000-0600-0000AF010000}"/>
            </a:ext>
          </a:extLst>
        </xdr:cNvPr>
        <xdr:cNvSpPr/>
      </xdr:nvSpPr>
      <xdr:spPr>
        <a:xfrm>
          <a:off x="673417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fLocksText="0">
      <xdr:nvSpPr>
        <xdr:cNvPr id="432" name="正方形/長方形 431">
          <a:extLst>
            <a:ext uri="{FF2B5EF4-FFF2-40B4-BE49-F238E27FC236}">
              <a16:creationId xmlns:a16="http://schemas.microsoft.com/office/drawing/2014/main" id="{00000000-0008-0000-0600-0000B0010000}"/>
            </a:ext>
          </a:extLst>
        </xdr:cNvPr>
        <xdr:cNvSpPr/>
      </xdr:nvSpPr>
      <xdr:spPr>
        <a:xfrm>
          <a:off x="673417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fLocksText="0">
      <xdr:nvSpPr>
        <xdr:cNvPr id="433" name="正方形/長方形 432">
          <a:extLst>
            <a:ext uri="{FF2B5EF4-FFF2-40B4-BE49-F238E27FC236}">
              <a16:creationId xmlns:a16="http://schemas.microsoft.com/office/drawing/2014/main" id="{00000000-0008-0000-0600-0000B1010000}"/>
            </a:ext>
          </a:extLst>
        </xdr:cNvPr>
        <xdr:cNvSpPr/>
      </xdr:nvSpPr>
      <xdr:spPr>
        <a:xfrm>
          <a:off x="7743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fLocksText="0">
      <xdr:nvSpPr>
        <xdr:cNvPr id="434" name="正方形/長方形 433">
          <a:extLst>
            <a:ext uri="{FF2B5EF4-FFF2-40B4-BE49-F238E27FC236}">
              <a16:creationId xmlns:a16="http://schemas.microsoft.com/office/drawing/2014/main" id="{00000000-0008-0000-0600-0000B2010000}"/>
            </a:ext>
          </a:extLst>
        </xdr:cNvPr>
        <xdr:cNvSpPr/>
      </xdr:nvSpPr>
      <xdr:spPr>
        <a:xfrm>
          <a:off x="7743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fLocksText="0">
      <xdr:nvSpPr>
        <xdr:cNvPr id="435" name="正方形/長方形 434">
          <a:extLst>
            <a:ext uri="{FF2B5EF4-FFF2-40B4-BE49-F238E27FC236}">
              <a16:creationId xmlns:a16="http://schemas.microsoft.com/office/drawing/2014/main" id="{00000000-0008-0000-0600-0000B3010000}"/>
            </a:ext>
          </a:extLst>
        </xdr:cNvPr>
        <xdr:cNvSpPr/>
      </xdr:nvSpPr>
      <xdr:spPr>
        <a:xfrm>
          <a:off x="8886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fLocksText="0">
      <xdr:nvSpPr>
        <xdr:cNvPr id="436" name="正方形/長方形 435">
          <a:extLst>
            <a:ext uri="{FF2B5EF4-FFF2-40B4-BE49-F238E27FC236}">
              <a16:creationId xmlns:a16="http://schemas.microsoft.com/office/drawing/2014/main" id="{00000000-0008-0000-0600-0000B4010000}"/>
            </a:ext>
          </a:extLst>
        </xdr:cNvPr>
        <xdr:cNvSpPr/>
      </xdr:nvSpPr>
      <xdr:spPr>
        <a:xfrm>
          <a:off x="8886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fLocksText="0">
      <xdr:nvSpPr>
        <xdr:cNvPr id="437" name="正方形/長方形 436">
          <a:extLst>
            <a:ext uri="{FF2B5EF4-FFF2-40B4-BE49-F238E27FC236}">
              <a16:creationId xmlns:a16="http://schemas.microsoft.com/office/drawing/2014/main" id="{00000000-0008-0000-0600-0000B5010000}"/>
            </a:ext>
          </a:extLst>
        </xdr:cNvPr>
        <xdr:cNvSpPr/>
      </xdr:nvSpPr>
      <xdr:spPr>
        <a:xfrm>
          <a:off x="6600825"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87</xdr:row>
      <xdr:rowOff>9525</xdr:rowOff>
    </xdr:from>
    <xdr:ext cx="352425" cy="228600"/>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2725"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0825"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0825" y="16163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98</xdr:row>
      <xdr:rowOff>76200</xdr:rowOff>
    </xdr:from>
    <xdr:ext cx="247650" cy="25717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3175" y="160210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0825" y="15782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96</xdr:row>
      <xdr:rowOff>38100</xdr:rowOff>
    </xdr:from>
    <xdr:ext cx="533400" cy="25717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67425" y="15640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0825" y="1540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93</xdr:row>
      <xdr:rowOff>171450</xdr:rowOff>
    </xdr:from>
    <xdr:ext cx="533400" cy="25717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67425" y="15259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0825" y="15020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91</xdr:row>
      <xdr:rowOff>133350</xdr:rowOff>
    </xdr:from>
    <xdr:ext cx="533400" cy="25717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67425" y="14878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0825" y="14649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89</xdr:row>
      <xdr:rowOff>95250</xdr:rowOff>
    </xdr:from>
    <xdr:ext cx="533400" cy="25717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67425" y="14516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0825"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87</xdr:row>
      <xdr:rowOff>57150</xdr:rowOff>
    </xdr:from>
    <xdr:ext cx="600075" cy="25717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0750" y="14154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fLocksText="0">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0825"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7500" y="1463040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98</xdr:row>
      <xdr:rowOff>142875</xdr:rowOff>
    </xdr:from>
    <xdr:ext cx="466725" cy="25717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5125" y="160877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3,894</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91775" y="160877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88</xdr:row>
      <xdr:rowOff>161925</xdr:rowOff>
    </xdr:from>
    <xdr:ext cx="533400" cy="25717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5125" y="144208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80,950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91775" y="146304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112477</xdr:rowOff>
    </xdr:from>
    <xdr:to>
      <xdr:col>55</xdr:col>
      <xdr:colOff>0</xdr:colOff>
      <xdr:row>97</xdr:row>
      <xdr:rowOff>165912</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9639300" y="1588770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95</xdr:row>
      <xdr:rowOff>66675</xdr:rowOff>
    </xdr:from>
    <xdr:ext cx="533400" cy="25717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5125" y="1549717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fLocksText="0">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9875" y="156400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97</xdr:row>
      <xdr:rowOff>165912</xdr:rowOff>
    </xdr:from>
    <xdr:to>
      <xdr:col>50</xdr:col>
      <xdr:colOff>114300</xdr:colOff>
      <xdr:row>98</xdr:row>
      <xdr:rowOff>42108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3475" y="15935325"/>
          <a:ext cx="885825"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fLocksText="0">
      <xdr:nvSpPr>
        <xdr:cNvPr id="462" name="フローチャート: 判断 461">
          <a:extLst>
            <a:ext uri="{FF2B5EF4-FFF2-40B4-BE49-F238E27FC236}">
              <a16:creationId xmlns:a16="http://schemas.microsoft.com/office/drawing/2014/main" id="{00000000-0008-0000-0600-0000CE010000}"/>
            </a:ext>
          </a:extLst>
        </xdr:cNvPr>
        <xdr:cNvSpPr/>
      </xdr:nvSpPr>
      <xdr:spPr>
        <a:xfrm>
          <a:off x="9591675" y="156876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95</xdr:row>
      <xdr:rowOff>38100</xdr:rowOff>
    </xdr:from>
    <xdr:ext cx="533400" cy="25717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63075" y="15468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42108</xdr:rowOff>
    </xdr:from>
    <xdr:to>
      <xdr:col>45</xdr:col>
      <xdr:colOff>177800</xdr:colOff>
      <xdr:row>98</xdr:row>
      <xdr:rowOff>50585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7858125" y="15982950"/>
          <a:ext cx="8953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fLocksText="0">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6325" y="156781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95</xdr:row>
      <xdr:rowOff>19050</xdr:rowOff>
    </xdr:from>
    <xdr:ext cx="533400" cy="25717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77250" y="15449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135871</xdr:rowOff>
    </xdr:from>
    <xdr:to>
      <xdr:col>41</xdr:col>
      <xdr:colOff>50800</xdr:colOff>
      <xdr:row>98</xdr:row>
      <xdr:rowOff>50585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5906750"/>
          <a:ext cx="885825"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fLocksText="0">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56876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95</xdr:row>
      <xdr:rowOff>38100</xdr:rowOff>
    </xdr:from>
    <xdr:ext cx="533400" cy="25717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1425" y="15468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fLocksText="0">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4675" y="157067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95</xdr:row>
      <xdr:rowOff>47625</xdr:rowOff>
    </xdr:from>
    <xdr:ext cx="533400" cy="25717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696075" y="15478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76200</xdr:rowOff>
    </xdr:from>
    <xdr:ext cx="762000" cy="25717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76200</xdr:rowOff>
    </xdr:from>
    <xdr:ext cx="762000" cy="25717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101</xdr:row>
      <xdr:rowOff>76200</xdr:rowOff>
    </xdr:from>
    <xdr:ext cx="762000" cy="25717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3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101</xdr:row>
      <xdr:rowOff>76200</xdr:rowOff>
    </xdr:from>
    <xdr:ext cx="762000" cy="25717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67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76200</xdr:rowOff>
    </xdr:from>
    <xdr:ext cx="762000" cy="25717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61677</xdr:rowOff>
    </xdr:from>
    <xdr:to>
      <xdr:col>55</xdr:col>
      <xdr:colOff>50800</xdr:colOff>
      <xdr:row>97</xdr:row>
      <xdr:rowOff>163277</xdr:rowOff>
    </xdr:to>
    <xdr:sp macro="" textlink="" fLocksText="0">
      <xdr:nvSpPr>
        <xdr:cNvPr id="477" name="楕円 476">
          <a:extLst>
            <a:ext uri="{FF2B5EF4-FFF2-40B4-BE49-F238E27FC236}">
              <a16:creationId xmlns:a16="http://schemas.microsoft.com/office/drawing/2014/main" id="{00000000-0008-0000-0600-0000DD010000}"/>
            </a:ext>
          </a:extLst>
        </xdr:cNvPr>
        <xdr:cNvSpPr/>
      </xdr:nvSpPr>
      <xdr:spPr>
        <a:xfrm>
          <a:off x="10429875" y="1583055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97</xdr:row>
      <xdr:rowOff>38100</xdr:rowOff>
    </xdr:from>
    <xdr:ext cx="533400" cy="25717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5125" y="158115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115112</xdr:rowOff>
    </xdr:from>
    <xdr:to>
      <xdr:col>50</xdr:col>
      <xdr:colOff>165100</xdr:colOff>
      <xdr:row>98</xdr:row>
      <xdr:rowOff>45262</xdr:rowOff>
    </xdr:to>
    <xdr:sp macro="" textlink="" fLocksText="0">
      <xdr:nvSpPr>
        <xdr:cNvPr id="479" name="楕円 478">
          <a:extLst>
            <a:ext uri="{FF2B5EF4-FFF2-40B4-BE49-F238E27FC236}">
              <a16:creationId xmlns:a16="http://schemas.microsoft.com/office/drawing/2014/main" id="{00000000-0008-0000-0600-0000DF010000}"/>
            </a:ext>
          </a:extLst>
        </xdr:cNvPr>
        <xdr:cNvSpPr/>
      </xdr:nvSpPr>
      <xdr:spPr>
        <a:xfrm>
          <a:off x="9591675" y="158877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98</xdr:row>
      <xdr:rowOff>38100</xdr:rowOff>
    </xdr:from>
    <xdr:ext cx="533400" cy="25717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63075" y="15982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162758</xdr:rowOff>
    </xdr:from>
    <xdr:to>
      <xdr:col>46</xdr:col>
      <xdr:colOff>38100</xdr:colOff>
      <xdr:row>98</xdr:row>
      <xdr:rowOff>92908</xdr:rowOff>
    </xdr:to>
    <xdr:sp macro="" textlink="" fLocksText="0">
      <xdr:nvSpPr>
        <xdr:cNvPr id="481" name="楕円 480">
          <a:extLst>
            <a:ext uri="{FF2B5EF4-FFF2-40B4-BE49-F238E27FC236}">
              <a16:creationId xmlns:a16="http://schemas.microsoft.com/office/drawing/2014/main" id="{00000000-0008-0000-0600-0000E1010000}"/>
            </a:ext>
          </a:extLst>
        </xdr:cNvPr>
        <xdr:cNvSpPr/>
      </xdr:nvSpPr>
      <xdr:spPr>
        <a:xfrm>
          <a:off x="8696325" y="15935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133350</xdr:colOff>
      <xdr:row>98</xdr:row>
      <xdr:rowOff>85725</xdr:rowOff>
    </xdr:from>
    <xdr:ext cx="466725" cy="25717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350" y="160305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9,123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171235</xdr:rowOff>
    </xdr:from>
    <xdr:to>
      <xdr:col>41</xdr:col>
      <xdr:colOff>101600</xdr:colOff>
      <xdr:row>98</xdr:row>
      <xdr:rowOff>101385</xdr:rowOff>
    </xdr:to>
    <xdr:sp macro="" textlink="" fLocksText="0">
      <xdr:nvSpPr>
        <xdr:cNvPr id="483" name="楕円 482">
          <a:extLst>
            <a:ext uri="{FF2B5EF4-FFF2-40B4-BE49-F238E27FC236}">
              <a16:creationId xmlns:a16="http://schemas.microsoft.com/office/drawing/2014/main" id="{00000000-0008-0000-0600-0000E3010000}"/>
            </a:ext>
          </a:extLst>
        </xdr:cNvPr>
        <xdr:cNvSpPr/>
      </xdr:nvSpPr>
      <xdr:spPr>
        <a:xfrm>
          <a:off x="7810500" y="159448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40</xdr:col>
      <xdr:colOff>0</xdr:colOff>
      <xdr:row>98</xdr:row>
      <xdr:rowOff>95250</xdr:rowOff>
    </xdr:from>
    <xdr:ext cx="466725" cy="25717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0000" y="160401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8,678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85071</xdr:rowOff>
    </xdr:from>
    <xdr:to>
      <xdr:col>36</xdr:col>
      <xdr:colOff>165100</xdr:colOff>
      <xdr:row>98</xdr:row>
      <xdr:rowOff>15221</xdr:rowOff>
    </xdr:to>
    <xdr:sp macro="" textlink="" fLocksText="0">
      <xdr:nvSpPr>
        <xdr:cNvPr id="485" name="楕円 484">
          <a:extLst>
            <a:ext uri="{FF2B5EF4-FFF2-40B4-BE49-F238E27FC236}">
              <a16:creationId xmlns:a16="http://schemas.microsoft.com/office/drawing/2014/main" id="{00000000-0008-0000-0600-0000E5010000}"/>
            </a:ext>
          </a:extLst>
        </xdr:cNvPr>
        <xdr:cNvSpPr/>
      </xdr:nvSpPr>
      <xdr:spPr>
        <a:xfrm>
          <a:off x="6924675" y="158591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98</xdr:row>
      <xdr:rowOff>9525</xdr:rowOff>
    </xdr:from>
    <xdr:ext cx="533400" cy="25717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696075" y="159543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fLocksText="0">
      <xdr:nvSpPr>
        <xdr:cNvPr id="487" name="正方形/長方形 486">
          <a:extLst>
            <a:ext uri="{FF2B5EF4-FFF2-40B4-BE49-F238E27FC236}">
              <a16:creationId xmlns:a16="http://schemas.microsoft.com/office/drawing/2014/main" id="{00000000-0008-0000-0600-0000E7010000}"/>
            </a:ext>
          </a:extLst>
        </xdr:cNvPr>
        <xdr:cNvSpPr/>
      </xdr:nvSpPr>
      <xdr:spPr>
        <a:xfrm>
          <a:off x="12449175"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fLocksText="0">
      <xdr:nvSpPr>
        <xdr:cNvPr id="488" name="正方形/長方形 487">
          <a:extLst>
            <a:ext uri="{FF2B5EF4-FFF2-40B4-BE49-F238E27FC236}">
              <a16:creationId xmlns:a16="http://schemas.microsoft.com/office/drawing/2014/main" id="{00000000-0008-0000-0600-0000E8010000}"/>
            </a:ext>
          </a:extLst>
        </xdr:cNvPr>
        <xdr:cNvSpPr/>
      </xdr:nvSpPr>
      <xdr:spPr>
        <a:xfrm>
          <a:off x="12573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fLocksText="0">
      <xdr:nvSpPr>
        <xdr:cNvPr id="489" name="正方形/長方形 488">
          <a:extLst>
            <a:ext uri="{FF2B5EF4-FFF2-40B4-BE49-F238E27FC236}">
              <a16:creationId xmlns:a16="http://schemas.microsoft.com/office/drawing/2014/main" id="{00000000-0008-0000-0600-0000E9010000}"/>
            </a:ext>
          </a:extLst>
        </xdr:cNvPr>
        <xdr:cNvSpPr/>
      </xdr:nvSpPr>
      <xdr:spPr>
        <a:xfrm>
          <a:off x="12573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fLocksText="0">
      <xdr:nvSpPr>
        <xdr:cNvPr id="490" name="正方形/長方形 489">
          <a:extLst>
            <a:ext uri="{FF2B5EF4-FFF2-40B4-BE49-F238E27FC236}">
              <a16:creationId xmlns:a16="http://schemas.microsoft.com/office/drawing/2014/main" id="{00000000-0008-0000-0600-0000EA010000}"/>
            </a:ext>
          </a:extLst>
        </xdr:cNvPr>
        <xdr:cNvSpPr/>
      </xdr:nvSpPr>
      <xdr:spPr>
        <a:xfrm>
          <a:off x="1359217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fLocksText="0">
      <xdr:nvSpPr>
        <xdr:cNvPr id="491" name="正方形/長方形 490">
          <a:extLst>
            <a:ext uri="{FF2B5EF4-FFF2-40B4-BE49-F238E27FC236}">
              <a16:creationId xmlns:a16="http://schemas.microsoft.com/office/drawing/2014/main" id="{00000000-0008-0000-0600-0000EB010000}"/>
            </a:ext>
          </a:extLst>
        </xdr:cNvPr>
        <xdr:cNvSpPr/>
      </xdr:nvSpPr>
      <xdr:spPr>
        <a:xfrm>
          <a:off x="1359217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fLocksText="0">
      <xdr:nvSpPr>
        <xdr:cNvPr id="492" name="正方形/長方形 491">
          <a:extLst>
            <a:ext uri="{FF2B5EF4-FFF2-40B4-BE49-F238E27FC236}">
              <a16:creationId xmlns:a16="http://schemas.microsoft.com/office/drawing/2014/main" id="{00000000-0008-0000-0600-0000EC010000}"/>
            </a:ext>
          </a:extLst>
        </xdr:cNvPr>
        <xdr:cNvSpPr/>
      </xdr:nvSpPr>
      <xdr:spPr>
        <a:xfrm>
          <a:off x="1473517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fLocksText="0">
      <xdr:nvSpPr>
        <xdr:cNvPr id="493" name="正方形/長方形 492">
          <a:extLst>
            <a:ext uri="{FF2B5EF4-FFF2-40B4-BE49-F238E27FC236}">
              <a16:creationId xmlns:a16="http://schemas.microsoft.com/office/drawing/2014/main" id="{00000000-0008-0000-0600-0000ED010000}"/>
            </a:ext>
          </a:extLst>
        </xdr:cNvPr>
        <xdr:cNvSpPr/>
      </xdr:nvSpPr>
      <xdr:spPr>
        <a:xfrm>
          <a:off x="1473517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fLocksText="0">
      <xdr:nvSpPr>
        <xdr:cNvPr id="494" name="正方形/長方形 493">
          <a:extLst>
            <a:ext uri="{FF2B5EF4-FFF2-40B4-BE49-F238E27FC236}">
              <a16:creationId xmlns:a16="http://schemas.microsoft.com/office/drawing/2014/main" id="{00000000-0008-0000-0600-0000EE010000}"/>
            </a:ext>
          </a:extLst>
        </xdr:cNvPr>
        <xdr:cNvSpPr/>
      </xdr:nvSpPr>
      <xdr:spPr>
        <a:xfrm>
          <a:off x="12449175"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27</xdr:row>
      <xdr:rowOff>9525</xdr:rowOff>
    </xdr:from>
    <xdr:ext cx="352425" cy="228600"/>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1550"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917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9175" y="6419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38</xdr:row>
      <xdr:rowOff>123825</xdr:rowOff>
    </xdr:from>
    <xdr:ext cx="247650" cy="25717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2000" y="62865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9175" y="61150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36</xdr:row>
      <xdr:rowOff>142875</xdr:rowOff>
    </xdr:from>
    <xdr:ext cx="466725" cy="25717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2925" y="59817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9175" y="581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34</xdr:row>
      <xdr:rowOff>161925</xdr:rowOff>
    </xdr:from>
    <xdr:ext cx="466725" cy="25717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2925" y="56769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9175" y="5505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33</xdr:row>
      <xdr:rowOff>9525</xdr:rowOff>
    </xdr:from>
    <xdr:ext cx="466725" cy="25717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2925" y="53625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9,000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9175" y="51911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31</xdr:row>
      <xdr:rowOff>19050</xdr:rowOff>
    </xdr:from>
    <xdr:ext cx="533400" cy="25717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06250" y="5048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9175" y="4876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29</xdr:row>
      <xdr:rowOff>38100</xdr:rowOff>
    </xdr:from>
    <xdr:ext cx="533400" cy="25717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06250" y="47434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9175"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27</xdr:row>
      <xdr:rowOff>57150</xdr:rowOff>
    </xdr:from>
    <xdr:ext cx="533400" cy="25717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06250" y="4438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18,000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fLocksText="0">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9175"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6325" y="503872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104775</xdr:rowOff>
    </xdr:from>
    <xdr:ext cx="247650" cy="25717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63950" y="6429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4198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133350</xdr:rowOff>
    </xdr:from>
    <xdr:ext cx="533400" cy="25717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63950" y="4838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13,383</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0387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98552</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5478125" y="6419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37</xdr:row>
      <xdr:rowOff>161925</xdr:rowOff>
    </xdr:from>
    <xdr:ext cx="381000" cy="25717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63950" y="6162675"/>
          <a:ext cx="381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765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fLocksText="0">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2960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4198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fLocksText="0">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3055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80</xdr:col>
      <xdr:colOff>47625</xdr:colOff>
      <xdr:row>37</xdr:row>
      <xdr:rowOff>85725</xdr:rowOff>
    </xdr:from>
    <xdr:ext cx="381000" cy="25717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87625" y="60864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702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98116</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6475" y="64198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fLocksText="0">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4675" y="63055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114300</xdr:colOff>
      <xdr:row>37</xdr:row>
      <xdr:rowOff>85725</xdr:rowOff>
    </xdr:from>
    <xdr:ext cx="381000" cy="25717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60864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90279</xdr:rowOff>
    </xdr:from>
    <xdr:to>
      <xdr:col>71</xdr:col>
      <xdr:colOff>177800</xdr:colOff>
      <xdr:row>39</xdr:row>
      <xdr:rowOff>98116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1125" y="6410325"/>
          <a:ext cx="8953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fLocksText="0">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49325" y="62674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133350</xdr:colOff>
      <xdr:row>37</xdr:row>
      <xdr:rowOff>57150</xdr:rowOff>
    </xdr:from>
    <xdr:ext cx="466725" cy="25717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350" y="60579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1,036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fLocksText="0">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2484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0</xdr:colOff>
      <xdr:row>37</xdr:row>
      <xdr:rowOff>28575</xdr:rowOff>
    </xdr:from>
    <xdr:ext cx="466725" cy="25717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3000" y="60293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1,255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41</xdr:row>
      <xdr:rowOff>76200</xdr:rowOff>
    </xdr:from>
    <xdr:ext cx="762000" cy="25717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58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41</xdr:row>
      <xdr:rowOff>76200</xdr:rowOff>
    </xdr:from>
    <xdr:ext cx="762000" cy="25717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87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76200</xdr:rowOff>
    </xdr:from>
    <xdr:ext cx="762000" cy="25717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41</xdr:row>
      <xdr:rowOff>76200</xdr:rowOff>
    </xdr:from>
    <xdr:ext cx="762000" cy="25717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06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41</xdr:row>
      <xdr:rowOff>76200</xdr:rowOff>
    </xdr:from>
    <xdr:ext cx="762000" cy="25717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0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47752</xdr:rowOff>
    </xdr:from>
    <xdr:to>
      <xdr:col>85</xdr:col>
      <xdr:colOff>177800</xdr:colOff>
      <xdr:row>39</xdr:row>
      <xdr:rowOff>149352</xdr:rowOff>
    </xdr:to>
    <xdr:sp macro="" textlink="" fLocksText="0">
      <xdr:nvSpPr>
        <xdr:cNvPr id="536" name="楕円 535">
          <a:extLst>
            <a:ext uri="{FF2B5EF4-FFF2-40B4-BE49-F238E27FC236}">
              <a16:creationId xmlns:a16="http://schemas.microsoft.com/office/drawing/2014/main" id="{00000000-0008-0000-0600-000018020000}"/>
            </a:ext>
          </a:extLst>
        </xdr:cNvPr>
        <xdr:cNvSpPr/>
      </xdr:nvSpPr>
      <xdr:spPr>
        <a:xfrm>
          <a:off x="16268700" y="6372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38</xdr:row>
      <xdr:rowOff>133350</xdr:rowOff>
    </xdr:from>
    <xdr:ext cx="247650" cy="25717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63950" y="6296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fLocksText="0">
      <xdr:nvSpPr>
        <xdr:cNvPr id="538" name="楕円 537">
          <a:extLst>
            <a:ext uri="{FF2B5EF4-FFF2-40B4-BE49-F238E27FC236}">
              <a16:creationId xmlns:a16="http://schemas.microsoft.com/office/drawing/2014/main" id="{00000000-0008-0000-0600-00001A020000}"/>
            </a:ext>
          </a:extLst>
        </xdr:cNvPr>
        <xdr:cNvSpPr/>
      </xdr:nvSpPr>
      <xdr:spPr>
        <a:xfrm>
          <a:off x="15430500" y="6372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80</xdr:col>
      <xdr:colOff>114300</xdr:colOff>
      <xdr:row>39</xdr:row>
      <xdr:rowOff>142875</xdr:rowOff>
    </xdr:from>
    <xdr:ext cx="247650" cy="25717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4300" y="6467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fLocksText="0">
      <xdr:nvSpPr>
        <xdr:cNvPr id="540" name="楕円 539">
          <a:extLst>
            <a:ext uri="{FF2B5EF4-FFF2-40B4-BE49-F238E27FC236}">
              <a16:creationId xmlns:a16="http://schemas.microsoft.com/office/drawing/2014/main" id="{00000000-0008-0000-0600-00001C020000}"/>
            </a:ext>
          </a:extLst>
        </xdr:cNvPr>
        <xdr:cNvSpPr/>
      </xdr:nvSpPr>
      <xdr:spPr>
        <a:xfrm>
          <a:off x="14544675" y="63722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171450</xdr:colOff>
      <xdr:row>39</xdr:row>
      <xdr:rowOff>142875</xdr:rowOff>
    </xdr:from>
    <xdr:ext cx="247650" cy="25717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58950" y="6467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47316</xdr:rowOff>
    </xdr:from>
    <xdr:to>
      <xdr:col>72</xdr:col>
      <xdr:colOff>38100</xdr:colOff>
      <xdr:row>39</xdr:row>
      <xdr:rowOff>148916</xdr:rowOff>
    </xdr:to>
    <xdr:sp macro="" textlink="" fLocksText="0">
      <xdr:nvSpPr>
        <xdr:cNvPr id="542" name="楕円 541">
          <a:extLst>
            <a:ext uri="{FF2B5EF4-FFF2-40B4-BE49-F238E27FC236}">
              <a16:creationId xmlns:a16="http://schemas.microsoft.com/office/drawing/2014/main" id="{00000000-0008-0000-0600-00001E020000}"/>
            </a:ext>
          </a:extLst>
        </xdr:cNvPr>
        <xdr:cNvSpPr/>
      </xdr:nvSpPr>
      <xdr:spPr>
        <a:xfrm>
          <a:off x="13649325" y="6372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47625</xdr:colOff>
      <xdr:row>39</xdr:row>
      <xdr:rowOff>142875</xdr:rowOff>
    </xdr:from>
    <xdr:ext cx="247650" cy="25717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3125" y="6467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39479</xdr:rowOff>
    </xdr:from>
    <xdr:to>
      <xdr:col>67</xdr:col>
      <xdr:colOff>101600</xdr:colOff>
      <xdr:row>39</xdr:row>
      <xdr:rowOff>141079</xdr:rowOff>
    </xdr:to>
    <xdr:sp macro="" textlink="" fLocksText="0">
      <xdr:nvSpPr>
        <xdr:cNvPr id="544" name="楕円 543">
          <a:extLst>
            <a:ext uri="{FF2B5EF4-FFF2-40B4-BE49-F238E27FC236}">
              <a16:creationId xmlns:a16="http://schemas.microsoft.com/office/drawing/2014/main" id="{00000000-0008-0000-0600-000020020000}"/>
            </a:ext>
          </a:extLst>
        </xdr:cNvPr>
        <xdr:cNvSpPr/>
      </xdr:nvSpPr>
      <xdr:spPr>
        <a:xfrm>
          <a:off x="12763500" y="63627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76200</xdr:colOff>
      <xdr:row>39</xdr:row>
      <xdr:rowOff>133350</xdr:rowOff>
    </xdr:from>
    <xdr:ext cx="314325" cy="25717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49200" y="6457950"/>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fLocksText="0">
      <xdr:nvSpPr>
        <xdr:cNvPr id="546" name="正方形/長方形 545">
          <a:extLst>
            <a:ext uri="{FF2B5EF4-FFF2-40B4-BE49-F238E27FC236}">
              <a16:creationId xmlns:a16="http://schemas.microsoft.com/office/drawing/2014/main" id="{00000000-0008-0000-0600-000022020000}"/>
            </a:ext>
          </a:extLst>
        </xdr:cNvPr>
        <xdr:cNvSpPr/>
      </xdr:nvSpPr>
      <xdr:spPr>
        <a:xfrm>
          <a:off x="12449175"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fLocksText="0">
      <xdr:nvSpPr>
        <xdr:cNvPr id="547" name="正方形/長方形 546">
          <a:extLst>
            <a:ext uri="{FF2B5EF4-FFF2-40B4-BE49-F238E27FC236}">
              <a16:creationId xmlns:a16="http://schemas.microsoft.com/office/drawing/2014/main" id="{00000000-0008-0000-0600-000023020000}"/>
            </a:ext>
          </a:extLst>
        </xdr:cNvPr>
        <xdr:cNvSpPr/>
      </xdr:nvSpPr>
      <xdr:spPr>
        <a:xfrm>
          <a:off x="12573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fLocksText="0">
      <xdr:nvSpPr>
        <xdr:cNvPr id="548" name="正方形/長方形 547">
          <a:extLst>
            <a:ext uri="{FF2B5EF4-FFF2-40B4-BE49-F238E27FC236}">
              <a16:creationId xmlns:a16="http://schemas.microsoft.com/office/drawing/2014/main" id="{00000000-0008-0000-0600-000024020000}"/>
            </a:ext>
          </a:extLst>
        </xdr:cNvPr>
        <xdr:cNvSpPr/>
      </xdr:nvSpPr>
      <xdr:spPr>
        <a:xfrm>
          <a:off x="12573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fLocksText="0">
      <xdr:nvSpPr>
        <xdr:cNvPr id="549" name="正方形/長方形 548">
          <a:extLst>
            <a:ext uri="{FF2B5EF4-FFF2-40B4-BE49-F238E27FC236}">
              <a16:creationId xmlns:a16="http://schemas.microsoft.com/office/drawing/2014/main" id="{00000000-0008-0000-0600-000025020000}"/>
            </a:ext>
          </a:extLst>
        </xdr:cNvPr>
        <xdr:cNvSpPr/>
      </xdr:nvSpPr>
      <xdr:spPr>
        <a:xfrm>
          <a:off x="1359217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fLocksText="0">
      <xdr:nvSpPr>
        <xdr:cNvPr id="550" name="正方形/長方形 549">
          <a:extLst>
            <a:ext uri="{FF2B5EF4-FFF2-40B4-BE49-F238E27FC236}">
              <a16:creationId xmlns:a16="http://schemas.microsoft.com/office/drawing/2014/main" id="{00000000-0008-0000-0600-000026020000}"/>
            </a:ext>
          </a:extLst>
        </xdr:cNvPr>
        <xdr:cNvSpPr/>
      </xdr:nvSpPr>
      <xdr:spPr>
        <a:xfrm>
          <a:off x="1359217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fLocksText="0">
      <xdr:nvSpPr>
        <xdr:cNvPr id="551" name="正方形/長方形 550">
          <a:extLst>
            <a:ext uri="{FF2B5EF4-FFF2-40B4-BE49-F238E27FC236}">
              <a16:creationId xmlns:a16="http://schemas.microsoft.com/office/drawing/2014/main" id="{00000000-0008-0000-0600-000027020000}"/>
            </a:ext>
          </a:extLst>
        </xdr:cNvPr>
        <xdr:cNvSpPr/>
      </xdr:nvSpPr>
      <xdr:spPr>
        <a:xfrm>
          <a:off x="1473517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fLocksText="0">
      <xdr:nvSpPr>
        <xdr:cNvPr id="552" name="正方形/長方形 551">
          <a:extLst>
            <a:ext uri="{FF2B5EF4-FFF2-40B4-BE49-F238E27FC236}">
              <a16:creationId xmlns:a16="http://schemas.microsoft.com/office/drawing/2014/main" id="{00000000-0008-0000-0600-000028020000}"/>
            </a:ext>
          </a:extLst>
        </xdr:cNvPr>
        <xdr:cNvSpPr/>
      </xdr:nvSpPr>
      <xdr:spPr>
        <a:xfrm>
          <a:off x="1473517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fLocksText="0">
      <xdr:nvSpPr>
        <xdr:cNvPr id="553" name="正方形/長方形 552">
          <a:extLst>
            <a:ext uri="{FF2B5EF4-FFF2-40B4-BE49-F238E27FC236}">
              <a16:creationId xmlns:a16="http://schemas.microsoft.com/office/drawing/2014/main" id="{00000000-0008-0000-0600-000029020000}"/>
            </a:ext>
          </a:extLst>
        </xdr:cNvPr>
        <xdr:cNvSpPr/>
      </xdr:nvSpPr>
      <xdr:spPr>
        <a:xfrm>
          <a:off x="12449175"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47</xdr:row>
      <xdr:rowOff>9525</xdr:rowOff>
    </xdr:from>
    <xdr:ext cx="352425" cy="228600"/>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1550"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9175"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9175" y="88963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53</xdr:row>
      <xdr:rowOff>171450</xdr:rowOff>
    </xdr:from>
    <xdr:ext cx="247650" cy="25717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2000" y="8753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9175"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47</xdr:row>
      <xdr:rowOff>57150</xdr:rowOff>
    </xdr:from>
    <xdr:ext cx="247650" cy="25717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2000" y="76771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fLocksText="0">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9175"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6325" y="8896350"/>
          <a:ext cx="0"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9525</xdr:rowOff>
    </xdr:from>
    <xdr:ext cx="247650" cy="25717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6395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8896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53</xdr:row>
      <xdr:rowOff>9525</xdr:rowOff>
    </xdr:from>
    <xdr:ext cx="247650" cy="25717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63950" y="86010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8896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78125" y="8896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54</xdr:row>
      <xdr:rowOff>66675</xdr:rowOff>
    </xdr:from>
    <xdr:ext cx="247650" cy="25717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63950" y="8820150"/>
          <a:ext cx="24765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fLocksText="0">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88963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fLocksText="0">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80</xdr:col>
      <xdr:colOff>114300</xdr:colOff>
      <xdr:row>55</xdr:row>
      <xdr:rowOff>9525</xdr:rowOff>
    </xdr:from>
    <xdr:ext cx="247650" cy="25717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430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6475" y="88963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fLocksText="0">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4675"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171450</xdr:colOff>
      <xdr:row>55</xdr:row>
      <xdr:rowOff>9525</xdr:rowOff>
    </xdr:from>
    <xdr:ext cx="247650" cy="25717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5895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1125" y="8896350"/>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fLocksText="0">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49325"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47625</xdr:colOff>
      <xdr:row>55</xdr:row>
      <xdr:rowOff>9525</xdr:rowOff>
    </xdr:from>
    <xdr:ext cx="247650" cy="25717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3125"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fLocksText="0">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114300</xdr:colOff>
      <xdr:row>55</xdr:row>
      <xdr:rowOff>9525</xdr:rowOff>
    </xdr:from>
    <xdr:ext cx="247650" cy="25717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730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61</xdr:row>
      <xdr:rowOff>76200</xdr:rowOff>
    </xdr:from>
    <xdr:ext cx="762000" cy="25717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58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61</xdr:row>
      <xdr:rowOff>76200</xdr:rowOff>
    </xdr:from>
    <xdr:ext cx="762000" cy="25717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87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76200</xdr:rowOff>
    </xdr:from>
    <xdr:ext cx="762000" cy="25717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61</xdr:row>
      <xdr:rowOff>76200</xdr:rowOff>
    </xdr:from>
    <xdr:ext cx="762000" cy="25717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06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61</xdr:row>
      <xdr:rowOff>76200</xdr:rowOff>
    </xdr:from>
    <xdr:ext cx="762000" cy="25717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0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fLocksText="0">
      <xdr:nvSpPr>
        <xdr:cNvPr id="585" name="楕円 584">
          <a:extLst>
            <a:ext uri="{FF2B5EF4-FFF2-40B4-BE49-F238E27FC236}">
              <a16:creationId xmlns:a16="http://schemas.microsoft.com/office/drawing/2014/main" id="{00000000-0008-0000-0600-000049020000}"/>
            </a:ext>
          </a:extLst>
        </xdr:cNvPr>
        <xdr:cNvSpPr/>
      </xdr:nvSpPr>
      <xdr:spPr>
        <a:xfrm>
          <a:off x="1626870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53</xdr:row>
      <xdr:rowOff>123825</xdr:rowOff>
    </xdr:from>
    <xdr:ext cx="247650" cy="25717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63950" y="8715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fLocksText="0">
      <xdr:nvSpPr>
        <xdr:cNvPr id="587" name="楕円 586">
          <a:extLst>
            <a:ext uri="{FF2B5EF4-FFF2-40B4-BE49-F238E27FC236}">
              <a16:creationId xmlns:a16="http://schemas.microsoft.com/office/drawing/2014/main" id="{00000000-0008-0000-0600-00004B020000}"/>
            </a:ext>
          </a:extLst>
        </xdr:cNvPr>
        <xdr:cNvSpPr/>
      </xdr:nvSpPr>
      <xdr:spPr>
        <a:xfrm>
          <a:off x="1543050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80</xdr:col>
      <xdr:colOff>114300</xdr:colOff>
      <xdr:row>53</xdr:row>
      <xdr:rowOff>38100</xdr:rowOff>
    </xdr:from>
    <xdr:ext cx="247650" cy="25717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4300"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fLocksText="0">
      <xdr:nvSpPr>
        <xdr:cNvPr id="589" name="楕円 588">
          <a:extLst>
            <a:ext uri="{FF2B5EF4-FFF2-40B4-BE49-F238E27FC236}">
              <a16:creationId xmlns:a16="http://schemas.microsoft.com/office/drawing/2014/main" id="{00000000-0008-0000-0600-00004D020000}"/>
            </a:ext>
          </a:extLst>
        </xdr:cNvPr>
        <xdr:cNvSpPr/>
      </xdr:nvSpPr>
      <xdr:spPr>
        <a:xfrm>
          <a:off x="14544675"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171450</xdr:colOff>
      <xdr:row>53</xdr:row>
      <xdr:rowOff>38100</xdr:rowOff>
    </xdr:from>
    <xdr:ext cx="247650" cy="25717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58950"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fLocksText="0">
      <xdr:nvSpPr>
        <xdr:cNvPr id="591" name="楕円 590">
          <a:extLst>
            <a:ext uri="{FF2B5EF4-FFF2-40B4-BE49-F238E27FC236}">
              <a16:creationId xmlns:a16="http://schemas.microsoft.com/office/drawing/2014/main" id="{00000000-0008-0000-0600-00004F020000}"/>
            </a:ext>
          </a:extLst>
        </xdr:cNvPr>
        <xdr:cNvSpPr/>
      </xdr:nvSpPr>
      <xdr:spPr>
        <a:xfrm>
          <a:off x="13649325"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47625</xdr:colOff>
      <xdr:row>53</xdr:row>
      <xdr:rowOff>38100</xdr:rowOff>
    </xdr:from>
    <xdr:ext cx="247650" cy="25717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3125"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fLocksText="0">
      <xdr:nvSpPr>
        <xdr:cNvPr id="593" name="楕円 592">
          <a:extLst>
            <a:ext uri="{FF2B5EF4-FFF2-40B4-BE49-F238E27FC236}">
              <a16:creationId xmlns:a16="http://schemas.microsoft.com/office/drawing/2014/main" id="{00000000-0008-0000-0600-000051020000}"/>
            </a:ext>
          </a:extLst>
        </xdr:cNvPr>
        <xdr:cNvSpPr/>
      </xdr:nvSpPr>
      <xdr:spPr>
        <a:xfrm>
          <a:off x="1276350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114300</xdr:colOff>
      <xdr:row>53</xdr:row>
      <xdr:rowOff>38100</xdr:rowOff>
    </xdr:from>
    <xdr:ext cx="247650" cy="25717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7300"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fLocksText="0">
      <xdr:nvSpPr>
        <xdr:cNvPr id="595" name="正方形/長方形 594">
          <a:extLst>
            <a:ext uri="{FF2B5EF4-FFF2-40B4-BE49-F238E27FC236}">
              <a16:creationId xmlns:a16="http://schemas.microsoft.com/office/drawing/2014/main" id="{00000000-0008-0000-0600-000053020000}"/>
            </a:ext>
          </a:extLst>
        </xdr:cNvPr>
        <xdr:cNvSpPr/>
      </xdr:nvSpPr>
      <xdr:spPr>
        <a:xfrm>
          <a:off x="12449175"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fLocksText="0">
      <xdr:nvSpPr>
        <xdr:cNvPr id="596" name="正方形/長方形 595">
          <a:extLst>
            <a:ext uri="{FF2B5EF4-FFF2-40B4-BE49-F238E27FC236}">
              <a16:creationId xmlns:a16="http://schemas.microsoft.com/office/drawing/2014/main" id="{00000000-0008-0000-0600-000054020000}"/>
            </a:ext>
          </a:extLst>
        </xdr:cNvPr>
        <xdr:cNvSpPr/>
      </xdr:nvSpPr>
      <xdr:spPr>
        <a:xfrm>
          <a:off x="12573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fLocksText="0">
      <xdr:nvSpPr>
        <xdr:cNvPr id="597" name="正方形/長方形 596">
          <a:extLst>
            <a:ext uri="{FF2B5EF4-FFF2-40B4-BE49-F238E27FC236}">
              <a16:creationId xmlns:a16="http://schemas.microsoft.com/office/drawing/2014/main" id="{00000000-0008-0000-0600-000055020000}"/>
            </a:ext>
          </a:extLst>
        </xdr:cNvPr>
        <xdr:cNvSpPr/>
      </xdr:nvSpPr>
      <xdr:spPr>
        <a:xfrm>
          <a:off x="12573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fLocksText="0">
      <xdr:nvSpPr>
        <xdr:cNvPr id="598" name="正方形/長方形 597">
          <a:extLst>
            <a:ext uri="{FF2B5EF4-FFF2-40B4-BE49-F238E27FC236}">
              <a16:creationId xmlns:a16="http://schemas.microsoft.com/office/drawing/2014/main" id="{00000000-0008-0000-0600-000056020000}"/>
            </a:ext>
          </a:extLst>
        </xdr:cNvPr>
        <xdr:cNvSpPr/>
      </xdr:nvSpPr>
      <xdr:spPr>
        <a:xfrm>
          <a:off x="1359217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fLocksText="0">
      <xdr:nvSpPr>
        <xdr:cNvPr id="599" name="正方形/長方形 598">
          <a:extLst>
            <a:ext uri="{FF2B5EF4-FFF2-40B4-BE49-F238E27FC236}">
              <a16:creationId xmlns:a16="http://schemas.microsoft.com/office/drawing/2014/main" id="{00000000-0008-0000-0600-000057020000}"/>
            </a:ext>
          </a:extLst>
        </xdr:cNvPr>
        <xdr:cNvSpPr/>
      </xdr:nvSpPr>
      <xdr:spPr>
        <a:xfrm>
          <a:off x="1359217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fLocksText="0">
      <xdr:nvSpPr>
        <xdr:cNvPr id="600" name="正方形/長方形 599">
          <a:extLst>
            <a:ext uri="{FF2B5EF4-FFF2-40B4-BE49-F238E27FC236}">
              <a16:creationId xmlns:a16="http://schemas.microsoft.com/office/drawing/2014/main" id="{00000000-0008-0000-0600-000058020000}"/>
            </a:ext>
          </a:extLst>
        </xdr:cNvPr>
        <xdr:cNvSpPr/>
      </xdr:nvSpPr>
      <xdr:spPr>
        <a:xfrm>
          <a:off x="1473517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fLocksText="0">
      <xdr:nvSpPr>
        <xdr:cNvPr id="601" name="正方形/長方形 600">
          <a:extLst>
            <a:ext uri="{FF2B5EF4-FFF2-40B4-BE49-F238E27FC236}">
              <a16:creationId xmlns:a16="http://schemas.microsoft.com/office/drawing/2014/main" id="{00000000-0008-0000-0600-000059020000}"/>
            </a:ext>
          </a:extLst>
        </xdr:cNvPr>
        <xdr:cNvSpPr/>
      </xdr:nvSpPr>
      <xdr:spPr>
        <a:xfrm>
          <a:off x="1473517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fLocksText="0">
      <xdr:nvSpPr>
        <xdr:cNvPr id="602" name="正方形/長方形 601">
          <a:extLst>
            <a:ext uri="{FF2B5EF4-FFF2-40B4-BE49-F238E27FC236}">
              <a16:creationId xmlns:a16="http://schemas.microsoft.com/office/drawing/2014/main" id="{00000000-0008-0000-0600-00005A020000}"/>
            </a:ext>
          </a:extLst>
        </xdr:cNvPr>
        <xdr:cNvSpPr/>
      </xdr:nvSpPr>
      <xdr:spPr>
        <a:xfrm>
          <a:off x="12449175"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67</xdr:row>
      <xdr:rowOff>9525</xdr:rowOff>
    </xdr:from>
    <xdr:ext cx="352425" cy="228600"/>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1550"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917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9175" y="12849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78</xdr:row>
      <xdr:rowOff>76200</xdr:rowOff>
    </xdr:from>
    <xdr:ext cx="247650" cy="25717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2000" y="127158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9175" y="12487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76</xdr:row>
      <xdr:rowOff>38100</xdr:rowOff>
    </xdr:from>
    <xdr:ext cx="533400" cy="25717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06250" y="12353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9175" y="12134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73</xdr:row>
      <xdr:rowOff>171450</xdr:rowOff>
    </xdr:from>
    <xdr:ext cx="533400" cy="25717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06250" y="11991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9175" y="11772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71</xdr:row>
      <xdr:rowOff>133350</xdr:rowOff>
    </xdr:from>
    <xdr:ext cx="533400" cy="25717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06250" y="11639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9175" y="11410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69</xdr:row>
      <xdr:rowOff>95250</xdr:rowOff>
    </xdr:from>
    <xdr:ext cx="533400" cy="25717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06250" y="11277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917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67</xdr:row>
      <xdr:rowOff>57150</xdr:rowOff>
    </xdr:from>
    <xdr:ext cx="600075" cy="25717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49100" y="109156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fLocksText="0">
      <xdr:nvSpPr>
        <xdr:cNvPr id="617" name="公債費グラフ枠">
          <a:extLst>
            <a:ext uri="{FF2B5EF4-FFF2-40B4-BE49-F238E27FC236}">
              <a16:creationId xmlns:a16="http://schemas.microsoft.com/office/drawing/2014/main" id="{00000000-0008-0000-0600-000069020000}"/>
            </a:ext>
          </a:extLst>
        </xdr:cNvPr>
        <xdr:cNvSpPr/>
      </xdr:nvSpPr>
      <xdr:spPr>
        <a:xfrm>
          <a:off x="12449175"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6325" y="11439525"/>
          <a:ext cx="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77</xdr:row>
      <xdr:rowOff>114300</xdr:rowOff>
    </xdr:from>
    <xdr:ext cx="533400" cy="25717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63950" y="12592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14,567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5920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47625</xdr:rowOff>
    </xdr:from>
    <xdr:ext cx="533400" cy="25717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63950" y="11229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78,241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14395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79254</xdr:rowOff>
    </xdr:from>
    <xdr:to>
      <xdr:col>85</xdr:col>
      <xdr:colOff>127000</xdr:colOff>
      <xdr:row>77</xdr:row>
      <xdr:rowOff>79730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78125" y="12553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74</xdr:row>
      <xdr:rowOff>57150</xdr:rowOff>
    </xdr:from>
    <xdr:ext cx="533400" cy="25717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63950" y="1204912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fLocksText="0">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1824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77</xdr:row>
      <xdr:rowOff>79254</xdr:rowOff>
    </xdr:from>
    <xdr:to>
      <xdr:col>81</xdr:col>
      <xdr:colOff>50800</xdr:colOff>
      <xdr:row>77</xdr:row>
      <xdr:rowOff>87751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255395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fLocksText="0">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1729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73</xdr:row>
      <xdr:rowOff>142875</xdr:rowOff>
    </xdr:from>
    <xdr:ext cx="533400" cy="25717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1425" y="11972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87751</xdr:rowOff>
    </xdr:from>
    <xdr:to>
      <xdr:col>76</xdr:col>
      <xdr:colOff>114300</xdr:colOff>
      <xdr:row>77</xdr:row>
      <xdr:rowOff>97885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6475" y="12563475"/>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fLocksText="0">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4675" y="121824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73</xdr:row>
      <xdr:rowOff>152400</xdr:rowOff>
    </xdr:from>
    <xdr:ext cx="533400" cy="25717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16075" y="119824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95066</xdr:rowOff>
    </xdr:from>
    <xdr:to>
      <xdr:col>71</xdr:col>
      <xdr:colOff>177800</xdr:colOff>
      <xdr:row>77</xdr:row>
      <xdr:rowOff>97885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1125" y="12573000"/>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fLocksText="0">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49325" y="122205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74</xdr:row>
      <xdr:rowOff>9525</xdr:rowOff>
    </xdr:from>
    <xdr:ext cx="533400" cy="25717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0250" y="120015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fLocksText="0">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2301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74</xdr:row>
      <xdr:rowOff>19050</xdr:rowOff>
    </xdr:from>
    <xdr:ext cx="533400" cy="25717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4425" y="120110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81</xdr:row>
      <xdr:rowOff>76200</xdr:rowOff>
    </xdr:from>
    <xdr:ext cx="762000" cy="25717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58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81</xdr:row>
      <xdr:rowOff>76200</xdr:rowOff>
    </xdr:from>
    <xdr:ext cx="762000" cy="25717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87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76200</xdr:rowOff>
    </xdr:from>
    <xdr:ext cx="762000" cy="25717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81</xdr:row>
      <xdr:rowOff>76200</xdr:rowOff>
    </xdr:from>
    <xdr:ext cx="762000" cy="25717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06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81</xdr:row>
      <xdr:rowOff>76200</xdr:rowOff>
    </xdr:from>
    <xdr:ext cx="762000" cy="25717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0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28930</xdr:rowOff>
    </xdr:from>
    <xdr:to>
      <xdr:col>85</xdr:col>
      <xdr:colOff>177800</xdr:colOff>
      <xdr:row>77</xdr:row>
      <xdr:rowOff>130530</xdr:rowOff>
    </xdr:to>
    <xdr:sp macro="" textlink="" fLocksText="0">
      <xdr:nvSpPr>
        <xdr:cNvPr id="642" name="楕円 641">
          <a:extLst>
            <a:ext uri="{FF2B5EF4-FFF2-40B4-BE49-F238E27FC236}">
              <a16:creationId xmlns:a16="http://schemas.microsoft.com/office/drawing/2014/main" id="{00000000-0008-0000-0600-000082020000}"/>
            </a:ext>
          </a:extLst>
        </xdr:cNvPr>
        <xdr:cNvSpPr/>
      </xdr:nvSpPr>
      <xdr:spPr>
        <a:xfrm>
          <a:off x="16268700" y="12506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76</xdr:row>
      <xdr:rowOff>114300</xdr:rowOff>
    </xdr:from>
    <xdr:ext cx="533400" cy="25717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63950" y="12430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16,148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28454</xdr:rowOff>
    </xdr:from>
    <xdr:to>
      <xdr:col>81</xdr:col>
      <xdr:colOff>101600</xdr:colOff>
      <xdr:row>77</xdr:row>
      <xdr:rowOff>130054</xdr:rowOff>
    </xdr:to>
    <xdr:sp macro="" textlink="" fLocksText="0">
      <xdr:nvSpPr>
        <xdr:cNvPr id="644" name="楕円 643">
          <a:extLst>
            <a:ext uri="{FF2B5EF4-FFF2-40B4-BE49-F238E27FC236}">
              <a16:creationId xmlns:a16="http://schemas.microsoft.com/office/drawing/2014/main" id="{00000000-0008-0000-0600-000084020000}"/>
            </a:ext>
          </a:extLst>
        </xdr:cNvPr>
        <xdr:cNvSpPr/>
      </xdr:nvSpPr>
      <xdr:spPr>
        <a:xfrm>
          <a:off x="15430500" y="12506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77</xdr:row>
      <xdr:rowOff>123825</xdr:rowOff>
    </xdr:from>
    <xdr:ext cx="533400" cy="25717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1425" y="12601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16,173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36951</xdr:rowOff>
    </xdr:from>
    <xdr:to>
      <xdr:col>76</xdr:col>
      <xdr:colOff>165100</xdr:colOff>
      <xdr:row>77</xdr:row>
      <xdr:rowOff>138551</xdr:rowOff>
    </xdr:to>
    <xdr:sp macro="" textlink="" fLocksText="0">
      <xdr:nvSpPr>
        <xdr:cNvPr id="646" name="楕円 645">
          <a:extLst>
            <a:ext uri="{FF2B5EF4-FFF2-40B4-BE49-F238E27FC236}">
              <a16:creationId xmlns:a16="http://schemas.microsoft.com/office/drawing/2014/main" id="{00000000-0008-0000-0600-000086020000}"/>
            </a:ext>
          </a:extLst>
        </xdr:cNvPr>
        <xdr:cNvSpPr/>
      </xdr:nvSpPr>
      <xdr:spPr>
        <a:xfrm>
          <a:off x="14544675" y="1251585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77</xdr:row>
      <xdr:rowOff>133350</xdr:rowOff>
    </xdr:from>
    <xdr:ext cx="533400" cy="25717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16075" y="12611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47085</xdr:rowOff>
    </xdr:from>
    <xdr:to>
      <xdr:col>72</xdr:col>
      <xdr:colOff>38100</xdr:colOff>
      <xdr:row>77</xdr:row>
      <xdr:rowOff>148685</xdr:rowOff>
    </xdr:to>
    <xdr:sp macro="" textlink="" fLocksText="0">
      <xdr:nvSpPr>
        <xdr:cNvPr id="648" name="楕円 647">
          <a:extLst>
            <a:ext uri="{FF2B5EF4-FFF2-40B4-BE49-F238E27FC236}">
              <a16:creationId xmlns:a16="http://schemas.microsoft.com/office/drawing/2014/main" id="{00000000-0008-0000-0600-000088020000}"/>
            </a:ext>
          </a:extLst>
        </xdr:cNvPr>
        <xdr:cNvSpPr/>
      </xdr:nvSpPr>
      <xdr:spPr>
        <a:xfrm>
          <a:off x="13649325" y="125253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77</xdr:row>
      <xdr:rowOff>142875</xdr:rowOff>
    </xdr:from>
    <xdr:ext cx="533400" cy="25717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0250" y="126206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44266</xdr:rowOff>
    </xdr:from>
    <xdr:to>
      <xdr:col>67</xdr:col>
      <xdr:colOff>101600</xdr:colOff>
      <xdr:row>77</xdr:row>
      <xdr:rowOff>145866</xdr:rowOff>
    </xdr:to>
    <xdr:sp macro="" textlink="" fLocksText="0">
      <xdr:nvSpPr>
        <xdr:cNvPr id="650" name="楕円 649">
          <a:extLst>
            <a:ext uri="{FF2B5EF4-FFF2-40B4-BE49-F238E27FC236}">
              <a16:creationId xmlns:a16="http://schemas.microsoft.com/office/drawing/2014/main" id="{00000000-0008-0000-0600-00008A020000}"/>
            </a:ext>
          </a:extLst>
        </xdr:cNvPr>
        <xdr:cNvSpPr/>
      </xdr:nvSpPr>
      <xdr:spPr>
        <a:xfrm>
          <a:off x="12763500" y="125253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77</xdr:row>
      <xdr:rowOff>133350</xdr:rowOff>
    </xdr:from>
    <xdr:ext cx="533400" cy="25717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4425" y="12611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fLocksText="0">
      <xdr:nvSpPr>
        <xdr:cNvPr id="652" name="正方形/長方形 651">
          <a:extLst>
            <a:ext uri="{FF2B5EF4-FFF2-40B4-BE49-F238E27FC236}">
              <a16:creationId xmlns:a16="http://schemas.microsoft.com/office/drawing/2014/main" id="{00000000-0008-0000-0600-00008C020000}"/>
            </a:ext>
          </a:extLst>
        </xdr:cNvPr>
        <xdr:cNvSpPr/>
      </xdr:nvSpPr>
      <xdr:spPr>
        <a:xfrm>
          <a:off x="12449175"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fLocksText="0">
      <xdr:nvSpPr>
        <xdr:cNvPr id="653" name="正方形/長方形 652">
          <a:extLst>
            <a:ext uri="{FF2B5EF4-FFF2-40B4-BE49-F238E27FC236}">
              <a16:creationId xmlns:a16="http://schemas.microsoft.com/office/drawing/2014/main" id="{00000000-0008-0000-0600-00008D020000}"/>
            </a:ext>
          </a:extLst>
        </xdr:cNvPr>
        <xdr:cNvSpPr/>
      </xdr:nvSpPr>
      <xdr:spPr>
        <a:xfrm>
          <a:off x="12573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fLocksText="0">
      <xdr:nvSpPr>
        <xdr:cNvPr id="654" name="正方形/長方形 653">
          <a:extLst>
            <a:ext uri="{FF2B5EF4-FFF2-40B4-BE49-F238E27FC236}">
              <a16:creationId xmlns:a16="http://schemas.microsoft.com/office/drawing/2014/main" id="{00000000-0008-0000-0600-00008E020000}"/>
            </a:ext>
          </a:extLst>
        </xdr:cNvPr>
        <xdr:cNvSpPr/>
      </xdr:nvSpPr>
      <xdr:spPr>
        <a:xfrm>
          <a:off x="12573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fLocksText="0">
      <xdr:nvSpPr>
        <xdr:cNvPr id="655" name="正方形/長方形 654">
          <a:extLst>
            <a:ext uri="{FF2B5EF4-FFF2-40B4-BE49-F238E27FC236}">
              <a16:creationId xmlns:a16="http://schemas.microsoft.com/office/drawing/2014/main" id="{00000000-0008-0000-0600-00008F020000}"/>
            </a:ext>
          </a:extLst>
        </xdr:cNvPr>
        <xdr:cNvSpPr/>
      </xdr:nvSpPr>
      <xdr:spPr>
        <a:xfrm>
          <a:off x="1359217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fLocksText="0">
      <xdr:nvSpPr>
        <xdr:cNvPr id="656" name="正方形/長方形 655">
          <a:extLst>
            <a:ext uri="{FF2B5EF4-FFF2-40B4-BE49-F238E27FC236}">
              <a16:creationId xmlns:a16="http://schemas.microsoft.com/office/drawing/2014/main" id="{00000000-0008-0000-0600-000090020000}"/>
            </a:ext>
          </a:extLst>
        </xdr:cNvPr>
        <xdr:cNvSpPr/>
      </xdr:nvSpPr>
      <xdr:spPr>
        <a:xfrm>
          <a:off x="1359217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fLocksText="0">
      <xdr:nvSpPr>
        <xdr:cNvPr id="657" name="正方形/長方形 656">
          <a:extLst>
            <a:ext uri="{FF2B5EF4-FFF2-40B4-BE49-F238E27FC236}">
              <a16:creationId xmlns:a16="http://schemas.microsoft.com/office/drawing/2014/main" id="{00000000-0008-0000-0600-000091020000}"/>
            </a:ext>
          </a:extLst>
        </xdr:cNvPr>
        <xdr:cNvSpPr/>
      </xdr:nvSpPr>
      <xdr:spPr>
        <a:xfrm>
          <a:off x="1473517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fLocksText="0">
      <xdr:nvSpPr>
        <xdr:cNvPr id="658" name="正方形/長方形 657">
          <a:extLst>
            <a:ext uri="{FF2B5EF4-FFF2-40B4-BE49-F238E27FC236}">
              <a16:creationId xmlns:a16="http://schemas.microsoft.com/office/drawing/2014/main" id="{00000000-0008-0000-0600-000092020000}"/>
            </a:ext>
          </a:extLst>
        </xdr:cNvPr>
        <xdr:cNvSpPr/>
      </xdr:nvSpPr>
      <xdr:spPr>
        <a:xfrm>
          <a:off x="1473517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fLocksText="0">
      <xdr:nvSpPr>
        <xdr:cNvPr id="659" name="正方形/長方形 658">
          <a:extLst>
            <a:ext uri="{FF2B5EF4-FFF2-40B4-BE49-F238E27FC236}">
              <a16:creationId xmlns:a16="http://schemas.microsoft.com/office/drawing/2014/main" id="{00000000-0008-0000-0600-000093020000}"/>
            </a:ext>
          </a:extLst>
        </xdr:cNvPr>
        <xdr:cNvSpPr/>
      </xdr:nvSpPr>
      <xdr:spPr>
        <a:xfrm>
          <a:off x="12449175"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87</xdr:row>
      <xdr:rowOff>9525</xdr:rowOff>
    </xdr:from>
    <xdr:ext cx="352425" cy="228600"/>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1550"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9175"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9175" y="16163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98</xdr:row>
      <xdr:rowOff>76200</xdr:rowOff>
    </xdr:from>
    <xdr:ext cx="247650" cy="25717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2000" y="160210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9175" y="15782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96</xdr:row>
      <xdr:rowOff>38100</xdr:rowOff>
    </xdr:from>
    <xdr:ext cx="533400" cy="25717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06250" y="15640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9175" y="1540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93</xdr:row>
      <xdr:rowOff>171450</xdr:rowOff>
    </xdr:from>
    <xdr:ext cx="600075" cy="25717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49100" y="152590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9175" y="15020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91</xdr:row>
      <xdr:rowOff>133350</xdr:rowOff>
    </xdr:from>
    <xdr:ext cx="600075" cy="25717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49100" y="148780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9175" y="14649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89</xdr:row>
      <xdr:rowOff>95250</xdr:rowOff>
    </xdr:from>
    <xdr:ext cx="600075" cy="25717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49100" y="145161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9175"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87</xdr:row>
      <xdr:rowOff>57150</xdr:rowOff>
    </xdr:from>
    <xdr:ext cx="600075" cy="25717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49100" y="14154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fLocksText="0">
      <xdr:nvSpPr>
        <xdr:cNvPr id="674" name="積立金グラフ枠">
          <a:extLst>
            <a:ext uri="{FF2B5EF4-FFF2-40B4-BE49-F238E27FC236}">
              <a16:creationId xmlns:a16="http://schemas.microsoft.com/office/drawing/2014/main" id="{00000000-0008-0000-0600-0000A2020000}"/>
            </a:ext>
          </a:extLst>
        </xdr:cNvPr>
        <xdr:cNvSpPr/>
      </xdr:nvSpPr>
      <xdr:spPr>
        <a:xfrm>
          <a:off x="12449175"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6325" y="14754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99</xdr:row>
      <xdr:rowOff>38100</xdr:rowOff>
    </xdr:from>
    <xdr:ext cx="466725" cy="25717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63950" y="161544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1,921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1448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123825</xdr:rowOff>
    </xdr:from>
    <xdr:ext cx="600075" cy="25717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63950" y="145446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184,740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47542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26665</xdr:rowOff>
    </xdr:from>
    <xdr:to>
      <xdr:col>85</xdr:col>
      <xdr:colOff>127000</xdr:colOff>
      <xdr:row>98</xdr:row>
      <xdr:rowOff>77170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5478125" y="1597342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97</xdr:row>
      <xdr:rowOff>142875</xdr:rowOff>
    </xdr:from>
    <xdr:ext cx="533400" cy="25717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63950" y="1591627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fLocksText="0">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59448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98</xdr:row>
      <xdr:rowOff>2822</xdr:rowOff>
    </xdr:from>
    <xdr:to>
      <xdr:col>81</xdr:col>
      <xdr:colOff>50800</xdr:colOff>
      <xdr:row>98</xdr:row>
      <xdr:rowOff>77170</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5944850"/>
          <a:ext cx="885825"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fLocksText="0">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59448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96</xdr:row>
      <xdr:rowOff>114300</xdr:rowOff>
    </xdr:from>
    <xdr:ext cx="533400" cy="25717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1425" y="15716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2822</xdr:rowOff>
    </xdr:from>
    <xdr:to>
      <xdr:col>76</xdr:col>
      <xdr:colOff>114300</xdr:colOff>
      <xdr:row>98</xdr:row>
      <xdr:rowOff>97165</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6475" y="15944850"/>
          <a:ext cx="885825"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fLocksText="0">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4675" y="159448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98</xdr:row>
      <xdr:rowOff>95250</xdr:rowOff>
    </xdr:from>
    <xdr:ext cx="533400" cy="25717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16075" y="16040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97165</xdr:rowOff>
    </xdr:from>
    <xdr:to>
      <xdr:col>71</xdr:col>
      <xdr:colOff>177800</xdr:colOff>
      <xdr:row>98</xdr:row>
      <xdr:rowOff>114233</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1125" y="16040100"/>
          <a:ext cx="8953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fLocksText="0">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49325" y="160115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98</xdr:row>
      <xdr:rowOff>152400</xdr:rowOff>
    </xdr:from>
    <xdr:ext cx="533400" cy="25717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0250" y="16097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fLocksText="0">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0115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97</xdr:row>
      <xdr:rowOff>9525</xdr:rowOff>
    </xdr:from>
    <xdr:ext cx="533400" cy="25717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4425" y="15782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101</xdr:row>
      <xdr:rowOff>76200</xdr:rowOff>
    </xdr:from>
    <xdr:ext cx="762000" cy="25717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58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101</xdr:row>
      <xdr:rowOff>76200</xdr:rowOff>
    </xdr:from>
    <xdr:ext cx="762000" cy="25717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87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76200</xdr:rowOff>
    </xdr:from>
    <xdr:ext cx="762000" cy="25717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101</xdr:row>
      <xdr:rowOff>76200</xdr:rowOff>
    </xdr:from>
    <xdr:ext cx="762000" cy="25717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06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101</xdr:row>
      <xdr:rowOff>76200</xdr:rowOff>
    </xdr:from>
    <xdr:ext cx="762000" cy="25717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0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147315</xdr:rowOff>
    </xdr:from>
    <xdr:to>
      <xdr:col>85</xdr:col>
      <xdr:colOff>177800</xdr:colOff>
      <xdr:row>98</xdr:row>
      <xdr:rowOff>77465</xdr:rowOff>
    </xdr:to>
    <xdr:sp macro="" textlink="" fLocksText="0">
      <xdr:nvSpPr>
        <xdr:cNvPr id="699" name="楕円 698">
          <a:extLst>
            <a:ext uri="{FF2B5EF4-FFF2-40B4-BE49-F238E27FC236}">
              <a16:creationId xmlns:a16="http://schemas.microsoft.com/office/drawing/2014/main" id="{00000000-0008-0000-0600-0000BB020000}"/>
            </a:ext>
          </a:extLst>
        </xdr:cNvPr>
        <xdr:cNvSpPr/>
      </xdr:nvSpPr>
      <xdr:spPr>
        <a:xfrm>
          <a:off x="16268700" y="159162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96</xdr:row>
      <xdr:rowOff>171450</xdr:rowOff>
    </xdr:from>
    <xdr:ext cx="533400" cy="25717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63950" y="157734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24,834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26370</xdr:rowOff>
    </xdr:from>
    <xdr:to>
      <xdr:col>81</xdr:col>
      <xdr:colOff>101600</xdr:colOff>
      <xdr:row>98</xdr:row>
      <xdr:rowOff>127970</xdr:rowOff>
    </xdr:to>
    <xdr:sp macro="" textlink="" fLocksText="0">
      <xdr:nvSpPr>
        <xdr:cNvPr id="701" name="楕円 700">
          <a:extLst>
            <a:ext uri="{FF2B5EF4-FFF2-40B4-BE49-F238E27FC236}">
              <a16:creationId xmlns:a16="http://schemas.microsoft.com/office/drawing/2014/main" id="{00000000-0008-0000-0600-0000BD020000}"/>
            </a:ext>
          </a:extLst>
        </xdr:cNvPr>
        <xdr:cNvSpPr/>
      </xdr:nvSpPr>
      <xdr:spPr>
        <a:xfrm>
          <a:off x="15430500" y="159734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98</xdr:row>
      <xdr:rowOff>123825</xdr:rowOff>
    </xdr:from>
    <xdr:ext cx="533400" cy="25717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1425" y="160686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18,206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123472</xdr:rowOff>
    </xdr:from>
    <xdr:to>
      <xdr:col>76</xdr:col>
      <xdr:colOff>165100</xdr:colOff>
      <xdr:row>98</xdr:row>
      <xdr:rowOff>53622</xdr:rowOff>
    </xdr:to>
    <xdr:sp macro="" textlink="" fLocksText="0">
      <xdr:nvSpPr>
        <xdr:cNvPr id="703" name="楕円 702">
          <a:extLst>
            <a:ext uri="{FF2B5EF4-FFF2-40B4-BE49-F238E27FC236}">
              <a16:creationId xmlns:a16="http://schemas.microsoft.com/office/drawing/2014/main" id="{00000000-0008-0000-0600-0000BF020000}"/>
            </a:ext>
          </a:extLst>
        </xdr:cNvPr>
        <xdr:cNvSpPr/>
      </xdr:nvSpPr>
      <xdr:spPr>
        <a:xfrm>
          <a:off x="14544675" y="158972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96</xdr:row>
      <xdr:rowOff>66675</xdr:rowOff>
    </xdr:from>
    <xdr:ext cx="533400" cy="25717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16075" y="156686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27,963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46365</xdr:rowOff>
    </xdr:from>
    <xdr:to>
      <xdr:col>72</xdr:col>
      <xdr:colOff>38100</xdr:colOff>
      <xdr:row>98</xdr:row>
      <xdr:rowOff>147965</xdr:rowOff>
    </xdr:to>
    <xdr:sp macro="" textlink="" fLocksText="0">
      <xdr:nvSpPr>
        <xdr:cNvPr id="705" name="楕円 704">
          <a:extLst>
            <a:ext uri="{FF2B5EF4-FFF2-40B4-BE49-F238E27FC236}">
              <a16:creationId xmlns:a16="http://schemas.microsoft.com/office/drawing/2014/main" id="{00000000-0008-0000-0600-0000C1020000}"/>
            </a:ext>
          </a:extLst>
        </xdr:cNvPr>
        <xdr:cNvSpPr/>
      </xdr:nvSpPr>
      <xdr:spPr>
        <a:xfrm>
          <a:off x="13649325" y="159924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96</xdr:row>
      <xdr:rowOff>161925</xdr:rowOff>
    </xdr:from>
    <xdr:ext cx="533400" cy="25717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0250" y="157638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15,582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63433</xdr:rowOff>
    </xdr:from>
    <xdr:to>
      <xdr:col>67</xdr:col>
      <xdr:colOff>101600</xdr:colOff>
      <xdr:row>98</xdr:row>
      <xdr:rowOff>165033</xdr:rowOff>
    </xdr:to>
    <xdr:sp macro="" textlink="" fLocksText="0">
      <xdr:nvSpPr>
        <xdr:cNvPr id="707" name="楕円 706">
          <a:extLst>
            <a:ext uri="{FF2B5EF4-FFF2-40B4-BE49-F238E27FC236}">
              <a16:creationId xmlns:a16="http://schemas.microsoft.com/office/drawing/2014/main" id="{00000000-0008-0000-0600-0000C3020000}"/>
            </a:ext>
          </a:extLst>
        </xdr:cNvPr>
        <xdr:cNvSpPr/>
      </xdr:nvSpPr>
      <xdr:spPr>
        <a:xfrm>
          <a:off x="12763500" y="160115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98</xdr:row>
      <xdr:rowOff>152400</xdr:rowOff>
    </xdr:from>
    <xdr:ext cx="533400" cy="25717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4425" y="16097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13,342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fLocksText="0">
      <xdr:nvSpPr>
        <xdr:cNvPr id="709" name="正方形/長方形 708">
          <a:extLst>
            <a:ext uri="{FF2B5EF4-FFF2-40B4-BE49-F238E27FC236}">
              <a16:creationId xmlns:a16="http://schemas.microsoft.com/office/drawing/2014/main" id="{00000000-0008-0000-0600-0000C5020000}"/>
            </a:ext>
          </a:extLst>
        </xdr:cNvPr>
        <xdr:cNvSpPr/>
      </xdr:nvSpPr>
      <xdr:spPr>
        <a:xfrm>
          <a:off x="18288000"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fLocksText="0">
      <xdr:nvSpPr>
        <xdr:cNvPr id="710" name="正方形/長方形 709">
          <a:extLst>
            <a:ext uri="{FF2B5EF4-FFF2-40B4-BE49-F238E27FC236}">
              <a16:creationId xmlns:a16="http://schemas.microsoft.com/office/drawing/2014/main" id="{00000000-0008-0000-0600-0000C6020000}"/>
            </a:ext>
          </a:extLst>
        </xdr:cNvPr>
        <xdr:cNvSpPr/>
      </xdr:nvSpPr>
      <xdr:spPr>
        <a:xfrm>
          <a:off x="18411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fLocksText="0">
      <xdr:nvSpPr>
        <xdr:cNvPr id="711" name="正方形/長方形 710">
          <a:extLst>
            <a:ext uri="{FF2B5EF4-FFF2-40B4-BE49-F238E27FC236}">
              <a16:creationId xmlns:a16="http://schemas.microsoft.com/office/drawing/2014/main" id="{00000000-0008-0000-0600-0000C7020000}"/>
            </a:ext>
          </a:extLst>
        </xdr:cNvPr>
        <xdr:cNvSpPr/>
      </xdr:nvSpPr>
      <xdr:spPr>
        <a:xfrm>
          <a:off x="18411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fLocksText="0">
      <xdr:nvSpPr>
        <xdr:cNvPr id="712" name="正方形/長方形 711">
          <a:extLst>
            <a:ext uri="{FF2B5EF4-FFF2-40B4-BE49-F238E27FC236}">
              <a16:creationId xmlns:a16="http://schemas.microsoft.com/office/drawing/2014/main" id="{00000000-0008-0000-0600-0000C8020000}"/>
            </a:ext>
          </a:extLst>
        </xdr:cNvPr>
        <xdr:cNvSpPr/>
      </xdr:nvSpPr>
      <xdr:spPr>
        <a:xfrm>
          <a:off x="19431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fLocksText="0">
      <xdr:nvSpPr>
        <xdr:cNvPr id="713" name="正方形/長方形 712">
          <a:extLst>
            <a:ext uri="{FF2B5EF4-FFF2-40B4-BE49-F238E27FC236}">
              <a16:creationId xmlns:a16="http://schemas.microsoft.com/office/drawing/2014/main" id="{00000000-0008-0000-0600-0000C9020000}"/>
            </a:ext>
          </a:extLst>
        </xdr:cNvPr>
        <xdr:cNvSpPr/>
      </xdr:nvSpPr>
      <xdr:spPr>
        <a:xfrm>
          <a:off x="19431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fLocksText="0">
      <xdr:nvSpPr>
        <xdr:cNvPr id="714" name="正方形/長方形 713">
          <a:extLst>
            <a:ext uri="{FF2B5EF4-FFF2-40B4-BE49-F238E27FC236}">
              <a16:creationId xmlns:a16="http://schemas.microsoft.com/office/drawing/2014/main" id="{00000000-0008-0000-0600-0000CA020000}"/>
            </a:ext>
          </a:extLst>
        </xdr:cNvPr>
        <xdr:cNvSpPr/>
      </xdr:nvSpPr>
      <xdr:spPr>
        <a:xfrm>
          <a:off x="20574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fLocksText="0">
      <xdr:nvSpPr>
        <xdr:cNvPr id="715" name="正方形/長方形 714">
          <a:extLst>
            <a:ext uri="{FF2B5EF4-FFF2-40B4-BE49-F238E27FC236}">
              <a16:creationId xmlns:a16="http://schemas.microsoft.com/office/drawing/2014/main" id="{00000000-0008-0000-0600-0000CB020000}"/>
            </a:ext>
          </a:extLst>
        </xdr:cNvPr>
        <xdr:cNvSpPr/>
      </xdr:nvSpPr>
      <xdr:spPr>
        <a:xfrm>
          <a:off x="20574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fLocksText="0">
      <xdr:nvSpPr>
        <xdr:cNvPr id="716" name="正方形/長方形 715">
          <a:extLst>
            <a:ext uri="{FF2B5EF4-FFF2-40B4-BE49-F238E27FC236}">
              <a16:creationId xmlns:a16="http://schemas.microsoft.com/office/drawing/2014/main" id="{00000000-0008-0000-0600-0000CC020000}"/>
            </a:ext>
          </a:extLst>
        </xdr:cNvPr>
        <xdr:cNvSpPr/>
      </xdr:nvSpPr>
      <xdr:spPr>
        <a:xfrm>
          <a:off x="18288000"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95</xdr:col>
      <xdr:colOff>152400</xdr:colOff>
      <xdr:row>27</xdr:row>
      <xdr:rowOff>9525</xdr:rowOff>
    </xdr:from>
    <xdr:ext cx="352425" cy="228600"/>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419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38</xdr:row>
      <xdr:rowOff>123825</xdr:rowOff>
    </xdr:from>
    <xdr:ext cx="247650" cy="25717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0825" y="62865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1150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36</xdr:row>
      <xdr:rowOff>142875</xdr:rowOff>
    </xdr:from>
    <xdr:ext cx="466725" cy="25717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11750" y="59817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81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34</xdr:row>
      <xdr:rowOff>161925</xdr:rowOff>
    </xdr:from>
    <xdr:ext cx="466725" cy="25717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11750" y="56769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505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33</xdr:row>
      <xdr:rowOff>9525</xdr:rowOff>
    </xdr:from>
    <xdr:ext cx="466725" cy="25717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11750" y="53625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1911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31</xdr:row>
      <xdr:rowOff>19050</xdr:rowOff>
    </xdr:from>
    <xdr:ext cx="466725" cy="25717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11750" y="50482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76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29</xdr:row>
      <xdr:rowOff>38100</xdr:rowOff>
    </xdr:from>
    <xdr:ext cx="533400" cy="25717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4600" y="47434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27</xdr:row>
      <xdr:rowOff>57150</xdr:rowOff>
    </xdr:from>
    <xdr:ext cx="533400" cy="25717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4600" y="4438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fLocksText="0">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5150" y="4905375"/>
          <a:ext cx="9525"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104775</xdr:rowOff>
    </xdr:from>
    <xdr:ext cx="247650" cy="25717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429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69425" y="64198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161925</xdr:rowOff>
    </xdr:from>
    <xdr:ext cx="466725" cy="25717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7053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9,809</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69425" y="49053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6475" y="6419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76200</xdr:rowOff>
    </xdr:from>
    <xdr:ext cx="381000" cy="25717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076950"/>
          <a:ext cx="381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991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fLocksText="0">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07525" y="62198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107</xdr:col>
      <xdr:colOff>50800</xdr:colOff>
      <xdr:row>39</xdr:row>
      <xdr:rowOff>92511</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1125" y="6419850"/>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fLocksText="0">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69325" y="62484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110</xdr:col>
      <xdr:colOff>171450</xdr:colOff>
      <xdr:row>37</xdr:row>
      <xdr:rowOff>28575</xdr:rowOff>
    </xdr:from>
    <xdr:ext cx="381000" cy="25717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26450" y="602932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829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92511</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4198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fLocksText="0">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2293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47625</xdr:colOff>
      <xdr:row>37</xdr:row>
      <xdr:rowOff>9525</xdr:rowOff>
    </xdr:from>
    <xdr:ext cx="381000" cy="25717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0625" y="60102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956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9475" y="64198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fLocksText="0">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7675" y="621030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66675</xdr:colOff>
      <xdr:row>36</xdr:row>
      <xdr:rowOff>171450</xdr:rowOff>
    </xdr:from>
    <xdr:ext cx="466725" cy="25717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07175" y="60007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1,046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fLocksText="0">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2325" y="62484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96</xdr:col>
      <xdr:colOff>171450</xdr:colOff>
      <xdr:row>37</xdr:row>
      <xdr:rowOff>38100</xdr:rowOff>
    </xdr:from>
    <xdr:ext cx="381000" cy="25717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59450" y="603885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802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57150</xdr:colOff>
      <xdr:row>41</xdr:row>
      <xdr:rowOff>76200</xdr:rowOff>
    </xdr:from>
    <xdr:ext cx="762000" cy="25717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646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171450</xdr:colOff>
      <xdr:row>41</xdr:row>
      <xdr:rowOff>76200</xdr:rowOff>
    </xdr:from>
    <xdr:ext cx="762000" cy="25717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26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47625</xdr:colOff>
      <xdr:row>41</xdr:row>
      <xdr:rowOff>76200</xdr:rowOff>
    </xdr:from>
    <xdr:ext cx="762000" cy="25717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0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76200</xdr:rowOff>
    </xdr:from>
    <xdr:ext cx="762000" cy="25717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171450</xdr:colOff>
      <xdr:row>41</xdr:row>
      <xdr:rowOff>76200</xdr:rowOff>
    </xdr:from>
    <xdr:ext cx="762000" cy="25717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59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fLocksText="0">
      <xdr:nvSpPr>
        <xdr:cNvPr id="758" name="楕円 757">
          <a:extLst>
            <a:ext uri="{FF2B5EF4-FFF2-40B4-BE49-F238E27FC236}">
              <a16:creationId xmlns:a16="http://schemas.microsoft.com/office/drawing/2014/main" id="{00000000-0008-0000-0600-0000F6020000}"/>
            </a:ext>
          </a:extLst>
        </xdr:cNvPr>
        <xdr:cNvSpPr/>
      </xdr:nvSpPr>
      <xdr:spPr>
        <a:xfrm>
          <a:off x="22107525" y="6372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116</xdr:col>
      <xdr:colOff>114300</xdr:colOff>
      <xdr:row>38</xdr:row>
      <xdr:rowOff>133350</xdr:rowOff>
    </xdr:from>
    <xdr:ext cx="247650" cy="25717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296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fLocksText="0">
      <xdr:nvSpPr>
        <xdr:cNvPr id="760" name="楕円 759">
          <a:extLst>
            <a:ext uri="{FF2B5EF4-FFF2-40B4-BE49-F238E27FC236}">
              <a16:creationId xmlns:a16="http://schemas.microsoft.com/office/drawing/2014/main" id="{00000000-0008-0000-0600-0000F8020000}"/>
            </a:ext>
          </a:extLst>
        </xdr:cNvPr>
        <xdr:cNvSpPr/>
      </xdr:nvSpPr>
      <xdr:spPr>
        <a:xfrm>
          <a:off x="21269325" y="6372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47625</xdr:colOff>
      <xdr:row>39</xdr:row>
      <xdr:rowOff>142875</xdr:rowOff>
    </xdr:from>
    <xdr:ext cx="247650" cy="25717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3125" y="6467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41711</xdr:rowOff>
    </xdr:from>
    <xdr:to>
      <xdr:col>107</xdr:col>
      <xdr:colOff>101600</xdr:colOff>
      <xdr:row>39</xdr:row>
      <xdr:rowOff>143311</xdr:rowOff>
    </xdr:to>
    <xdr:sp macro="" textlink="" fLocksText="0">
      <xdr:nvSpPr>
        <xdr:cNvPr id="762" name="楕円 761">
          <a:extLst>
            <a:ext uri="{FF2B5EF4-FFF2-40B4-BE49-F238E27FC236}">
              <a16:creationId xmlns:a16="http://schemas.microsoft.com/office/drawing/2014/main" id="{00000000-0008-0000-0600-0000FA020000}"/>
            </a:ext>
          </a:extLst>
        </xdr:cNvPr>
        <xdr:cNvSpPr/>
      </xdr:nvSpPr>
      <xdr:spPr>
        <a:xfrm>
          <a:off x="20383500" y="63627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76200</xdr:colOff>
      <xdr:row>39</xdr:row>
      <xdr:rowOff>133350</xdr:rowOff>
    </xdr:from>
    <xdr:ext cx="314325" cy="25717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69200" y="6457950"/>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fLocksText="0">
      <xdr:nvSpPr>
        <xdr:cNvPr id="764" name="楕円 763">
          <a:extLst>
            <a:ext uri="{FF2B5EF4-FFF2-40B4-BE49-F238E27FC236}">
              <a16:creationId xmlns:a16="http://schemas.microsoft.com/office/drawing/2014/main" id="{00000000-0008-0000-0600-0000FC020000}"/>
            </a:ext>
          </a:extLst>
        </xdr:cNvPr>
        <xdr:cNvSpPr/>
      </xdr:nvSpPr>
      <xdr:spPr>
        <a:xfrm>
          <a:off x="19497675" y="63722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171450</xdr:colOff>
      <xdr:row>39</xdr:row>
      <xdr:rowOff>142875</xdr:rowOff>
    </xdr:from>
    <xdr:ext cx="247650" cy="25717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11950" y="6467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fLocksText="0">
      <xdr:nvSpPr>
        <xdr:cNvPr id="766" name="楕円 765">
          <a:extLst>
            <a:ext uri="{FF2B5EF4-FFF2-40B4-BE49-F238E27FC236}">
              <a16:creationId xmlns:a16="http://schemas.microsoft.com/office/drawing/2014/main" id="{00000000-0008-0000-0600-0000FE020000}"/>
            </a:ext>
          </a:extLst>
        </xdr:cNvPr>
        <xdr:cNvSpPr/>
      </xdr:nvSpPr>
      <xdr:spPr>
        <a:xfrm>
          <a:off x="18602325" y="6372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47625</xdr:colOff>
      <xdr:row>39</xdr:row>
      <xdr:rowOff>142875</xdr:rowOff>
    </xdr:from>
    <xdr:ext cx="247650" cy="25717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26125" y="6467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fLocksText="0">
      <xdr:nvSpPr>
        <xdr:cNvPr id="768" name="正方形/長方形 767">
          <a:extLst>
            <a:ext uri="{FF2B5EF4-FFF2-40B4-BE49-F238E27FC236}">
              <a16:creationId xmlns:a16="http://schemas.microsoft.com/office/drawing/2014/main" id="{00000000-0008-0000-0600-000000030000}"/>
            </a:ext>
          </a:extLst>
        </xdr:cNvPr>
        <xdr:cNvSpPr/>
      </xdr:nvSpPr>
      <xdr:spPr>
        <a:xfrm>
          <a:off x="18288000"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fLocksText="0">
      <xdr:nvSpPr>
        <xdr:cNvPr id="769" name="正方形/長方形 768">
          <a:extLst>
            <a:ext uri="{FF2B5EF4-FFF2-40B4-BE49-F238E27FC236}">
              <a16:creationId xmlns:a16="http://schemas.microsoft.com/office/drawing/2014/main" id="{00000000-0008-0000-0600-000001030000}"/>
            </a:ext>
          </a:extLst>
        </xdr:cNvPr>
        <xdr:cNvSpPr/>
      </xdr:nvSpPr>
      <xdr:spPr>
        <a:xfrm>
          <a:off x="18411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fLocksText="0">
      <xdr:nvSpPr>
        <xdr:cNvPr id="770" name="正方形/長方形 769">
          <a:extLst>
            <a:ext uri="{FF2B5EF4-FFF2-40B4-BE49-F238E27FC236}">
              <a16:creationId xmlns:a16="http://schemas.microsoft.com/office/drawing/2014/main" id="{00000000-0008-0000-0600-000002030000}"/>
            </a:ext>
          </a:extLst>
        </xdr:cNvPr>
        <xdr:cNvSpPr/>
      </xdr:nvSpPr>
      <xdr:spPr>
        <a:xfrm>
          <a:off x="18411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fLocksText="0">
      <xdr:nvSpPr>
        <xdr:cNvPr id="771" name="正方形/長方形 770">
          <a:extLst>
            <a:ext uri="{FF2B5EF4-FFF2-40B4-BE49-F238E27FC236}">
              <a16:creationId xmlns:a16="http://schemas.microsoft.com/office/drawing/2014/main" id="{00000000-0008-0000-0600-000003030000}"/>
            </a:ext>
          </a:extLst>
        </xdr:cNvPr>
        <xdr:cNvSpPr/>
      </xdr:nvSpPr>
      <xdr:spPr>
        <a:xfrm>
          <a:off x="19431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fLocksText="0">
      <xdr:nvSpPr>
        <xdr:cNvPr id="772" name="正方形/長方形 771">
          <a:extLst>
            <a:ext uri="{FF2B5EF4-FFF2-40B4-BE49-F238E27FC236}">
              <a16:creationId xmlns:a16="http://schemas.microsoft.com/office/drawing/2014/main" id="{00000000-0008-0000-0600-000004030000}"/>
            </a:ext>
          </a:extLst>
        </xdr:cNvPr>
        <xdr:cNvSpPr/>
      </xdr:nvSpPr>
      <xdr:spPr>
        <a:xfrm>
          <a:off x="19431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fLocksText="0">
      <xdr:nvSpPr>
        <xdr:cNvPr id="773" name="正方形/長方形 772">
          <a:extLst>
            <a:ext uri="{FF2B5EF4-FFF2-40B4-BE49-F238E27FC236}">
              <a16:creationId xmlns:a16="http://schemas.microsoft.com/office/drawing/2014/main" id="{00000000-0008-0000-0600-000005030000}"/>
            </a:ext>
          </a:extLst>
        </xdr:cNvPr>
        <xdr:cNvSpPr/>
      </xdr:nvSpPr>
      <xdr:spPr>
        <a:xfrm>
          <a:off x="20574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fLocksText="0">
      <xdr:nvSpPr>
        <xdr:cNvPr id="774" name="正方形/長方形 773">
          <a:extLst>
            <a:ext uri="{FF2B5EF4-FFF2-40B4-BE49-F238E27FC236}">
              <a16:creationId xmlns:a16="http://schemas.microsoft.com/office/drawing/2014/main" id="{00000000-0008-0000-0600-000006030000}"/>
            </a:ext>
          </a:extLst>
        </xdr:cNvPr>
        <xdr:cNvSpPr/>
      </xdr:nvSpPr>
      <xdr:spPr>
        <a:xfrm>
          <a:off x="20574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fLocksText="0">
      <xdr:nvSpPr>
        <xdr:cNvPr id="775" name="正方形/長方形 774">
          <a:extLst>
            <a:ext uri="{FF2B5EF4-FFF2-40B4-BE49-F238E27FC236}">
              <a16:creationId xmlns:a16="http://schemas.microsoft.com/office/drawing/2014/main" id="{00000000-0008-0000-0600-000007030000}"/>
            </a:ext>
          </a:extLst>
        </xdr:cNvPr>
        <xdr:cNvSpPr/>
      </xdr:nvSpPr>
      <xdr:spPr>
        <a:xfrm>
          <a:off x="18288000"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95</xdr:col>
      <xdr:colOff>152400</xdr:colOff>
      <xdr:row>47</xdr:row>
      <xdr:rowOff>9525</xdr:rowOff>
    </xdr:from>
    <xdr:ext cx="352425" cy="228600"/>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6107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58</xdr:row>
      <xdr:rowOff>76200</xdr:rowOff>
    </xdr:from>
    <xdr:ext cx="247650" cy="25717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0825" y="9477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248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56</xdr:row>
      <xdr:rowOff>38100</xdr:rowOff>
    </xdr:from>
    <xdr:ext cx="533400" cy="25717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4600" y="9115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8963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53</xdr:row>
      <xdr:rowOff>171450</xdr:rowOff>
    </xdr:from>
    <xdr:ext cx="533400" cy="25717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4600" y="87534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534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51</xdr:row>
      <xdr:rowOff>133350</xdr:rowOff>
    </xdr:from>
    <xdr:ext cx="533400" cy="25717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4600" y="8401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172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49</xdr:row>
      <xdr:rowOff>95250</xdr:rowOff>
    </xdr:from>
    <xdr:ext cx="533400" cy="25717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4600" y="8039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161925</xdr:colOff>
      <xdr:row>47</xdr:row>
      <xdr:rowOff>57150</xdr:rowOff>
    </xdr:from>
    <xdr:ext cx="600075" cy="25717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87925" y="7677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fLocksText="0">
      <xdr:nvSpPr>
        <xdr:cNvPr id="790" name="貸付金グラフ枠">
          <a:extLst>
            <a:ext uri="{FF2B5EF4-FFF2-40B4-BE49-F238E27FC236}">
              <a16:creationId xmlns:a16="http://schemas.microsoft.com/office/drawing/2014/main" id="{00000000-0008-0000-0600-000016030000}"/>
            </a:ext>
          </a:extLst>
        </xdr:cNvPr>
        <xdr:cNvSpPr/>
      </xdr:nvSpPr>
      <xdr:spPr>
        <a:xfrm>
          <a:off x="18288000"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5150" y="8305800"/>
          <a:ext cx="9525" cy="1304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47625</xdr:rowOff>
    </xdr:from>
    <xdr:ext cx="247650" cy="25717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96107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69425" y="96107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152400</xdr:rowOff>
    </xdr:from>
    <xdr:ext cx="533400" cy="25717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096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72,507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69425" y="83058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43555</xdr:rowOff>
    </xdr:from>
    <xdr:to>
      <xdr:col>116</xdr:col>
      <xdr:colOff>63500</xdr:colOff>
      <xdr:row>59</xdr:row>
      <xdr:rowOff>43859</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6475" y="96107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114300</xdr:rowOff>
    </xdr:from>
    <xdr:ext cx="466725" cy="25717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353550"/>
          <a:ext cx="4667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4,013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fLocksText="0">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07525" y="94869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107</xdr:col>
      <xdr:colOff>50800</xdr:colOff>
      <xdr:row>59</xdr:row>
      <xdr:rowOff>43555</xdr:rowOff>
    </xdr:from>
    <xdr:to>
      <xdr:col>111</xdr:col>
      <xdr:colOff>177800</xdr:colOff>
      <xdr:row>59</xdr:row>
      <xdr:rowOff>43841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1125" y="961072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fLocksText="0">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69325" y="94869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110</xdr:col>
      <xdr:colOff>133350</xdr:colOff>
      <xdr:row>57</xdr:row>
      <xdr:rowOff>38100</xdr:rowOff>
    </xdr:from>
    <xdr:ext cx="466725" cy="25717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350" y="92773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4,110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41002</xdr:rowOff>
    </xdr:from>
    <xdr:to>
      <xdr:col>107</xdr:col>
      <xdr:colOff>50800</xdr:colOff>
      <xdr:row>59</xdr:row>
      <xdr:rowOff>43841</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960120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fLocksText="0">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4773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0</xdr:colOff>
      <xdr:row>57</xdr:row>
      <xdr:rowOff>28575</xdr:rowOff>
    </xdr:from>
    <xdr:ext cx="466725" cy="25717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3000" y="92678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4,425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40659</xdr:rowOff>
    </xdr:from>
    <xdr:to>
      <xdr:col>102</xdr:col>
      <xdr:colOff>114300</xdr:colOff>
      <xdr:row>59</xdr:row>
      <xdr:rowOff>41002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9475" y="960120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fLocksText="0">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7675" y="94583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66675</xdr:colOff>
      <xdr:row>57</xdr:row>
      <xdr:rowOff>9525</xdr:rowOff>
    </xdr:from>
    <xdr:ext cx="466725" cy="25717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07175" y="92487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5,437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fLocksText="0">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2325" y="94869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96</xdr:col>
      <xdr:colOff>133350</xdr:colOff>
      <xdr:row>57</xdr:row>
      <xdr:rowOff>28575</xdr:rowOff>
    </xdr:from>
    <xdr:ext cx="466725" cy="25717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350" y="92678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4,336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57150</xdr:colOff>
      <xdr:row>61</xdr:row>
      <xdr:rowOff>76200</xdr:rowOff>
    </xdr:from>
    <xdr:ext cx="762000" cy="25717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646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171450</xdr:colOff>
      <xdr:row>61</xdr:row>
      <xdr:rowOff>76200</xdr:rowOff>
    </xdr:from>
    <xdr:ext cx="762000" cy="25717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26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47625</xdr:colOff>
      <xdr:row>61</xdr:row>
      <xdr:rowOff>76200</xdr:rowOff>
    </xdr:from>
    <xdr:ext cx="762000" cy="25717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0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76200</xdr:rowOff>
    </xdr:from>
    <xdr:ext cx="762000" cy="25717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171450</xdr:colOff>
      <xdr:row>61</xdr:row>
      <xdr:rowOff>76200</xdr:rowOff>
    </xdr:from>
    <xdr:ext cx="762000" cy="25717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59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164509</xdr:rowOff>
    </xdr:from>
    <xdr:to>
      <xdr:col>116</xdr:col>
      <xdr:colOff>114300</xdr:colOff>
      <xdr:row>59</xdr:row>
      <xdr:rowOff>94659</xdr:rowOff>
    </xdr:to>
    <xdr:sp macro="" textlink="" fLocksText="0">
      <xdr:nvSpPr>
        <xdr:cNvPr id="815" name="楕円 814">
          <a:extLst>
            <a:ext uri="{FF2B5EF4-FFF2-40B4-BE49-F238E27FC236}">
              <a16:creationId xmlns:a16="http://schemas.microsoft.com/office/drawing/2014/main" id="{00000000-0008-0000-0600-00002F030000}"/>
            </a:ext>
          </a:extLst>
        </xdr:cNvPr>
        <xdr:cNvSpPr/>
      </xdr:nvSpPr>
      <xdr:spPr>
        <a:xfrm>
          <a:off x="22107525"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116</xdr:col>
      <xdr:colOff>114300</xdr:colOff>
      <xdr:row>58</xdr:row>
      <xdr:rowOff>76200</xdr:rowOff>
    </xdr:from>
    <xdr:ext cx="314325" cy="25717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477375"/>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31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164205</xdr:rowOff>
    </xdr:from>
    <xdr:to>
      <xdr:col>112</xdr:col>
      <xdr:colOff>38100</xdr:colOff>
      <xdr:row>59</xdr:row>
      <xdr:rowOff>94355</xdr:rowOff>
    </xdr:to>
    <xdr:sp macro="" textlink="" fLocksText="0">
      <xdr:nvSpPr>
        <xdr:cNvPr id="817" name="楕円 816">
          <a:extLst>
            <a:ext uri="{FF2B5EF4-FFF2-40B4-BE49-F238E27FC236}">
              <a16:creationId xmlns:a16="http://schemas.microsoft.com/office/drawing/2014/main" id="{00000000-0008-0000-0600-000031030000}"/>
            </a:ext>
          </a:extLst>
        </xdr:cNvPr>
        <xdr:cNvSpPr/>
      </xdr:nvSpPr>
      <xdr:spPr>
        <a:xfrm>
          <a:off x="21269325"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19050</xdr:colOff>
      <xdr:row>59</xdr:row>
      <xdr:rowOff>85725</xdr:rowOff>
    </xdr:from>
    <xdr:ext cx="314325" cy="25717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64550" y="9648825"/>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164491</xdr:rowOff>
    </xdr:from>
    <xdr:to>
      <xdr:col>107</xdr:col>
      <xdr:colOff>101600</xdr:colOff>
      <xdr:row>59</xdr:row>
      <xdr:rowOff>94641</xdr:rowOff>
    </xdr:to>
    <xdr:sp macro="" textlink="" fLocksText="0">
      <xdr:nvSpPr>
        <xdr:cNvPr id="819" name="楕円 818">
          <a:extLst>
            <a:ext uri="{FF2B5EF4-FFF2-40B4-BE49-F238E27FC236}">
              <a16:creationId xmlns:a16="http://schemas.microsoft.com/office/drawing/2014/main" id="{00000000-0008-0000-0600-000033030000}"/>
            </a:ext>
          </a:extLst>
        </xdr:cNvPr>
        <xdr:cNvSpPr/>
      </xdr:nvSpPr>
      <xdr:spPr>
        <a:xfrm>
          <a:off x="20383500"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76200</xdr:colOff>
      <xdr:row>59</xdr:row>
      <xdr:rowOff>85725</xdr:rowOff>
    </xdr:from>
    <xdr:ext cx="314325" cy="25717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69200" y="9648825"/>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161652</xdr:rowOff>
    </xdr:from>
    <xdr:to>
      <xdr:col>102</xdr:col>
      <xdr:colOff>165100</xdr:colOff>
      <xdr:row>59</xdr:row>
      <xdr:rowOff>91802</xdr:rowOff>
    </xdr:to>
    <xdr:sp macro="" textlink="" fLocksText="0">
      <xdr:nvSpPr>
        <xdr:cNvPr id="821" name="楕円 820">
          <a:extLst>
            <a:ext uri="{FF2B5EF4-FFF2-40B4-BE49-F238E27FC236}">
              <a16:creationId xmlns:a16="http://schemas.microsoft.com/office/drawing/2014/main" id="{00000000-0008-0000-0600-000035030000}"/>
            </a:ext>
          </a:extLst>
        </xdr:cNvPr>
        <xdr:cNvSpPr/>
      </xdr:nvSpPr>
      <xdr:spPr>
        <a:xfrm>
          <a:off x="19497675" y="95631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114300</xdr:colOff>
      <xdr:row>59</xdr:row>
      <xdr:rowOff>85725</xdr:rowOff>
    </xdr:from>
    <xdr:ext cx="381000" cy="25717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4800" y="964882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181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161309</xdr:rowOff>
    </xdr:from>
    <xdr:to>
      <xdr:col>98</xdr:col>
      <xdr:colOff>38100</xdr:colOff>
      <xdr:row>59</xdr:row>
      <xdr:rowOff>91459</xdr:rowOff>
    </xdr:to>
    <xdr:sp macro="" textlink="" fLocksText="0">
      <xdr:nvSpPr>
        <xdr:cNvPr id="823" name="楕円 822">
          <a:extLst>
            <a:ext uri="{FF2B5EF4-FFF2-40B4-BE49-F238E27FC236}">
              <a16:creationId xmlns:a16="http://schemas.microsoft.com/office/drawing/2014/main" id="{00000000-0008-0000-0600-000037030000}"/>
            </a:ext>
          </a:extLst>
        </xdr:cNvPr>
        <xdr:cNvSpPr/>
      </xdr:nvSpPr>
      <xdr:spPr>
        <a:xfrm>
          <a:off x="18602325" y="95631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96</xdr:col>
      <xdr:colOff>171450</xdr:colOff>
      <xdr:row>59</xdr:row>
      <xdr:rowOff>85725</xdr:rowOff>
    </xdr:from>
    <xdr:ext cx="381000" cy="25717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59450" y="964882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199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fLocksText="0">
      <xdr:nvSpPr>
        <xdr:cNvPr id="825" name="正方形/長方形 824">
          <a:extLst>
            <a:ext uri="{FF2B5EF4-FFF2-40B4-BE49-F238E27FC236}">
              <a16:creationId xmlns:a16="http://schemas.microsoft.com/office/drawing/2014/main" id="{00000000-0008-0000-0600-000039030000}"/>
            </a:ext>
          </a:extLst>
        </xdr:cNvPr>
        <xdr:cNvSpPr/>
      </xdr:nvSpPr>
      <xdr:spPr>
        <a:xfrm>
          <a:off x="18288000"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fLocksText="0">
      <xdr:nvSpPr>
        <xdr:cNvPr id="826" name="正方形/長方形 825">
          <a:extLst>
            <a:ext uri="{FF2B5EF4-FFF2-40B4-BE49-F238E27FC236}">
              <a16:creationId xmlns:a16="http://schemas.microsoft.com/office/drawing/2014/main" id="{00000000-0008-0000-0600-00003A030000}"/>
            </a:ext>
          </a:extLst>
        </xdr:cNvPr>
        <xdr:cNvSpPr/>
      </xdr:nvSpPr>
      <xdr:spPr>
        <a:xfrm>
          <a:off x="18411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fLocksText="0">
      <xdr:nvSpPr>
        <xdr:cNvPr id="827" name="正方形/長方形 826">
          <a:extLst>
            <a:ext uri="{FF2B5EF4-FFF2-40B4-BE49-F238E27FC236}">
              <a16:creationId xmlns:a16="http://schemas.microsoft.com/office/drawing/2014/main" id="{00000000-0008-0000-0600-00003B030000}"/>
            </a:ext>
          </a:extLst>
        </xdr:cNvPr>
        <xdr:cNvSpPr/>
      </xdr:nvSpPr>
      <xdr:spPr>
        <a:xfrm>
          <a:off x="18411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fLocksText="0">
      <xdr:nvSpPr>
        <xdr:cNvPr id="828" name="正方形/長方形 827">
          <a:extLst>
            <a:ext uri="{FF2B5EF4-FFF2-40B4-BE49-F238E27FC236}">
              <a16:creationId xmlns:a16="http://schemas.microsoft.com/office/drawing/2014/main" id="{00000000-0008-0000-0600-00003C030000}"/>
            </a:ext>
          </a:extLst>
        </xdr:cNvPr>
        <xdr:cNvSpPr/>
      </xdr:nvSpPr>
      <xdr:spPr>
        <a:xfrm>
          <a:off x="19431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fLocksText="0">
      <xdr:nvSpPr>
        <xdr:cNvPr id="829" name="正方形/長方形 828">
          <a:extLst>
            <a:ext uri="{FF2B5EF4-FFF2-40B4-BE49-F238E27FC236}">
              <a16:creationId xmlns:a16="http://schemas.microsoft.com/office/drawing/2014/main" id="{00000000-0008-0000-0600-00003D030000}"/>
            </a:ext>
          </a:extLst>
        </xdr:cNvPr>
        <xdr:cNvSpPr/>
      </xdr:nvSpPr>
      <xdr:spPr>
        <a:xfrm>
          <a:off x="19431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fLocksText="0">
      <xdr:nvSpPr>
        <xdr:cNvPr id="830" name="正方形/長方形 829">
          <a:extLst>
            <a:ext uri="{FF2B5EF4-FFF2-40B4-BE49-F238E27FC236}">
              <a16:creationId xmlns:a16="http://schemas.microsoft.com/office/drawing/2014/main" id="{00000000-0008-0000-0600-00003E030000}"/>
            </a:ext>
          </a:extLst>
        </xdr:cNvPr>
        <xdr:cNvSpPr/>
      </xdr:nvSpPr>
      <xdr:spPr>
        <a:xfrm>
          <a:off x="20574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fLocksText="0">
      <xdr:nvSpPr>
        <xdr:cNvPr id="831" name="正方形/長方形 830">
          <a:extLst>
            <a:ext uri="{FF2B5EF4-FFF2-40B4-BE49-F238E27FC236}">
              <a16:creationId xmlns:a16="http://schemas.microsoft.com/office/drawing/2014/main" id="{00000000-0008-0000-0600-00003F030000}"/>
            </a:ext>
          </a:extLst>
        </xdr:cNvPr>
        <xdr:cNvSpPr/>
      </xdr:nvSpPr>
      <xdr:spPr>
        <a:xfrm>
          <a:off x="20574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fLocksText="0">
      <xdr:nvSpPr>
        <xdr:cNvPr id="832" name="正方形/長方形 831">
          <a:extLst>
            <a:ext uri="{FF2B5EF4-FFF2-40B4-BE49-F238E27FC236}">
              <a16:creationId xmlns:a16="http://schemas.microsoft.com/office/drawing/2014/main" id="{00000000-0008-0000-0600-000040030000}"/>
            </a:ext>
          </a:extLst>
        </xdr:cNvPr>
        <xdr:cNvSpPr/>
      </xdr:nvSpPr>
      <xdr:spPr>
        <a:xfrm>
          <a:off x="18288000"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95</xdr:col>
      <xdr:colOff>152400</xdr:colOff>
      <xdr:row>67</xdr:row>
      <xdr:rowOff>9525</xdr:rowOff>
    </xdr:from>
    <xdr:ext cx="352425" cy="228600"/>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80</xdr:row>
      <xdr:rowOff>114300</xdr:rowOff>
    </xdr:from>
    <xdr:ext cx="533400" cy="25717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4600" y="130778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849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78</xdr:row>
      <xdr:rowOff>76200</xdr:rowOff>
    </xdr:from>
    <xdr:ext cx="533400" cy="25717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4600" y="127158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487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76</xdr:row>
      <xdr:rowOff>38100</xdr:rowOff>
    </xdr:from>
    <xdr:ext cx="533400" cy="25717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4600" y="12353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34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73</xdr:row>
      <xdr:rowOff>171450</xdr:rowOff>
    </xdr:from>
    <xdr:ext cx="533400" cy="25717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4600" y="11991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772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71</xdr:row>
      <xdr:rowOff>133350</xdr:rowOff>
    </xdr:from>
    <xdr:ext cx="533400" cy="25717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4600" y="11639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1410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69</xdr:row>
      <xdr:rowOff>95250</xdr:rowOff>
    </xdr:from>
    <xdr:ext cx="533400" cy="25717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4600" y="11277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67</xdr:row>
      <xdr:rowOff>57150</xdr:rowOff>
    </xdr:from>
    <xdr:ext cx="533400" cy="25717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4600" y="10915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70,000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fLocksText="0">
      <xdr:nvSpPr>
        <xdr:cNvPr id="848" name="繰出金グラフ枠">
          <a:extLst>
            <a:ext uri="{FF2B5EF4-FFF2-40B4-BE49-F238E27FC236}">
              <a16:creationId xmlns:a16="http://schemas.microsoft.com/office/drawing/2014/main" id="{00000000-0008-0000-0600-000050030000}"/>
            </a:ext>
          </a:extLst>
        </xdr:cNvPr>
        <xdr:cNvSpPr/>
      </xdr:nvSpPr>
      <xdr:spPr>
        <a:xfrm>
          <a:off x="18288000"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5150" y="11382375"/>
          <a:ext cx="9525"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161925</xdr:rowOff>
    </xdr:from>
    <xdr:ext cx="533400" cy="25717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2801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21,471</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69425" y="128016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152400</xdr:rowOff>
    </xdr:from>
    <xdr:ext cx="533400" cy="25717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1728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60,674</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69425" y="113823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95809</xdr:rowOff>
    </xdr:from>
    <xdr:to>
      <xdr:col>116</xdr:col>
      <xdr:colOff>63500</xdr:colOff>
      <xdr:row>75</xdr:row>
      <xdr:rowOff>114059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6475" y="122491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142875</xdr:rowOff>
    </xdr:from>
    <xdr:ext cx="533400" cy="25717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197292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fLocksText="0">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07525" y="121062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107</xdr:col>
      <xdr:colOff>50800</xdr:colOff>
      <xdr:row>75</xdr:row>
      <xdr:rowOff>114059</xdr:rowOff>
    </xdr:from>
    <xdr:to>
      <xdr:col>111</xdr:col>
      <xdr:colOff>177800</xdr:colOff>
      <xdr:row>76</xdr:row>
      <xdr:rowOff>36868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1125" y="12268200"/>
          <a:ext cx="89535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fLocksText="0">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69325" y="121729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110</xdr:col>
      <xdr:colOff>95250</xdr:colOff>
      <xdr:row>73</xdr:row>
      <xdr:rowOff>142875</xdr:rowOff>
    </xdr:from>
    <xdr:ext cx="533400" cy="25717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0250" y="11972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27496</xdr:rowOff>
    </xdr:from>
    <xdr:to>
      <xdr:col>107</xdr:col>
      <xdr:colOff>50800</xdr:colOff>
      <xdr:row>76</xdr:row>
      <xdr:rowOff>36868</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9545300" y="1234440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fLocksText="0">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2205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105</xdr:col>
      <xdr:colOff>161925</xdr:colOff>
      <xdr:row>74</xdr:row>
      <xdr:rowOff>9525</xdr:rowOff>
    </xdr:from>
    <xdr:ext cx="533400" cy="25717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4425" y="120015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150292</xdr:rowOff>
    </xdr:from>
    <xdr:to>
      <xdr:col>102</xdr:col>
      <xdr:colOff>114300</xdr:colOff>
      <xdr:row>76</xdr:row>
      <xdr:rowOff>27496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9475" y="12144375"/>
          <a:ext cx="885825"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fLocksText="0">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7675" y="122205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28575</xdr:colOff>
      <xdr:row>74</xdr:row>
      <xdr:rowOff>19050</xdr:rowOff>
    </xdr:from>
    <xdr:ext cx="533400" cy="25717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69075" y="120110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fLocksText="0">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2325" y="1214437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96</xdr:col>
      <xdr:colOff>95250</xdr:colOff>
      <xdr:row>75</xdr:row>
      <xdr:rowOff>66675</xdr:rowOff>
    </xdr:from>
    <xdr:ext cx="533400" cy="25717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3250" y="12220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57150</xdr:colOff>
      <xdr:row>81</xdr:row>
      <xdr:rowOff>76200</xdr:rowOff>
    </xdr:from>
    <xdr:ext cx="762000" cy="25717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646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171450</xdr:colOff>
      <xdr:row>81</xdr:row>
      <xdr:rowOff>76200</xdr:rowOff>
    </xdr:from>
    <xdr:ext cx="762000" cy="25717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26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47625</xdr:colOff>
      <xdr:row>81</xdr:row>
      <xdr:rowOff>76200</xdr:rowOff>
    </xdr:from>
    <xdr:ext cx="762000" cy="25717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0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76200</xdr:rowOff>
    </xdr:from>
    <xdr:ext cx="762000" cy="25717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171450</xdr:colOff>
      <xdr:row>81</xdr:row>
      <xdr:rowOff>76200</xdr:rowOff>
    </xdr:from>
    <xdr:ext cx="762000" cy="25717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59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45009</xdr:rowOff>
    </xdr:from>
    <xdr:to>
      <xdr:col>116</xdr:col>
      <xdr:colOff>114300</xdr:colOff>
      <xdr:row>75</xdr:row>
      <xdr:rowOff>146608</xdr:rowOff>
    </xdr:to>
    <xdr:sp macro="" textlink="" fLocksText="0">
      <xdr:nvSpPr>
        <xdr:cNvPr id="873" name="楕円 872">
          <a:extLst>
            <a:ext uri="{FF2B5EF4-FFF2-40B4-BE49-F238E27FC236}">
              <a16:creationId xmlns:a16="http://schemas.microsoft.com/office/drawing/2014/main" id="{00000000-0008-0000-0600-000069030000}"/>
            </a:ext>
          </a:extLst>
        </xdr:cNvPr>
        <xdr:cNvSpPr/>
      </xdr:nvSpPr>
      <xdr:spPr>
        <a:xfrm>
          <a:off x="22107525" y="122015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116</xdr:col>
      <xdr:colOff>114300</xdr:colOff>
      <xdr:row>75</xdr:row>
      <xdr:rowOff>19050</xdr:rowOff>
    </xdr:from>
    <xdr:ext cx="533400" cy="25717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172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36,652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63259</xdr:rowOff>
    </xdr:from>
    <xdr:to>
      <xdr:col>112</xdr:col>
      <xdr:colOff>38100</xdr:colOff>
      <xdr:row>75</xdr:row>
      <xdr:rowOff>164858</xdr:rowOff>
    </xdr:to>
    <xdr:sp macro="" textlink="" fLocksText="0">
      <xdr:nvSpPr>
        <xdr:cNvPr id="875" name="楕円 874">
          <a:extLst>
            <a:ext uri="{FF2B5EF4-FFF2-40B4-BE49-F238E27FC236}">
              <a16:creationId xmlns:a16="http://schemas.microsoft.com/office/drawing/2014/main" id="{00000000-0008-0000-0600-00006B030000}"/>
            </a:ext>
          </a:extLst>
        </xdr:cNvPr>
        <xdr:cNvSpPr/>
      </xdr:nvSpPr>
      <xdr:spPr>
        <a:xfrm>
          <a:off x="21269325" y="122205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110</xdr:col>
      <xdr:colOff>95250</xdr:colOff>
      <xdr:row>75</xdr:row>
      <xdr:rowOff>152400</xdr:rowOff>
    </xdr:from>
    <xdr:ext cx="533400" cy="25717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0250" y="123063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36,173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157518</xdr:rowOff>
    </xdr:from>
    <xdr:to>
      <xdr:col>107</xdr:col>
      <xdr:colOff>101600</xdr:colOff>
      <xdr:row>76</xdr:row>
      <xdr:rowOff>87668</xdr:rowOff>
    </xdr:to>
    <xdr:sp macro="" textlink="" fLocksText="0">
      <xdr:nvSpPr>
        <xdr:cNvPr id="877" name="楕円 876">
          <a:extLst>
            <a:ext uri="{FF2B5EF4-FFF2-40B4-BE49-F238E27FC236}">
              <a16:creationId xmlns:a16="http://schemas.microsoft.com/office/drawing/2014/main" id="{00000000-0008-0000-0600-00006D030000}"/>
            </a:ext>
          </a:extLst>
        </xdr:cNvPr>
        <xdr:cNvSpPr/>
      </xdr:nvSpPr>
      <xdr:spPr>
        <a:xfrm>
          <a:off x="20383500" y="123158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105</xdr:col>
      <xdr:colOff>161925</xdr:colOff>
      <xdr:row>76</xdr:row>
      <xdr:rowOff>76200</xdr:rowOff>
    </xdr:from>
    <xdr:ext cx="533400" cy="25717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4425" y="123920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33,699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148146</xdr:rowOff>
    </xdr:from>
    <xdr:to>
      <xdr:col>102</xdr:col>
      <xdr:colOff>165100</xdr:colOff>
      <xdr:row>76</xdr:row>
      <xdr:rowOff>78296</xdr:rowOff>
    </xdr:to>
    <xdr:sp macro="" textlink="" fLocksText="0">
      <xdr:nvSpPr>
        <xdr:cNvPr id="879" name="楕円 878">
          <a:extLst>
            <a:ext uri="{FF2B5EF4-FFF2-40B4-BE49-F238E27FC236}">
              <a16:creationId xmlns:a16="http://schemas.microsoft.com/office/drawing/2014/main" id="{00000000-0008-0000-0600-00006F030000}"/>
            </a:ext>
          </a:extLst>
        </xdr:cNvPr>
        <xdr:cNvSpPr/>
      </xdr:nvSpPr>
      <xdr:spPr>
        <a:xfrm>
          <a:off x="19497675" y="123063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28575</xdr:colOff>
      <xdr:row>76</xdr:row>
      <xdr:rowOff>66675</xdr:rowOff>
    </xdr:from>
    <xdr:ext cx="533400" cy="25717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69075" y="123825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33,945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99492</xdr:rowOff>
    </xdr:from>
    <xdr:to>
      <xdr:col>98</xdr:col>
      <xdr:colOff>38100</xdr:colOff>
      <xdr:row>75</xdr:row>
      <xdr:rowOff>29642</xdr:rowOff>
    </xdr:to>
    <xdr:sp macro="" textlink="" fLocksText="0">
      <xdr:nvSpPr>
        <xdr:cNvPr id="881" name="楕円 880">
          <a:extLst>
            <a:ext uri="{FF2B5EF4-FFF2-40B4-BE49-F238E27FC236}">
              <a16:creationId xmlns:a16="http://schemas.microsoft.com/office/drawing/2014/main" id="{00000000-0008-0000-0600-000071030000}"/>
            </a:ext>
          </a:extLst>
        </xdr:cNvPr>
        <xdr:cNvSpPr/>
      </xdr:nvSpPr>
      <xdr:spPr>
        <a:xfrm>
          <a:off x="18602325" y="120872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96</xdr:col>
      <xdr:colOff>95250</xdr:colOff>
      <xdr:row>73</xdr:row>
      <xdr:rowOff>47625</xdr:rowOff>
    </xdr:from>
    <xdr:ext cx="533400" cy="25717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3250" y="118776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39,722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fLocksText="0">
      <xdr:nvSpPr>
        <xdr:cNvPr id="883" name="正方形/長方形 882">
          <a:extLst>
            <a:ext uri="{FF2B5EF4-FFF2-40B4-BE49-F238E27FC236}">
              <a16:creationId xmlns:a16="http://schemas.microsoft.com/office/drawing/2014/main" id="{00000000-0008-0000-0600-000073030000}"/>
            </a:ext>
          </a:extLst>
        </xdr:cNvPr>
        <xdr:cNvSpPr/>
      </xdr:nvSpPr>
      <xdr:spPr>
        <a:xfrm>
          <a:off x="18288000"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fLocksText="0">
      <xdr:nvSpPr>
        <xdr:cNvPr id="884" name="正方形/長方形 883">
          <a:extLst>
            <a:ext uri="{FF2B5EF4-FFF2-40B4-BE49-F238E27FC236}">
              <a16:creationId xmlns:a16="http://schemas.microsoft.com/office/drawing/2014/main" id="{00000000-0008-0000-0600-000074030000}"/>
            </a:ext>
          </a:extLst>
        </xdr:cNvPr>
        <xdr:cNvSpPr/>
      </xdr:nvSpPr>
      <xdr:spPr>
        <a:xfrm>
          <a:off x="18411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fLocksText="0">
      <xdr:nvSpPr>
        <xdr:cNvPr id="885" name="正方形/長方形 884">
          <a:extLst>
            <a:ext uri="{FF2B5EF4-FFF2-40B4-BE49-F238E27FC236}">
              <a16:creationId xmlns:a16="http://schemas.microsoft.com/office/drawing/2014/main" id="{00000000-0008-0000-0600-000075030000}"/>
            </a:ext>
          </a:extLst>
        </xdr:cNvPr>
        <xdr:cNvSpPr/>
      </xdr:nvSpPr>
      <xdr:spPr>
        <a:xfrm>
          <a:off x="18411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fLocksText="0">
      <xdr:nvSpPr>
        <xdr:cNvPr id="886" name="正方形/長方形 885">
          <a:extLst>
            <a:ext uri="{FF2B5EF4-FFF2-40B4-BE49-F238E27FC236}">
              <a16:creationId xmlns:a16="http://schemas.microsoft.com/office/drawing/2014/main" id="{00000000-0008-0000-0600-000076030000}"/>
            </a:ext>
          </a:extLst>
        </xdr:cNvPr>
        <xdr:cNvSpPr/>
      </xdr:nvSpPr>
      <xdr:spPr>
        <a:xfrm>
          <a:off x="19431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fLocksText="0">
      <xdr:nvSpPr>
        <xdr:cNvPr id="887" name="正方形/長方形 886">
          <a:extLst>
            <a:ext uri="{FF2B5EF4-FFF2-40B4-BE49-F238E27FC236}">
              <a16:creationId xmlns:a16="http://schemas.microsoft.com/office/drawing/2014/main" id="{00000000-0008-0000-0600-000077030000}"/>
            </a:ext>
          </a:extLst>
        </xdr:cNvPr>
        <xdr:cNvSpPr/>
      </xdr:nvSpPr>
      <xdr:spPr>
        <a:xfrm>
          <a:off x="19431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fLocksText="0">
      <xdr:nvSpPr>
        <xdr:cNvPr id="888" name="正方形/長方形 887">
          <a:extLst>
            <a:ext uri="{FF2B5EF4-FFF2-40B4-BE49-F238E27FC236}">
              <a16:creationId xmlns:a16="http://schemas.microsoft.com/office/drawing/2014/main" id="{00000000-0008-0000-0600-000078030000}"/>
            </a:ext>
          </a:extLst>
        </xdr:cNvPr>
        <xdr:cNvSpPr/>
      </xdr:nvSpPr>
      <xdr:spPr>
        <a:xfrm>
          <a:off x="20574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fLocksText="0">
      <xdr:nvSpPr>
        <xdr:cNvPr id="889" name="正方形/長方形 888">
          <a:extLst>
            <a:ext uri="{FF2B5EF4-FFF2-40B4-BE49-F238E27FC236}">
              <a16:creationId xmlns:a16="http://schemas.microsoft.com/office/drawing/2014/main" id="{00000000-0008-0000-0600-000079030000}"/>
            </a:ext>
          </a:extLst>
        </xdr:cNvPr>
        <xdr:cNvSpPr/>
      </xdr:nvSpPr>
      <xdr:spPr>
        <a:xfrm>
          <a:off x="20574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fLocksText="0">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95</xdr:col>
      <xdr:colOff>152400</xdr:colOff>
      <xdr:row>87</xdr:row>
      <xdr:rowOff>9525</xdr:rowOff>
    </xdr:from>
    <xdr:ext cx="352425" cy="228600"/>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40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93</xdr:row>
      <xdr:rowOff>171450</xdr:rowOff>
    </xdr:from>
    <xdr:ext cx="247650" cy="25717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0825" y="152590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87</xdr:row>
      <xdr:rowOff>57150</xdr:rowOff>
    </xdr:from>
    <xdr:ext cx="247650" cy="25717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0825" y="141541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fLocksText="0">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5150" y="15401925"/>
          <a:ext cx="9525"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9525</xdr:rowOff>
    </xdr:from>
    <xdr:ext cx="247650" cy="25717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5440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69425" y="154019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9525</xdr:rowOff>
    </xdr:from>
    <xdr:ext cx="247650" cy="25717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0971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69425" y="154019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6475" y="154019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66675</xdr:rowOff>
    </xdr:from>
    <xdr:ext cx="247650" cy="25717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5325725"/>
          <a:ext cx="24765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fLocksText="0">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07525"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1125" y="1540192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fLocksText="0">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69325"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47625</xdr:colOff>
      <xdr:row>95</xdr:row>
      <xdr:rowOff>9525</xdr:rowOff>
    </xdr:from>
    <xdr:ext cx="247650" cy="25717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3125" y="15440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540192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fLocksText="0">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114300</xdr:colOff>
      <xdr:row>95</xdr:row>
      <xdr:rowOff>9525</xdr:rowOff>
    </xdr:from>
    <xdr:ext cx="247650" cy="25717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7300" y="15440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9475" y="1540192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fLocksText="0">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7675" y="153447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171450</xdr:colOff>
      <xdr:row>95</xdr:row>
      <xdr:rowOff>9525</xdr:rowOff>
    </xdr:from>
    <xdr:ext cx="247650" cy="25717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11950" y="15440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fLocksText="0">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2325" y="15344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47625</xdr:colOff>
      <xdr:row>95</xdr:row>
      <xdr:rowOff>9525</xdr:rowOff>
    </xdr:from>
    <xdr:ext cx="247650" cy="25717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26125" y="15440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57150</xdr:colOff>
      <xdr:row>101</xdr:row>
      <xdr:rowOff>76200</xdr:rowOff>
    </xdr:from>
    <xdr:ext cx="762000" cy="25717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646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171450</xdr:colOff>
      <xdr:row>101</xdr:row>
      <xdr:rowOff>76200</xdr:rowOff>
    </xdr:from>
    <xdr:ext cx="762000" cy="25717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26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47625</xdr:colOff>
      <xdr:row>101</xdr:row>
      <xdr:rowOff>76200</xdr:rowOff>
    </xdr:from>
    <xdr:ext cx="762000" cy="25717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0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76200</xdr:rowOff>
    </xdr:from>
    <xdr:ext cx="762000" cy="25717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171450</xdr:colOff>
      <xdr:row>101</xdr:row>
      <xdr:rowOff>76200</xdr:rowOff>
    </xdr:from>
    <xdr:ext cx="762000" cy="25717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59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fLocksText="0">
      <xdr:nvSpPr>
        <xdr:cNvPr id="922" name="楕円 921">
          <a:extLst>
            <a:ext uri="{FF2B5EF4-FFF2-40B4-BE49-F238E27FC236}">
              <a16:creationId xmlns:a16="http://schemas.microsoft.com/office/drawing/2014/main" id="{00000000-0008-0000-0600-00009A030000}"/>
            </a:ext>
          </a:extLst>
        </xdr:cNvPr>
        <xdr:cNvSpPr/>
      </xdr:nvSpPr>
      <xdr:spPr>
        <a:xfrm>
          <a:off x="22107525"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116</xdr:col>
      <xdr:colOff>114300</xdr:colOff>
      <xdr:row>93</xdr:row>
      <xdr:rowOff>123825</xdr:rowOff>
    </xdr:from>
    <xdr:ext cx="247650" cy="25717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52114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fLocksText="0">
      <xdr:nvSpPr>
        <xdr:cNvPr id="924" name="楕円 923">
          <a:extLst>
            <a:ext uri="{FF2B5EF4-FFF2-40B4-BE49-F238E27FC236}">
              <a16:creationId xmlns:a16="http://schemas.microsoft.com/office/drawing/2014/main" id="{00000000-0008-0000-0600-00009C030000}"/>
            </a:ext>
          </a:extLst>
        </xdr:cNvPr>
        <xdr:cNvSpPr/>
      </xdr:nvSpPr>
      <xdr:spPr>
        <a:xfrm>
          <a:off x="21269325"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47625</xdr:colOff>
      <xdr:row>93</xdr:row>
      <xdr:rowOff>38100</xdr:rowOff>
    </xdr:from>
    <xdr:ext cx="247650" cy="25717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3125" y="151257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fLocksText="0">
      <xdr:nvSpPr>
        <xdr:cNvPr id="926" name="楕円 925">
          <a:extLst>
            <a:ext uri="{FF2B5EF4-FFF2-40B4-BE49-F238E27FC236}">
              <a16:creationId xmlns:a16="http://schemas.microsoft.com/office/drawing/2014/main" id="{00000000-0008-0000-0600-00009E030000}"/>
            </a:ext>
          </a:extLst>
        </xdr:cNvPr>
        <xdr:cNvSpPr/>
      </xdr:nvSpPr>
      <xdr:spPr>
        <a:xfrm>
          <a:off x="20383500"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114300</xdr:colOff>
      <xdr:row>93</xdr:row>
      <xdr:rowOff>38100</xdr:rowOff>
    </xdr:from>
    <xdr:ext cx="247650" cy="25717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7300" y="151257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fLocksText="0">
      <xdr:nvSpPr>
        <xdr:cNvPr id="928" name="楕円 927">
          <a:extLst>
            <a:ext uri="{FF2B5EF4-FFF2-40B4-BE49-F238E27FC236}">
              <a16:creationId xmlns:a16="http://schemas.microsoft.com/office/drawing/2014/main" id="{00000000-0008-0000-0600-0000A0030000}"/>
            </a:ext>
          </a:extLst>
        </xdr:cNvPr>
        <xdr:cNvSpPr/>
      </xdr:nvSpPr>
      <xdr:spPr>
        <a:xfrm>
          <a:off x="19497675" y="153447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171450</xdr:colOff>
      <xdr:row>93</xdr:row>
      <xdr:rowOff>38100</xdr:rowOff>
    </xdr:from>
    <xdr:ext cx="247650" cy="25717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11950" y="151257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fLocksText="0">
      <xdr:nvSpPr>
        <xdr:cNvPr id="930" name="楕円 929">
          <a:extLst>
            <a:ext uri="{FF2B5EF4-FFF2-40B4-BE49-F238E27FC236}">
              <a16:creationId xmlns:a16="http://schemas.microsoft.com/office/drawing/2014/main" id="{00000000-0008-0000-0600-0000A2030000}"/>
            </a:ext>
          </a:extLst>
        </xdr:cNvPr>
        <xdr:cNvSpPr/>
      </xdr:nvSpPr>
      <xdr:spPr>
        <a:xfrm>
          <a:off x="18602325" y="153447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47625</xdr:colOff>
      <xdr:row>93</xdr:row>
      <xdr:rowOff>38100</xdr:rowOff>
    </xdr:from>
    <xdr:ext cx="247650" cy="25717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26125" y="151257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fLocksText="0">
      <xdr:nvSpPr>
        <xdr:cNvPr id="932" name="正方形/長方形 931">
          <a:extLst>
            <a:ext uri="{FF2B5EF4-FFF2-40B4-BE49-F238E27FC236}">
              <a16:creationId xmlns:a16="http://schemas.microsoft.com/office/drawing/2014/main" id="{00000000-0008-0000-0600-0000A4030000}"/>
            </a:ext>
          </a:extLst>
        </xdr:cNvPr>
        <xdr:cNvSpPr/>
      </xdr:nvSpPr>
      <xdr:spPr>
        <a:xfrm>
          <a:off x="762000" y="16925925"/>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fLocksText="0">
      <xdr:nvSpPr>
        <xdr:cNvPr id="933" name="正方形/長方形 932">
          <a:extLst>
            <a:ext uri="{FF2B5EF4-FFF2-40B4-BE49-F238E27FC236}">
              <a16:creationId xmlns:a16="http://schemas.microsoft.com/office/drawing/2014/main" id="{00000000-0008-0000-0600-0000A5030000}"/>
            </a:ext>
          </a:extLst>
        </xdr:cNvPr>
        <xdr:cNvSpPr/>
      </xdr:nvSpPr>
      <xdr:spPr>
        <a:xfrm>
          <a:off x="762000" y="16983075"/>
          <a:ext cx="38481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90575" y="17240250"/>
          <a:ext cx="22155150" cy="1524000"/>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・人件費は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住民一人当</a:t>
          </a:r>
          <a:r>
            <a:rPr lang="ja-JP" altLang="en-US" sz="1100">
              <a:solidFill>
                <a:schemeClr val="tx1"/>
              </a:solidFill>
              <a:latin typeface="ＭＳ ゴシック" panose="020B0609070205080204" pitchFamily="49" charset="-128"/>
              <a:ea typeface="ＭＳ ゴシック" panose="020B0609070205080204" pitchFamily="49" charset="-128"/>
              <a:cs typeface="+mn-cs"/>
            </a:rPr>
            <a:t>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59,389</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近年は東京都平均や類似団体平均を下回っている。要因としては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職員数の適正化を進めてきたことが挙げられる。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・物件費は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80,563</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類似団体平均を大きく上回っている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が、東京都平均は下回っている。令和５年度はポイント還元事業業務委託料や新型コロナウイルス感染症予防に係る事業の減等により、前年度よりも減となっている。</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r>
            <a:rPr lang="ja-JP" altLang="en-US" sz="1100">
              <a:solidFill>
                <a:schemeClr val="tx1"/>
              </a:solidFill>
              <a:latin typeface="ＭＳ ゴシック" panose="020B0609070205080204" pitchFamily="49" charset="-128"/>
              <a:ea typeface="ＭＳ ゴシック" panose="020B0609070205080204" pitchFamily="49" charset="-128"/>
              <a:cs typeface="+mn-cs"/>
            </a:rPr>
            <a:t>・扶助費</a:t>
          </a:r>
          <a:r>
            <a:rPr lang="ja-JP" altLang="ja-JP" sz="1100">
              <a:solidFill>
                <a:schemeClr val="tx1"/>
              </a:solidFill>
              <a:latin typeface="ＭＳ ゴシック" panose="020B0609070205080204" pitchFamily="49" charset="-128"/>
              <a:ea typeface="ＭＳ ゴシック" panose="020B0609070205080204" pitchFamily="49" charset="-128"/>
              <a:cs typeface="+mn-cs"/>
            </a:rPr>
            <a:t>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132,206</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東京都平均及び類似団体平均を下回っている。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令和５年度は物価高騰に伴う住民税非課税世帯支援給付金の増等により、前年度よりも増となっている。</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・補助費は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46,843</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、東京都平均や類似類似団体平均を</a:t>
          </a:r>
          <a:r>
            <a:rPr lang="ja-JP" altLang="ja-JP" sz="1100">
              <a:solidFill>
                <a:schemeClr val="tx1"/>
              </a:solidFill>
              <a:latin typeface="ＭＳ ゴシック" panose="020B0609070205080204" pitchFamily="49" charset="-128"/>
              <a:ea typeface="ＭＳ ゴシック" panose="020B0609070205080204" pitchFamily="49" charset="-128"/>
              <a:cs typeface="+mn-cs"/>
            </a:rPr>
            <a:t>上回っている。</a:t>
          </a:r>
          <a:r>
            <a:rPr lang="ja-JP" altLang="en-US" sz="1100">
              <a:solidFill>
                <a:schemeClr val="tx1"/>
              </a:solidFill>
              <a:latin typeface="ＭＳ ゴシック" panose="020B0609070205080204" pitchFamily="49" charset="-128"/>
              <a:ea typeface="ＭＳ ゴシック" panose="020B0609070205080204" pitchFamily="49" charset="-128"/>
              <a:cs typeface="+mn-cs"/>
            </a:rPr>
            <a:t>令和５年度は保育士等処遇改善臨時特例事業補助金や無床診療所応援特別給付金の減等により、前年度よりも減となっている。</a:t>
          </a:r>
          <a:endParaRPr lang="en-US" altLang="ja-JP" sz="1100">
            <a:solidFill>
              <a:schemeClr val="tx1"/>
            </a:solidFill>
            <a:latin typeface="ＭＳ ゴシック" panose="020B0609070205080204" pitchFamily="49" charset="-128"/>
            <a:ea typeface="ＭＳ ゴシック" panose="020B0609070205080204" pitchFamily="49" charset="-128"/>
            <a:cs typeface="+mn-cs"/>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・普通建設事業費は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66,475</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東京都平均や類似団体平均を</a:t>
          </a:r>
          <a:r>
            <a:rPr lang="ja-JP" altLang="en-US" sz="1100">
              <a:solidFill>
                <a:schemeClr val="tx1"/>
              </a:solidFill>
              <a:latin typeface="ＭＳ ゴシック" panose="020B0609070205080204" pitchFamily="49" charset="-128"/>
              <a:ea typeface="ＭＳ ゴシック" panose="020B0609070205080204" pitchFamily="49" charset="-128"/>
              <a:cs typeface="+mn-cs"/>
            </a:rPr>
            <a:t>大きく上回っ</a:t>
          </a:r>
          <a:r>
            <a:rPr lang="ja-JP" altLang="ja-JP" sz="1100">
              <a:solidFill>
                <a:schemeClr val="tx1"/>
              </a:solidFill>
              <a:latin typeface="ＭＳ ゴシック" panose="020B0609070205080204" pitchFamily="49" charset="-128"/>
              <a:ea typeface="ＭＳ ゴシック" panose="020B0609070205080204" pitchFamily="49" charset="-128"/>
              <a:cs typeface="+mn-cs"/>
            </a:rPr>
            <a:t>ている。要因としては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、新庁舎建設工事費や民設民営保育所園舎建設費等補助金の増等</a:t>
          </a:r>
          <a:r>
            <a:rPr lang="ja-JP" altLang="ja-JP" sz="1100">
              <a:solidFill>
                <a:schemeClr val="tx1"/>
              </a:solidFill>
              <a:latin typeface="ＭＳ ゴシック" panose="020B0609070205080204" pitchFamily="49" charset="-128"/>
              <a:ea typeface="ＭＳ ゴシック" panose="020B0609070205080204" pitchFamily="49" charset="-128"/>
              <a:cs typeface="+mn-cs"/>
            </a:rPr>
            <a:t>が挙げられる。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・公債費は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16,148</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依然として類似団体平均を下回っている。要因としては</a:t>
          </a:r>
          <a:r>
            <a:rPr lang="ja-JP" altLang="en-US" sz="1100">
              <a:solidFill>
                <a:schemeClr val="tx1"/>
              </a:solidFill>
              <a:latin typeface="ＭＳ ゴシック" panose="020B0609070205080204" pitchFamily="49" charset="-128"/>
              <a:ea typeface="ＭＳ ゴシック" panose="020B0609070205080204" pitchFamily="49" charset="-128"/>
              <a:cs typeface="+mn-cs"/>
            </a:rPr>
            <a:t>、</a:t>
          </a:r>
          <a:r>
            <a:rPr lang="ja-JP" altLang="ja-JP" sz="1100">
              <a:solidFill>
                <a:schemeClr val="tx1"/>
              </a:solidFill>
              <a:latin typeface="ＭＳ ゴシック" panose="020B0609070205080204" pitchFamily="49" charset="-128"/>
              <a:ea typeface="ＭＳ ゴシック" panose="020B0609070205080204" pitchFamily="49" charset="-128"/>
              <a:cs typeface="+mn-cs"/>
            </a:rPr>
            <a:t>臨時財政対策債等の借入れを抑制してきたことが挙げられる。</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fLocksText="0">
      <xdr:nvSpPr>
        <xdr:cNvPr id="2" name="正方形/長方形 1">
          <a:extLst>
            <a:ext uri="{FF2B5EF4-FFF2-40B4-BE49-F238E27FC236}">
              <a16:creationId xmlns:a16="http://schemas.microsoft.com/office/drawing/2014/main" id="{00000000-0008-0000-0700-000002000000}"/>
            </a:ext>
          </a:extLst>
        </xdr:cNvPr>
        <xdr:cNvSpPr/>
      </xdr:nvSpPr>
      <xdr:spPr>
        <a:xfrm>
          <a:off x="638175" y="123825"/>
          <a:ext cx="12696825"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3200" b="1">
              <a:solidFill>
                <a:srgbClr val="000000"/>
              </a:solidFill>
              <a:latin typeface="ＭＳ Ｐゴシック" panose="020B0600070205080204" pitchFamily="50" charset="-128"/>
              <a:ea typeface="ＭＳ Ｐゴシック" panose="020B0600070205080204" pitchFamily="50" charset="-128"/>
            </a:rPr>
            <a:t>（</a:t>
          </a:r>
          <a:r>
            <a:rPr lang="en-US" altLang="ja-JP" sz="3200" b="1">
              <a:solidFill>
                <a:srgbClr val="000000"/>
              </a:solidFill>
              <a:latin typeface="ＭＳ Ｐゴシック" panose="020B0600070205080204" pitchFamily="50" charset="-128"/>
              <a:ea typeface="ＭＳ Ｐゴシック" panose="020B0600070205080204" pitchFamily="50" charset="-128"/>
            </a:rPr>
            <a:t>6</a:t>
          </a:r>
          <a:r>
            <a:rPr lang="ja-JP" altLang="en-US" sz="3200" b="1">
              <a:solidFill>
                <a:srgbClr val="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fLocksText="0">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fLocksText="0">
      <xdr:nvSpPr>
        <xdr:cNvPr id="4" name="正方形/長方形 3">
          <a:extLst>
            <a:ext uri="{FF2B5EF4-FFF2-40B4-BE49-F238E27FC236}">
              <a16:creationId xmlns:a16="http://schemas.microsoft.com/office/drawing/2014/main" id="{00000000-0008-0000-0700-000004000000}"/>
            </a:ext>
          </a:extLst>
        </xdr:cNvPr>
        <xdr:cNvSpPr/>
      </xdr:nvSpPr>
      <xdr:spPr>
        <a:xfrm>
          <a:off x="19069050" y="219075"/>
          <a:ext cx="38766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fLocksText="0">
      <xdr:nvSpPr>
        <xdr:cNvPr id="5" name="正方形/長方形 4">
          <a:extLst>
            <a:ext uri="{FF2B5EF4-FFF2-40B4-BE49-F238E27FC236}">
              <a16:creationId xmlns:a16="http://schemas.microsoft.com/office/drawing/2014/main" id="{00000000-0008-0000-0700-000005000000}"/>
            </a:ext>
          </a:extLst>
        </xdr:cNvPr>
        <xdr:cNvSpPr/>
      </xdr:nvSpPr>
      <xdr:spPr>
        <a:xfrm>
          <a:off x="19097625" y="238125"/>
          <a:ext cx="3819525" cy="4191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fLocksText="0">
      <xdr:nvSpPr>
        <xdr:cNvPr id="6" name="正方形/長方形 5">
          <a:extLst>
            <a:ext uri="{FF2B5EF4-FFF2-40B4-BE49-F238E27FC236}">
              <a16:creationId xmlns:a16="http://schemas.microsoft.com/office/drawing/2014/main" id="{00000000-0008-0000-0700-000006000000}"/>
            </a:ext>
          </a:extLst>
        </xdr:cNvPr>
        <xdr:cNvSpPr/>
      </xdr:nvSpPr>
      <xdr:spPr>
        <a:xfrm>
          <a:off x="16259175" y="190500"/>
          <a:ext cx="2657475" cy="5334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fLocksText="0">
      <xdr:nvSpPr>
        <xdr:cNvPr id="7" name="正方形/長方形 6">
          <a:extLst>
            <a:ext uri="{FF2B5EF4-FFF2-40B4-BE49-F238E27FC236}">
              <a16:creationId xmlns:a16="http://schemas.microsoft.com/office/drawing/2014/main" id="{00000000-0008-0000-0700-000007000000}"/>
            </a:ext>
          </a:extLst>
        </xdr:cNvPr>
        <xdr:cNvSpPr/>
      </xdr:nvSpPr>
      <xdr:spPr>
        <a:xfrm>
          <a:off x="16278225" y="219075"/>
          <a:ext cx="2619375" cy="4762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fLocksText="0">
      <xdr:nvSpPr>
        <xdr:cNvPr id="8" name="正方形/長方形 7">
          <a:extLst>
            <a:ext uri="{FF2B5EF4-FFF2-40B4-BE49-F238E27FC236}">
              <a16:creationId xmlns:a16="http://schemas.microsoft.com/office/drawing/2014/main" id="{00000000-0008-0000-0700-000008000000}"/>
            </a:ext>
          </a:extLst>
        </xdr:cNvPr>
        <xdr:cNvSpPr/>
      </xdr:nvSpPr>
      <xdr:spPr>
        <a:xfrm>
          <a:off x="16306800" y="238125"/>
          <a:ext cx="2562225" cy="4286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000" b="1">
              <a:solidFill>
                <a:srgbClr val="FFFFFF"/>
              </a:solidFill>
              <a:latin typeface="ＭＳ ゴシック" panose="020B0609070205080204" pitchFamily="49" charset="-128"/>
              <a:ea typeface="ＭＳ ゴシック" panose="020B0609070205080204" pitchFamily="49" charset="-128"/>
            </a:rPr>
            <a:t>令和</a:t>
          </a:r>
          <a:r>
            <a:rPr lang="en-US" altLang="ja-JP" sz="2000" b="1">
              <a:solidFill>
                <a:srgbClr val="FFFFFF"/>
              </a:solidFill>
              <a:latin typeface="ＭＳ ゴシック" panose="020B0609070205080204" pitchFamily="49" charset="-128"/>
              <a:ea typeface="ＭＳ ゴシック" panose="020B0609070205080204" pitchFamily="49" charset="-128"/>
            </a:rPr>
            <a:t>5</a:t>
          </a:r>
          <a:r>
            <a:rPr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fLocksText="0">
      <xdr:nvSpPr>
        <xdr:cNvPr id="9" name="正方形/長方形 8">
          <a:extLst>
            <a:ext uri="{FF2B5EF4-FFF2-40B4-BE49-F238E27FC236}">
              <a16:creationId xmlns:a16="http://schemas.microsoft.com/office/drawing/2014/main" id="{00000000-0008-0000-0700-000009000000}"/>
            </a:ext>
          </a:extLst>
        </xdr:cNvPr>
        <xdr:cNvSpPr/>
      </xdr:nvSpPr>
      <xdr:spPr>
        <a:xfrm>
          <a:off x="762000" y="847725"/>
          <a:ext cx="10096500" cy="168592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fLocksText="0">
      <xdr:nvSpPr>
        <xdr:cNvPr id="10" name="正方形/長方形 9">
          <a:extLst>
            <a:ext uri="{FF2B5EF4-FFF2-40B4-BE49-F238E27FC236}">
              <a16:creationId xmlns:a16="http://schemas.microsoft.com/office/drawing/2014/main" id="{00000000-0008-0000-0700-00000A000000}"/>
            </a:ext>
          </a:extLst>
        </xdr:cNvPr>
        <xdr:cNvSpPr/>
      </xdr:nvSpPr>
      <xdr:spPr>
        <a:xfrm>
          <a:off x="885825" y="885825"/>
          <a:ext cx="1400175"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fLocksText="0">
      <xdr:nvSpPr>
        <xdr:cNvPr id="11" name="正方形/長方形 10">
          <a:extLst>
            <a:ext uri="{FF2B5EF4-FFF2-40B4-BE49-F238E27FC236}">
              <a16:creationId xmlns:a16="http://schemas.microsoft.com/office/drawing/2014/main" id="{00000000-0008-0000-0700-00000B000000}"/>
            </a:ext>
          </a:extLst>
        </xdr:cNvPr>
        <xdr:cNvSpPr/>
      </xdr:nvSpPr>
      <xdr:spPr>
        <a:xfrm>
          <a:off x="2219325" y="885825"/>
          <a:ext cx="142875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128,762
125,976
11.46
61,875,819
59,826,565
1,852,773
26,724,955
23,239,513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fLocksText="0">
      <xdr:nvSpPr>
        <xdr:cNvPr id="12" name="正方形/長方形 11">
          <a:extLst>
            <a:ext uri="{FF2B5EF4-FFF2-40B4-BE49-F238E27FC236}">
              <a16:creationId xmlns:a16="http://schemas.microsoft.com/office/drawing/2014/main" id="{00000000-0008-0000-0700-00000C000000}"/>
            </a:ext>
          </a:extLst>
        </xdr:cNvPr>
        <xdr:cNvSpPr/>
      </xdr:nvSpPr>
      <xdr:spPr>
        <a:xfrm>
          <a:off x="3552825" y="885825"/>
          <a:ext cx="1524000" cy="1619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人</a:t>
          </a:r>
          <a:r>
            <a:rPr lang="en-US" altLang="ja-JP" sz="1100" b="1">
              <a:solidFill>
                <a:srgbClr val="000000"/>
              </a:solidFill>
              <a:latin typeface="ＭＳ ゴシック" panose="020B0609070205080204" pitchFamily="49" charset="-128"/>
              <a:ea typeface="ＭＳ ゴシック" panose="020B0609070205080204" pitchFamily="49" charset="-128"/>
            </a:rPr>
            <a:t>(R6.1.1</a:t>
          </a:r>
          <a:r>
            <a:rPr lang="ja-JP" altLang="en-US" sz="1100" b="1">
              <a:solidFill>
                <a:srgbClr val="000000"/>
              </a:solidFill>
              <a:latin typeface="ＭＳ ゴシック" panose="020B0609070205080204" pitchFamily="49" charset="-128"/>
              <a:ea typeface="ＭＳ ゴシック" panose="020B0609070205080204" pitchFamily="49" charset="-128"/>
            </a:rPr>
            <a:t>現在</a:t>
          </a:r>
          <a:r>
            <a:rPr lang="en-US" altLang="ja-JP" sz="1100" b="1">
              <a:solidFill>
                <a:srgbClr val="000000"/>
              </a:solidFill>
              <a:latin typeface="ＭＳ ゴシック" panose="020B0609070205080204" pitchFamily="49" charset="-128"/>
              <a:ea typeface="ＭＳ ゴシック" panose="020B0609070205080204" pitchFamily="49" charset="-128"/>
            </a:rPr>
            <a:t>)
</a:t>
          </a:r>
          <a:r>
            <a:rPr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fLocksText="0">
      <xdr:nvSpPr>
        <xdr:cNvPr id="13" name="正方形/長方形 12">
          <a:extLst>
            <a:ext uri="{FF2B5EF4-FFF2-40B4-BE49-F238E27FC236}">
              <a16:creationId xmlns:a16="http://schemas.microsoft.com/office/drawing/2014/main" id="{00000000-0008-0000-0700-00000D000000}"/>
            </a:ext>
          </a:extLst>
        </xdr:cNvPr>
        <xdr:cNvSpPr/>
      </xdr:nvSpPr>
      <xdr:spPr>
        <a:xfrm>
          <a:off x="5076825" y="904875"/>
          <a:ext cx="203835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fLocksText="0">
      <xdr:nvSpPr>
        <xdr:cNvPr id="14" name="正方形/長方形 13">
          <a:extLst>
            <a:ext uri="{FF2B5EF4-FFF2-40B4-BE49-F238E27FC236}">
              <a16:creationId xmlns:a16="http://schemas.microsoft.com/office/drawing/2014/main" id="{00000000-0008-0000-0700-00000E000000}"/>
            </a:ext>
          </a:extLst>
        </xdr:cNvPr>
        <xdr:cNvSpPr/>
      </xdr:nvSpPr>
      <xdr:spPr>
        <a:xfrm>
          <a:off x="7115175" y="904875"/>
          <a:ext cx="1266825"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100" b="1">
              <a:solidFill>
                <a:srgbClr val="000000"/>
              </a:solidFill>
              <a:latin typeface="ＭＳ ゴシック" panose="020B0609070205080204" pitchFamily="49" charset="-128"/>
              <a:ea typeface="ＭＳ ゴシック" panose="020B0609070205080204" pitchFamily="49" charset="-128"/>
            </a:rPr>
            <a:t>-
-
1.2
15.3</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fLocksText="0">
      <xdr:nvSpPr>
        <xdr:cNvPr id="15" name="正方形/長方形 14">
          <a:extLst>
            <a:ext uri="{FF2B5EF4-FFF2-40B4-BE49-F238E27FC236}">
              <a16:creationId xmlns:a16="http://schemas.microsoft.com/office/drawing/2014/main" id="{00000000-0008-0000-0700-00000F000000}"/>
            </a:ext>
          </a:extLst>
        </xdr:cNvPr>
        <xdr:cNvSpPr/>
      </xdr:nvSpPr>
      <xdr:spPr>
        <a:xfrm>
          <a:off x="8448675" y="914400"/>
          <a:ext cx="628650" cy="885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fLocksText="0">
      <xdr:nvSpPr>
        <xdr:cNvPr id="16" name="正方形/長方形 15">
          <a:extLst>
            <a:ext uri="{FF2B5EF4-FFF2-40B4-BE49-F238E27FC236}">
              <a16:creationId xmlns:a16="http://schemas.microsoft.com/office/drawing/2014/main" id="{00000000-0008-0000-0700-000010000000}"/>
            </a:ext>
          </a:extLst>
        </xdr:cNvPr>
        <xdr:cNvSpPr/>
      </xdr:nvSpPr>
      <xdr:spPr>
        <a:xfrm>
          <a:off x="5076825" y="1628775"/>
          <a:ext cx="20383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dist"/>
          <a:r>
            <a:rPr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lang="en-US" altLang="ja-JP" sz="1100" b="1">
              <a:solidFill>
                <a:srgbClr val="000000"/>
              </a:solidFill>
              <a:latin typeface="ＭＳ ゴシック" panose="020B0609070205080204" pitchFamily="49" charset="-128"/>
              <a:ea typeface="ＭＳ ゴシック" panose="020B0609070205080204" pitchFamily="49" charset="-128"/>
            </a:rPr>
            <a:t>(</a:t>
          </a:r>
          <a:r>
            <a:rPr lang="ja-JP" altLang="en-US" sz="1100" b="1">
              <a:solidFill>
                <a:srgbClr val="000000"/>
              </a:solidFill>
              <a:latin typeface="ＭＳ ゴシック" panose="020B0609070205080204" pitchFamily="49" charset="-128"/>
              <a:ea typeface="ＭＳ ゴシック" panose="020B0609070205080204" pitchFamily="49" charset="-128"/>
            </a:rPr>
            <a:t>年度毎</a:t>
          </a:r>
          <a:r>
            <a:rPr lang="en-US" altLang="ja-JP" sz="1100" b="1">
              <a:solidFill>
                <a:srgbClr val="000000"/>
              </a:solidFill>
              <a:latin typeface="ＭＳ ゴシック" panose="020B0609070205080204" pitchFamily="49" charset="-128"/>
              <a:ea typeface="ＭＳ ゴシック" panose="020B0609070205080204" pitchFamily="49" charset="-128"/>
            </a:rPr>
            <a:t>)</a:t>
          </a:r>
          <a:endParaRPr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fLocksText="0">
      <xdr:nvSpPr>
        <xdr:cNvPr id="17" name="正方形/長方形 16">
          <a:extLst>
            <a:ext uri="{FF2B5EF4-FFF2-40B4-BE49-F238E27FC236}">
              <a16:creationId xmlns:a16="http://schemas.microsoft.com/office/drawing/2014/main" id="{00000000-0008-0000-0700-000011000000}"/>
            </a:ext>
          </a:extLst>
        </xdr:cNvPr>
        <xdr:cNvSpPr/>
      </xdr:nvSpPr>
      <xdr:spPr>
        <a:xfrm>
          <a:off x="7172325" y="1628775"/>
          <a:ext cx="38100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l"/>
          <a:r>
            <a:rPr lang="en-US" altLang="ja-JP" sz="1100" b="1">
              <a:solidFill>
                <a:srgbClr val="000000"/>
              </a:solidFill>
              <a:latin typeface="ＭＳ ゴシック" panose="020B0609070205080204" pitchFamily="49" charset="-128"/>
              <a:ea typeface="ＭＳ ゴシック" panose="020B0609070205080204" pitchFamily="49" charset="-128"/>
            </a:rPr>
            <a:t>R01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R02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R03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R04  Ⅲ</a:t>
          </a:r>
          <a:r>
            <a:rPr lang="ja-JP" altLang="en-US" sz="1100" b="1">
              <a:solidFill>
                <a:srgbClr val="000000"/>
              </a:solidFill>
              <a:latin typeface="ＭＳ ゴシック" panose="020B0609070205080204" pitchFamily="49" charset="-128"/>
              <a:ea typeface="ＭＳ ゴシック" panose="020B0609070205080204" pitchFamily="49" charset="-128"/>
            </a:rPr>
            <a:t>－３    </a:t>
          </a:r>
          <a:r>
            <a:rPr lang="en-US" altLang="ja-JP" sz="1100" b="1">
              <a:solidFill>
                <a:srgbClr val="000000"/>
              </a:solidFill>
              <a:latin typeface="ＭＳ ゴシック" panose="020B0609070205080204" pitchFamily="49" charset="-128"/>
              <a:ea typeface="ＭＳ ゴシック" panose="020B0609070205080204" pitchFamily="49" charset="-128"/>
            </a:rPr>
            <a:t>R05  Ⅲ</a:t>
          </a:r>
          <a:r>
            <a:rPr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fLocksText="0">
      <xdr:nvSpPr>
        <xdr:cNvPr id="18" name="角丸四角形 17">
          <a:extLst>
            <a:ext uri="{FF2B5EF4-FFF2-40B4-BE49-F238E27FC236}">
              <a16:creationId xmlns:a16="http://schemas.microsoft.com/office/drawing/2014/main" id="{00000000-0008-0000-0700-000012000000}"/>
            </a:ext>
          </a:extLst>
        </xdr:cNvPr>
        <xdr:cNvSpPr/>
      </xdr:nvSpPr>
      <xdr:spPr>
        <a:xfrm>
          <a:off x="11077575" y="847725"/>
          <a:ext cx="1524000" cy="10858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fLocksText="0">
      <xdr:nvSpPr>
        <xdr:cNvPr id="19" name="正方形/長方形 18">
          <a:extLst>
            <a:ext uri="{FF2B5EF4-FFF2-40B4-BE49-F238E27FC236}">
              <a16:creationId xmlns:a16="http://schemas.microsoft.com/office/drawing/2014/main" id="{00000000-0008-0000-0700-000013000000}"/>
            </a:ext>
          </a:extLst>
        </xdr:cNvPr>
        <xdr:cNvSpPr/>
      </xdr:nvSpPr>
      <xdr:spPr>
        <a:xfrm>
          <a:off x="11334750" y="914400"/>
          <a:ext cx="1457325"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fLocksText="0">
      <xdr:nvSpPr>
        <xdr:cNvPr id="20" name="正方形/長方形 19">
          <a:extLst>
            <a:ext uri="{FF2B5EF4-FFF2-40B4-BE49-F238E27FC236}">
              <a16:creationId xmlns:a16="http://schemas.microsoft.com/office/drawing/2014/main" id="{00000000-0008-0000-0700-000014000000}"/>
            </a:ext>
          </a:extLst>
        </xdr:cNvPr>
        <xdr:cNvSpPr/>
      </xdr:nvSpPr>
      <xdr:spPr>
        <a:xfrm>
          <a:off x="11334750" y="1162050"/>
          <a:ext cx="1457325"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fLocksText="0">
      <xdr:nvSpPr>
        <xdr:cNvPr id="21" name="正方形/長方形 20">
          <a:extLst>
            <a:ext uri="{FF2B5EF4-FFF2-40B4-BE49-F238E27FC236}">
              <a16:creationId xmlns:a16="http://schemas.microsoft.com/office/drawing/2014/main" id="{00000000-0008-0000-0700-000015000000}"/>
            </a:ext>
          </a:extLst>
        </xdr:cNvPr>
        <xdr:cNvSpPr/>
      </xdr:nvSpPr>
      <xdr:spPr>
        <a:xfrm>
          <a:off x="11334750" y="1476375"/>
          <a:ext cx="1457325" cy="6000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r>
            <a:rPr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3775" y="101917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fLocksText="0">
      <xdr:nvSpPr>
        <xdr:cNvPr id="23" name="楕円 22">
          <a:extLst>
            <a:ext uri="{FF2B5EF4-FFF2-40B4-BE49-F238E27FC236}">
              <a16:creationId xmlns:a16="http://schemas.microsoft.com/office/drawing/2014/main" id="{00000000-0008-0000-0700-000017000000}"/>
            </a:ext>
          </a:extLst>
        </xdr:cNvPr>
        <xdr:cNvSpPr/>
      </xdr:nvSpPr>
      <xdr:spPr>
        <a:xfrm>
          <a:off x="11210925" y="9810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fLocksText="0">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287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8550" y="14573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2825" y="14573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8550" y="16764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2825" y="180975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123825</xdr:colOff>
      <xdr:row>16</xdr:row>
      <xdr:rowOff>114300</xdr:rowOff>
    </xdr:from>
    <xdr:ext cx="8896350" cy="25717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5325" y="2714625"/>
          <a:ext cx="88963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lang="en-US" altLang="ja-JP" sz="1000">
              <a:solidFill>
                <a:srgbClr val="000000"/>
              </a:solidFill>
              <a:latin typeface="ＭＳ Ｐゴシック" panose="020B0600070205080204" pitchFamily="50" charset="-128"/>
              <a:ea typeface="ＭＳ Ｐゴシック" panose="020B0600070205080204" pitchFamily="50" charset="-128"/>
            </a:rPr>
            <a:t>35</a:t>
          </a:r>
          <a:r>
            <a:rPr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123825</xdr:colOff>
      <xdr:row>18</xdr:row>
      <xdr:rowOff>85725</xdr:rowOff>
    </xdr:from>
    <xdr:ext cx="6048375" cy="25717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5325" y="3009900"/>
          <a:ext cx="60483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月</a:t>
          </a:r>
          <a:r>
            <a:rPr lang="en-US" altLang="ja-JP" sz="1000">
              <a:solidFill>
                <a:srgbClr val="000000"/>
              </a:solidFill>
              <a:latin typeface="ＭＳ Ｐゴシック" panose="020B0600070205080204" pitchFamily="50" charset="-128"/>
              <a:ea typeface="ＭＳ Ｐゴシック" panose="020B0600070205080204" pitchFamily="50" charset="-128"/>
            </a:rPr>
            <a:t>1</a:t>
          </a:r>
          <a:r>
            <a:rPr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123825</xdr:colOff>
      <xdr:row>20</xdr:row>
      <xdr:rowOff>66675</xdr:rowOff>
    </xdr:from>
    <xdr:ext cx="8229600" cy="25717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5325" y="3314700"/>
          <a:ext cx="82296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pPr algn="l"/>
          <a:r>
            <a:rPr lang="en-US" altLang="ja-JP" sz="1000">
              <a:solidFill>
                <a:srgbClr val="000000"/>
              </a:solidFill>
              <a:latin typeface="ＭＳ Ｐゴシック" panose="020B0600070205080204" pitchFamily="50" charset="-128"/>
              <a:ea typeface="ＭＳ Ｐゴシック" panose="020B0600070205080204" pitchFamily="50" charset="-128"/>
            </a:rPr>
            <a:t>※</a:t>
          </a:r>
          <a:r>
            <a:rPr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lang="en-US" altLang="ja-JP" sz="1000">
              <a:solidFill>
                <a:srgbClr val="000000"/>
              </a:solidFill>
              <a:latin typeface="ＭＳ Ｐゴシック" panose="020B0600070205080204" pitchFamily="50" charset="-128"/>
              <a:ea typeface="ＭＳ Ｐゴシック" panose="020B0600070205080204" pitchFamily="50" charset="-128"/>
            </a:rPr>
            <a:t>5</a:t>
          </a:r>
          <a:r>
            <a:rPr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fLocksText="0">
      <xdr:nvSpPr>
        <xdr:cNvPr id="32" name="正方形/長方形 31">
          <a:extLst>
            <a:ext uri="{FF2B5EF4-FFF2-40B4-BE49-F238E27FC236}">
              <a16:creationId xmlns:a16="http://schemas.microsoft.com/office/drawing/2014/main" id="{00000000-0008-0000-0700-000020000000}"/>
            </a:ext>
          </a:extLst>
        </xdr:cNvPr>
        <xdr:cNvSpPr/>
      </xdr:nvSpPr>
      <xdr:spPr>
        <a:xfrm>
          <a:off x="762000"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fLocksText="0">
      <xdr:nvSpPr>
        <xdr:cNvPr id="33" name="正方形/長方形 32">
          <a:extLst>
            <a:ext uri="{FF2B5EF4-FFF2-40B4-BE49-F238E27FC236}">
              <a16:creationId xmlns:a16="http://schemas.microsoft.com/office/drawing/2014/main" id="{00000000-0008-0000-0700-000021000000}"/>
            </a:ext>
          </a:extLst>
        </xdr:cNvPr>
        <xdr:cNvSpPr/>
      </xdr:nvSpPr>
      <xdr:spPr>
        <a:xfrm>
          <a:off x="885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fLocksText="0">
      <xdr:nvSpPr>
        <xdr:cNvPr id="34" name="正方形/長方形 33">
          <a:extLst>
            <a:ext uri="{FF2B5EF4-FFF2-40B4-BE49-F238E27FC236}">
              <a16:creationId xmlns:a16="http://schemas.microsoft.com/office/drawing/2014/main" id="{00000000-0008-0000-0700-000022000000}"/>
            </a:ext>
          </a:extLst>
        </xdr:cNvPr>
        <xdr:cNvSpPr/>
      </xdr:nvSpPr>
      <xdr:spPr>
        <a:xfrm>
          <a:off x="885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fLocksText="0">
      <xdr:nvSpPr>
        <xdr:cNvPr id="35" name="正方形/長方形 34">
          <a:extLst>
            <a:ext uri="{FF2B5EF4-FFF2-40B4-BE49-F238E27FC236}">
              <a16:creationId xmlns:a16="http://schemas.microsoft.com/office/drawing/2014/main" id="{00000000-0008-0000-0700-000023000000}"/>
            </a:ext>
          </a:extLst>
        </xdr:cNvPr>
        <xdr:cNvSpPr/>
      </xdr:nvSpPr>
      <xdr:spPr>
        <a:xfrm>
          <a:off x="1905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fLocksText="0">
      <xdr:nvSpPr>
        <xdr:cNvPr id="36" name="正方形/長方形 35">
          <a:extLst>
            <a:ext uri="{FF2B5EF4-FFF2-40B4-BE49-F238E27FC236}">
              <a16:creationId xmlns:a16="http://schemas.microsoft.com/office/drawing/2014/main" id="{00000000-0008-0000-0700-000024000000}"/>
            </a:ext>
          </a:extLst>
        </xdr:cNvPr>
        <xdr:cNvSpPr/>
      </xdr:nvSpPr>
      <xdr:spPr>
        <a:xfrm>
          <a:off x="1905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fLocksText="0">
      <xdr:nvSpPr>
        <xdr:cNvPr id="37" name="正方形/長方形 36">
          <a:extLst>
            <a:ext uri="{FF2B5EF4-FFF2-40B4-BE49-F238E27FC236}">
              <a16:creationId xmlns:a16="http://schemas.microsoft.com/office/drawing/2014/main" id="{00000000-0008-0000-0700-000025000000}"/>
            </a:ext>
          </a:extLst>
        </xdr:cNvPr>
        <xdr:cNvSpPr/>
      </xdr:nvSpPr>
      <xdr:spPr>
        <a:xfrm>
          <a:off x="3048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fLocksText="0">
      <xdr:nvSpPr>
        <xdr:cNvPr id="38" name="正方形/長方形 37">
          <a:extLst>
            <a:ext uri="{FF2B5EF4-FFF2-40B4-BE49-F238E27FC236}">
              <a16:creationId xmlns:a16="http://schemas.microsoft.com/office/drawing/2014/main" id="{00000000-0008-0000-0700-000026000000}"/>
            </a:ext>
          </a:extLst>
        </xdr:cNvPr>
        <xdr:cNvSpPr/>
      </xdr:nvSpPr>
      <xdr:spPr>
        <a:xfrm>
          <a:off x="3048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fLocksText="0">
      <xdr:nvSpPr>
        <xdr:cNvPr id="39" name="正方形/長方形 38">
          <a:extLst>
            <a:ext uri="{FF2B5EF4-FFF2-40B4-BE49-F238E27FC236}">
              <a16:creationId xmlns:a16="http://schemas.microsoft.com/office/drawing/2014/main" id="{00000000-0008-0000-0700-000027000000}"/>
            </a:ext>
          </a:extLst>
        </xdr:cNvPr>
        <xdr:cNvSpPr/>
      </xdr:nvSpPr>
      <xdr:spPr>
        <a:xfrm>
          <a:off x="762000"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27</xdr:row>
      <xdr:rowOff>9525</xdr:rowOff>
    </xdr:from>
    <xdr:ext cx="352425" cy="228600"/>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40</xdr:row>
      <xdr:rowOff>114300</xdr:rowOff>
    </xdr:from>
    <xdr:ext cx="466725" cy="25717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85750" y="66008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372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38</xdr:row>
      <xdr:rowOff>76200</xdr:rowOff>
    </xdr:from>
    <xdr:ext cx="466725" cy="25717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85750" y="62388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010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36</xdr:row>
      <xdr:rowOff>38100</xdr:rowOff>
    </xdr:from>
    <xdr:ext cx="466725" cy="25717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85750" y="58769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657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33</xdr:row>
      <xdr:rowOff>171450</xdr:rowOff>
    </xdr:from>
    <xdr:ext cx="466725" cy="25717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85750" y="55149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2,500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95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31</xdr:row>
      <xdr:rowOff>133350</xdr:rowOff>
    </xdr:from>
    <xdr:ext cx="466725" cy="25717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85750" y="51625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933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29</xdr:row>
      <xdr:rowOff>95250</xdr:rowOff>
    </xdr:from>
    <xdr:ext cx="466725" cy="25717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85750" y="48006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3,500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95250</xdr:colOff>
      <xdr:row>27</xdr:row>
      <xdr:rowOff>57150</xdr:rowOff>
    </xdr:from>
    <xdr:ext cx="466725" cy="25717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85750" y="44386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fLocksText="0">
      <xdr:nvSpPr>
        <xdr:cNvPr id="55" name="議会費グラフ枠">
          <a:extLst>
            <a:ext uri="{FF2B5EF4-FFF2-40B4-BE49-F238E27FC236}">
              <a16:creationId xmlns:a16="http://schemas.microsoft.com/office/drawing/2014/main" id="{00000000-0008-0000-0700-000037000000}"/>
            </a:ext>
          </a:extLst>
        </xdr:cNvPr>
        <xdr:cNvSpPr/>
      </xdr:nvSpPr>
      <xdr:spPr>
        <a:xfrm>
          <a:off x="762000"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29150" y="4914900"/>
          <a:ext cx="9525"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28575</xdr:rowOff>
    </xdr:from>
    <xdr:ext cx="466725" cy="25717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1912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1,745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3425" y="61912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161925</xdr:rowOff>
    </xdr:from>
    <xdr:ext cx="466725" cy="25717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7053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3,524</a:t>
          </a:r>
          <a:endParaRPr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3425" y="49149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17018</xdr:rowOff>
    </xdr:from>
    <xdr:to>
      <xdr:col>24</xdr:col>
      <xdr:colOff>63500</xdr:colOff>
      <xdr:row>35</xdr:row>
      <xdr:rowOff>58928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800475" y="56959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47625</xdr:rowOff>
    </xdr:from>
    <xdr:ext cx="466725" cy="25717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400675"/>
          <a:ext cx="4667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2,581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fLocksText="0">
      <xdr:nvSpPr>
        <xdr:cNvPr id="63" name="フローチャート: 判断 62">
          <a:extLst>
            <a:ext uri="{FF2B5EF4-FFF2-40B4-BE49-F238E27FC236}">
              <a16:creationId xmlns:a16="http://schemas.microsoft.com/office/drawing/2014/main" id="{00000000-0008-0000-0700-00003F000000}"/>
            </a:ext>
          </a:extLst>
        </xdr:cNvPr>
        <xdr:cNvSpPr/>
      </xdr:nvSpPr>
      <xdr:spPr>
        <a:xfrm>
          <a:off x="4581525" y="55435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35</xdr:row>
      <xdr:rowOff>58928</xdr:rowOff>
    </xdr:from>
    <xdr:to>
      <xdr:col>19</xdr:col>
      <xdr:colOff>177800</xdr:colOff>
      <xdr:row>35</xdr:row>
      <xdr:rowOff>61976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5125" y="5734050"/>
          <a:ext cx="8953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fLocksText="0">
      <xdr:nvSpPr>
        <xdr:cNvPr id="65" name="フローチャート: 判断 64">
          <a:extLst>
            <a:ext uri="{FF2B5EF4-FFF2-40B4-BE49-F238E27FC236}">
              <a16:creationId xmlns:a16="http://schemas.microsoft.com/office/drawing/2014/main" id="{00000000-0008-0000-0700-000041000000}"/>
            </a:ext>
          </a:extLst>
        </xdr:cNvPr>
        <xdr:cNvSpPr/>
      </xdr:nvSpPr>
      <xdr:spPr>
        <a:xfrm>
          <a:off x="3743325" y="55626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133350</xdr:colOff>
      <xdr:row>32</xdr:row>
      <xdr:rowOff>171450</xdr:rowOff>
    </xdr:from>
    <xdr:ext cx="466725" cy="25717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350" y="53530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2,549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39116</xdr:rowOff>
    </xdr:from>
    <xdr:to>
      <xdr:col>15</xdr:col>
      <xdr:colOff>50800</xdr:colOff>
      <xdr:row>35</xdr:row>
      <xdr:rowOff>61976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715000"/>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fLocksText="0">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5530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14</xdr:col>
      <xdr:colOff>0</xdr:colOff>
      <xdr:row>32</xdr:row>
      <xdr:rowOff>152400</xdr:rowOff>
    </xdr:from>
    <xdr:ext cx="466725" cy="25717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67000" y="53435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2,567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167132</xdr:rowOff>
    </xdr:from>
    <xdr:to>
      <xdr:col>10</xdr:col>
      <xdr:colOff>114300</xdr:colOff>
      <xdr:row>35</xdr:row>
      <xdr:rowOff>39116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3475" y="5676900"/>
          <a:ext cx="8858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fLocksText="0">
      <xdr:nvSpPr>
        <xdr:cNvPr id="71" name="フローチャート: 判断 70">
          <a:extLst>
            <a:ext uri="{FF2B5EF4-FFF2-40B4-BE49-F238E27FC236}">
              <a16:creationId xmlns:a16="http://schemas.microsoft.com/office/drawing/2014/main" id="{00000000-0008-0000-0700-000047000000}"/>
            </a:ext>
          </a:extLst>
        </xdr:cNvPr>
        <xdr:cNvSpPr/>
      </xdr:nvSpPr>
      <xdr:spPr>
        <a:xfrm>
          <a:off x="1971675" y="55626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32</xdr:row>
      <xdr:rowOff>161925</xdr:rowOff>
    </xdr:from>
    <xdr:ext cx="466725" cy="25717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1175" y="53530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2,558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fLocksText="0">
      <xdr:nvSpPr>
        <xdr:cNvPr id="73" name="フローチャート: 判断 72">
          <a:extLst>
            <a:ext uri="{FF2B5EF4-FFF2-40B4-BE49-F238E27FC236}">
              <a16:creationId xmlns:a16="http://schemas.microsoft.com/office/drawing/2014/main" id="{00000000-0008-0000-0700-000049000000}"/>
            </a:ext>
          </a:extLst>
        </xdr:cNvPr>
        <xdr:cNvSpPr/>
      </xdr:nvSpPr>
      <xdr:spPr>
        <a:xfrm>
          <a:off x="1076325" y="55149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32</xdr:row>
      <xdr:rowOff>123825</xdr:rowOff>
    </xdr:from>
    <xdr:ext cx="466725" cy="25717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350" y="53149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2,615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41</xdr:row>
      <xdr:rowOff>76200</xdr:rowOff>
    </xdr:from>
    <xdr:ext cx="762000" cy="25717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386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41</xdr:row>
      <xdr:rowOff>76200</xdr:rowOff>
    </xdr:from>
    <xdr:ext cx="762000" cy="25717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0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41</xdr:row>
      <xdr:rowOff>76200</xdr:rowOff>
    </xdr:from>
    <xdr:ext cx="762000" cy="25717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4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76200</xdr:rowOff>
    </xdr:from>
    <xdr:ext cx="762000" cy="25717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41</xdr:row>
      <xdr:rowOff>76200</xdr:rowOff>
    </xdr:from>
    <xdr:ext cx="762000" cy="25717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3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137668</xdr:rowOff>
    </xdr:from>
    <xdr:to>
      <xdr:col>24</xdr:col>
      <xdr:colOff>114300</xdr:colOff>
      <xdr:row>35</xdr:row>
      <xdr:rowOff>67818</xdr:rowOff>
    </xdr:to>
    <xdr:sp macro="" textlink="" fLocksText="0">
      <xdr:nvSpPr>
        <xdr:cNvPr id="80" name="楕円 79">
          <a:extLst>
            <a:ext uri="{FF2B5EF4-FFF2-40B4-BE49-F238E27FC236}">
              <a16:creationId xmlns:a16="http://schemas.microsoft.com/office/drawing/2014/main" id="{00000000-0008-0000-0700-000050000000}"/>
            </a:ext>
          </a:extLst>
        </xdr:cNvPr>
        <xdr:cNvSpPr/>
      </xdr:nvSpPr>
      <xdr:spPr>
        <a:xfrm>
          <a:off x="4581525" y="56483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34</xdr:row>
      <xdr:rowOff>114300</xdr:rowOff>
    </xdr:from>
    <xdr:ext cx="466725" cy="25717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292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2,436</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8128</xdr:rowOff>
    </xdr:from>
    <xdr:to>
      <xdr:col>20</xdr:col>
      <xdr:colOff>38100</xdr:colOff>
      <xdr:row>35</xdr:row>
      <xdr:rowOff>109728</xdr:rowOff>
    </xdr:to>
    <xdr:sp macro="" textlink="" fLocksText="0">
      <xdr:nvSpPr>
        <xdr:cNvPr id="82" name="楕円 81">
          <a:extLst>
            <a:ext uri="{FF2B5EF4-FFF2-40B4-BE49-F238E27FC236}">
              <a16:creationId xmlns:a16="http://schemas.microsoft.com/office/drawing/2014/main" id="{00000000-0008-0000-0700-000052000000}"/>
            </a:ext>
          </a:extLst>
        </xdr:cNvPr>
        <xdr:cNvSpPr/>
      </xdr:nvSpPr>
      <xdr:spPr>
        <a:xfrm>
          <a:off x="3743325" y="56864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133350</xdr:colOff>
      <xdr:row>35</xdr:row>
      <xdr:rowOff>104775</xdr:rowOff>
    </xdr:from>
    <xdr:ext cx="466725" cy="25717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350" y="57816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2,381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11176</xdr:rowOff>
    </xdr:from>
    <xdr:to>
      <xdr:col>15</xdr:col>
      <xdr:colOff>101600</xdr:colOff>
      <xdr:row>35</xdr:row>
      <xdr:rowOff>112776</xdr:rowOff>
    </xdr:to>
    <xdr:sp macro="" textlink="" fLocksText="0">
      <xdr:nvSpPr>
        <xdr:cNvPr id="84" name="楕円 83">
          <a:extLst>
            <a:ext uri="{FF2B5EF4-FFF2-40B4-BE49-F238E27FC236}">
              <a16:creationId xmlns:a16="http://schemas.microsoft.com/office/drawing/2014/main" id="{00000000-0008-0000-0700-000054000000}"/>
            </a:ext>
          </a:extLst>
        </xdr:cNvPr>
        <xdr:cNvSpPr/>
      </xdr:nvSpPr>
      <xdr:spPr>
        <a:xfrm>
          <a:off x="2857500" y="56864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14</xdr:col>
      <xdr:colOff>0</xdr:colOff>
      <xdr:row>35</xdr:row>
      <xdr:rowOff>104775</xdr:rowOff>
    </xdr:from>
    <xdr:ext cx="466725" cy="25717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67000" y="57816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2,377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159766</xdr:rowOff>
    </xdr:from>
    <xdr:to>
      <xdr:col>10</xdr:col>
      <xdr:colOff>165100</xdr:colOff>
      <xdr:row>35</xdr:row>
      <xdr:rowOff>89916</xdr:rowOff>
    </xdr:to>
    <xdr:sp macro="" textlink="" fLocksText="0">
      <xdr:nvSpPr>
        <xdr:cNvPr id="86" name="楕円 85">
          <a:extLst>
            <a:ext uri="{FF2B5EF4-FFF2-40B4-BE49-F238E27FC236}">
              <a16:creationId xmlns:a16="http://schemas.microsoft.com/office/drawing/2014/main" id="{00000000-0008-0000-0700-000056000000}"/>
            </a:ext>
          </a:extLst>
        </xdr:cNvPr>
        <xdr:cNvSpPr/>
      </xdr:nvSpPr>
      <xdr:spPr>
        <a:xfrm>
          <a:off x="1971675" y="56769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66675</xdr:colOff>
      <xdr:row>35</xdr:row>
      <xdr:rowOff>85725</xdr:rowOff>
    </xdr:from>
    <xdr:ext cx="466725" cy="25717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1175" y="57626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2,407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116332</xdr:rowOff>
    </xdr:from>
    <xdr:to>
      <xdr:col>6</xdr:col>
      <xdr:colOff>38100</xdr:colOff>
      <xdr:row>35</xdr:row>
      <xdr:rowOff>46482</xdr:rowOff>
    </xdr:to>
    <xdr:sp macro="" textlink="" fLocksText="0">
      <xdr:nvSpPr>
        <xdr:cNvPr id="88" name="楕円 87">
          <a:extLst>
            <a:ext uri="{FF2B5EF4-FFF2-40B4-BE49-F238E27FC236}">
              <a16:creationId xmlns:a16="http://schemas.microsoft.com/office/drawing/2014/main" id="{00000000-0008-0000-0700-000058000000}"/>
            </a:ext>
          </a:extLst>
        </xdr:cNvPr>
        <xdr:cNvSpPr/>
      </xdr:nvSpPr>
      <xdr:spPr>
        <a:xfrm>
          <a:off x="1076325" y="56292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133350</xdr:colOff>
      <xdr:row>35</xdr:row>
      <xdr:rowOff>38100</xdr:rowOff>
    </xdr:from>
    <xdr:ext cx="466725" cy="25717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350" y="57150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2,464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fLocksText="0">
      <xdr:nvSpPr>
        <xdr:cNvPr id="90" name="正方形/長方形 89">
          <a:extLst>
            <a:ext uri="{FF2B5EF4-FFF2-40B4-BE49-F238E27FC236}">
              <a16:creationId xmlns:a16="http://schemas.microsoft.com/office/drawing/2014/main" id="{00000000-0008-0000-0700-00005A000000}"/>
            </a:ext>
          </a:extLst>
        </xdr:cNvPr>
        <xdr:cNvSpPr/>
      </xdr:nvSpPr>
      <xdr:spPr>
        <a:xfrm>
          <a:off x="762000"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fLocksText="0">
      <xdr:nvSpPr>
        <xdr:cNvPr id="91" name="正方形/長方形 90">
          <a:extLst>
            <a:ext uri="{FF2B5EF4-FFF2-40B4-BE49-F238E27FC236}">
              <a16:creationId xmlns:a16="http://schemas.microsoft.com/office/drawing/2014/main" id="{00000000-0008-0000-0700-00005B000000}"/>
            </a:ext>
          </a:extLst>
        </xdr:cNvPr>
        <xdr:cNvSpPr/>
      </xdr:nvSpPr>
      <xdr:spPr>
        <a:xfrm>
          <a:off x="885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fLocksText="0">
      <xdr:nvSpPr>
        <xdr:cNvPr id="92" name="正方形/長方形 91">
          <a:extLst>
            <a:ext uri="{FF2B5EF4-FFF2-40B4-BE49-F238E27FC236}">
              <a16:creationId xmlns:a16="http://schemas.microsoft.com/office/drawing/2014/main" id="{00000000-0008-0000-0700-00005C000000}"/>
            </a:ext>
          </a:extLst>
        </xdr:cNvPr>
        <xdr:cNvSpPr/>
      </xdr:nvSpPr>
      <xdr:spPr>
        <a:xfrm>
          <a:off x="885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fLocksText="0">
      <xdr:nvSpPr>
        <xdr:cNvPr id="93" name="正方形/長方形 92">
          <a:extLst>
            <a:ext uri="{FF2B5EF4-FFF2-40B4-BE49-F238E27FC236}">
              <a16:creationId xmlns:a16="http://schemas.microsoft.com/office/drawing/2014/main" id="{00000000-0008-0000-0700-00005D000000}"/>
            </a:ext>
          </a:extLst>
        </xdr:cNvPr>
        <xdr:cNvSpPr/>
      </xdr:nvSpPr>
      <xdr:spPr>
        <a:xfrm>
          <a:off x="1905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fLocksText="0">
      <xdr:nvSpPr>
        <xdr:cNvPr id="94" name="正方形/長方形 93">
          <a:extLst>
            <a:ext uri="{FF2B5EF4-FFF2-40B4-BE49-F238E27FC236}">
              <a16:creationId xmlns:a16="http://schemas.microsoft.com/office/drawing/2014/main" id="{00000000-0008-0000-0700-00005E000000}"/>
            </a:ext>
          </a:extLst>
        </xdr:cNvPr>
        <xdr:cNvSpPr/>
      </xdr:nvSpPr>
      <xdr:spPr>
        <a:xfrm>
          <a:off x="1905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fLocksText="0">
      <xdr:nvSpPr>
        <xdr:cNvPr id="95" name="正方形/長方形 94">
          <a:extLst>
            <a:ext uri="{FF2B5EF4-FFF2-40B4-BE49-F238E27FC236}">
              <a16:creationId xmlns:a16="http://schemas.microsoft.com/office/drawing/2014/main" id="{00000000-0008-0000-0700-00005F000000}"/>
            </a:ext>
          </a:extLst>
        </xdr:cNvPr>
        <xdr:cNvSpPr/>
      </xdr:nvSpPr>
      <xdr:spPr>
        <a:xfrm>
          <a:off x="3048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fLocksText="0">
      <xdr:nvSpPr>
        <xdr:cNvPr id="96" name="正方形/長方形 95">
          <a:extLst>
            <a:ext uri="{FF2B5EF4-FFF2-40B4-BE49-F238E27FC236}">
              <a16:creationId xmlns:a16="http://schemas.microsoft.com/office/drawing/2014/main" id="{00000000-0008-0000-0700-000060000000}"/>
            </a:ext>
          </a:extLst>
        </xdr:cNvPr>
        <xdr:cNvSpPr/>
      </xdr:nvSpPr>
      <xdr:spPr>
        <a:xfrm>
          <a:off x="3048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fLocksText="0">
      <xdr:nvSpPr>
        <xdr:cNvPr id="97" name="正方形/長方形 96">
          <a:extLst>
            <a:ext uri="{FF2B5EF4-FFF2-40B4-BE49-F238E27FC236}">
              <a16:creationId xmlns:a16="http://schemas.microsoft.com/office/drawing/2014/main" id="{00000000-0008-0000-0700-000061000000}"/>
            </a:ext>
          </a:extLst>
        </xdr:cNvPr>
        <xdr:cNvSpPr/>
      </xdr:nvSpPr>
      <xdr:spPr>
        <a:xfrm>
          <a:off x="762000"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47</xdr:row>
      <xdr:rowOff>9525</xdr:rowOff>
    </xdr:from>
    <xdr:ext cx="352425" cy="228600"/>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5440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123825</xdr:colOff>
      <xdr:row>57</xdr:row>
      <xdr:rowOff>171450</xdr:rowOff>
    </xdr:from>
    <xdr:ext cx="247650" cy="25717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04825" y="94011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05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55</xdr:row>
      <xdr:rowOff>57150</xdr:rowOff>
    </xdr:from>
    <xdr:ext cx="600075" cy="25717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1925" y="89725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77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52</xdr:row>
      <xdr:rowOff>114300</xdr:rowOff>
    </xdr:from>
    <xdr:ext cx="600075" cy="25717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1925" y="85439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486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49</xdr:row>
      <xdr:rowOff>171450</xdr:rowOff>
    </xdr:from>
    <xdr:ext cx="600075" cy="25717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1925" y="81057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47</xdr:row>
      <xdr:rowOff>57150</xdr:rowOff>
    </xdr:from>
    <xdr:ext cx="600075" cy="25717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1925" y="7677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fLocksText="0">
      <xdr:nvSpPr>
        <xdr:cNvPr id="110" name="総務費グラフ枠">
          <a:extLst>
            <a:ext uri="{FF2B5EF4-FFF2-40B4-BE49-F238E27FC236}">
              <a16:creationId xmlns:a16="http://schemas.microsoft.com/office/drawing/2014/main" id="{00000000-0008-0000-0700-00006E000000}"/>
            </a:ext>
          </a:extLst>
        </xdr:cNvPr>
        <xdr:cNvSpPr/>
      </xdr:nvSpPr>
      <xdr:spPr>
        <a:xfrm>
          <a:off x="762000"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29150" y="8134350"/>
          <a:ext cx="9525"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161925</xdr:rowOff>
    </xdr:from>
    <xdr:ext cx="533400" cy="25717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4011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32,734</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3425" y="94011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152400</xdr:rowOff>
    </xdr:from>
    <xdr:ext cx="600075" cy="25717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79343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323,403</a:t>
          </a:r>
          <a:endParaRPr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3425" y="8134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140276</xdr:rowOff>
    </xdr:from>
    <xdr:to>
      <xdr:col>24</xdr:col>
      <xdr:colOff>63500</xdr:colOff>
      <xdr:row>57</xdr:row>
      <xdr:rowOff>95525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800475" y="92202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123825</xdr:rowOff>
    </xdr:from>
    <xdr:ext cx="533400" cy="25717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201150"/>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fLocksText="0">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1525" y="92297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57</xdr:row>
      <xdr:rowOff>4625</xdr:rowOff>
    </xdr:from>
    <xdr:to>
      <xdr:col>19</xdr:col>
      <xdr:colOff>177800</xdr:colOff>
      <xdr:row>57</xdr:row>
      <xdr:rowOff>95525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5125" y="9239250"/>
          <a:ext cx="89535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fLocksText="0">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3325" y="92297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55</xdr:row>
      <xdr:rowOff>95250</xdr:rowOff>
    </xdr:from>
    <xdr:ext cx="533400" cy="25717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24250" y="9010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11090</xdr:rowOff>
    </xdr:from>
    <xdr:to>
      <xdr:col>15</xdr:col>
      <xdr:colOff>50800</xdr:colOff>
      <xdr:row>57</xdr:row>
      <xdr:rowOff>4625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8924925"/>
          <a:ext cx="885825"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fLocksText="0">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2392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57</xdr:row>
      <xdr:rowOff>76200</xdr:rowOff>
    </xdr:from>
    <xdr:ext cx="533400" cy="25717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38425" y="93154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11090</xdr:rowOff>
    </xdr:from>
    <xdr:to>
      <xdr:col>10</xdr:col>
      <xdr:colOff>114300</xdr:colOff>
      <xdr:row>57</xdr:row>
      <xdr:rowOff>138383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3475" y="8924925"/>
          <a:ext cx="885825" cy="45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fLocksText="0">
      <xdr:nvSpPr>
        <xdr:cNvPr id="126" name="フローチャート: 判断 125">
          <a:extLst>
            <a:ext uri="{FF2B5EF4-FFF2-40B4-BE49-F238E27FC236}">
              <a16:creationId xmlns:a16="http://schemas.microsoft.com/office/drawing/2014/main" id="{00000000-0008-0000-0700-00007E000000}"/>
            </a:ext>
          </a:extLst>
        </xdr:cNvPr>
        <xdr:cNvSpPr/>
      </xdr:nvSpPr>
      <xdr:spPr>
        <a:xfrm>
          <a:off x="1971675"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0</xdr:colOff>
      <xdr:row>53</xdr:row>
      <xdr:rowOff>38100</xdr:rowOff>
    </xdr:from>
    <xdr:ext cx="600075" cy="25717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4500" y="86296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fLocksText="0">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6325" y="92583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55</xdr:row>
      <xdr:rowOff>142875</xdr:rowOff>
    </xdr:from>
    <xdr:ext cx="533400" cy="25717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57250" y="90582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61</xdr:row>
      <xdr:rowOff>76200</xdr:rowOff>
    </xdr:from>
    <xdr:ext cx="762000" cy="25717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386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61</xdr:row>
      <xdr:rowOff>76200</xdr:rowOff>
    </xdr:from>
    <xdr:ext cx="762000" cy="25717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0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61</xdr:row>
      <xdr:rowOff>76200</xdr:rowOff>
    </xdr:from>
    <xdr:ext cx="762000" cy="25717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4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76200</xdr:rowOff>
    </xdr:from>
    <xdr:ext cx="762000" cy="25717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61</xdr:row>
      <xdr:rowOff>76200</xdr:rowOff>
    </xdr:from>
    <xdr:ext cx="762000" cy="25717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3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89476</xdr:rowOff>
    </xdr:from>
    <xdr:to>
      <xdr:col>24</xdr:col>
      <xdr:colOff>114300</xdr:colOff>
      <xdr:row>57</xdr:row>
      <xdr:rowOff>19626</xdr:rowOff>
    </xdr:to>
    <xdr:sp macro="" textlink="" fLocksText="0">
      <xdr:nvSpPr>
        <xdr:cNvPr id="135" name="楕円 134">
          <a:extLst>
            <a:ext uri="{FF2B5EF4-FFF2-40B4-BE49-F238E27FC236}">
              <a16:creationId xmlns:a16="http://schemas.microsoft.com/office/drawing/2014/main" id="{00000000-0008-0000-0700-000087000000}"/>
            </a:ext>
          </a:extLst>
        </xdr:cNvPr>
        <xdr:cNvSpPr/>
      </xdr:nvSpPr>
      <xdr:spPr>
        <a:xfrm>
          <a:off x="4581525" y="91630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55</xdr:row>
      <xdr:rowOff>114300</xdr:rowOff>
    </xdr:from>
    <xdr:ext cx="533400" cy="25717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029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74,874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44725</xdr:rowOff>
    </xdr:from>
    <xdr:to>
      <xdr:col>20</xdr:col>
      <xdr:colOff>38100</xdr:colOff>
      <xdr:row>57</xdr:row>
      <xdr:rowOff>146325</xdr:rowOff>
    </xdr:to>
    <xdr:sp macro="" textlink="" fLocksText="0">
      <xdr:nvSpPr>
        <xdr:cNvPr id="137" name="楕円 136">
          <a:extLst>
            <a:ext uri="{FF2B5EF4-FFF2-40B4-BE49-F238E27FC236}">
              <a16:creationId xmlns:a16="http://schemas.microsoft.com/office/drawing/2014/main" id="{00000000-0008-0000-0700-000089000000}"/>
            </a:ext>
          </a:extLst>
        </xdr:cNvPr>
        <xdr:cNvSpPr/>
      </xdr:nvSpPr>
      <xdr:spPr>
        <a:xfrm>
          <a:off x="3743325" y="92868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57</xdr:row>
      <xdr:rowOff>133350</xdr:rowOff>
    </xdr:from>
    <xdr:ext cx="533400" cy="25717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24250" y="9372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47,162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125275</xdr:rowOff>
    </xdr:from>
    <xdr:to>
      <xdr:col>15</xdr:col>
      <xdr:colOff>101600</xdr:colOff>
      <xdr:row>57</xdr:row>
      <xdr:rowOff>55425</xdr:rowOff>
    </xdr:to>
    <xdr:sp macro="" textlink="" fLocksText="0">
      <xdr:nvSpPr>
        <xdr:cNvPr id="139" name="楕円 138">
          <a:extLst>
            <a:ext uri="{FF2B5EF4-FFF2-40B4-BE49-F238E27FC236}">
              <a16:creationId xmlns:a16="http://schemas.microsoft.com/office/drawing/2014/main" id="{00000000-0008-0000-0700-00008B000000}"/>
            </a:ext>
          </a:extLst>
        </xdr:cNvPr>
        <xdr:cNvSpPr/>
      </xdr:nvSpPr>
      <xdr:spPr>
        <a:xfrm>
          <a:off x="2857500" y="92011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55</xdr:row>
      <xdr:rowOff>76200</xdr:rowOff>
    </xdr:from>
    <xdr:ext cx="533400" cy="25717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38425" y="8991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131740</xdr:rowOff>
    </xdr:from>
    <xdr:to>
      <xdr:col>10</xdr:col>
      <xdr:colOff>165100</xdr:colOff>
      <xdr:row>55</xdr:row>
      <xdr:rowOff>61890</xdr:rowOff>
    </xdr:to>
    <xdr:sp macro="" textlink="" fLocksText="0">
      <xdr:nvSpPr>
        <xdr:cNvPr id="141" name="楕円 140">
          <a:extLst>
            <a:ext uri="{FF2B5EF4-FFF2-40B4-BE49-F238E27FC236}">
              <a16:creationId xmlns:a16="http://schemas.microsoft.com/office/drawing/2014/main" id="{00000000-0008-0000-0700-00008D000000}"/>
            </a:ext>
          </a:extLst>
        </xdr:cNvPr>
        <xdr:cNvSpPr/>
      </xdr:nvSpPr>
      <xdr:spPr>
        <a:xfrm>
          <a:off x="1971675" y="888682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0</xdr:colOff>
      <xdr:row>55</xdr:row>
      <xdr:rowOff>57150</xdr:rowOff>
    </xdr:from>
    <xdr:ext cx="600075" cy="25717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4500" y="89725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140,630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87583</xdr:rowOff>
    </xdr:from>
    <xdr:to>
      <xdr:col>6</xdr:col>
      <xdr:colOff>38100</xdr:colOff>
      <xdr:row>58</xdr:row>
      <xdr:rowOff>17733</xdr:rowOff>
    </xdr:to>
    <xdr:sp macro="" textlink="" fLocksText="0">
      <xdr:nvSpPr>
        <xdr:cNvPr id="143" name="楕円 142">
          <a:extLst>
            <a:ext uri="{FF2B5EF4-FFF2-40B4-BE49-F238E27FC236}">
              <a16:creationId xmlns:a16="http://schemas.microsoft.com/office/drawing/2014/main" id="{00000000-0008-0000-0700-00008F000000}"/>
            </a:ext>
          </a:extLst>
        </xdr:cNvPr>
        <xdr:cNvSpPr/>
      </xdr:nvSpPr>
      <xdr:spPr>
        <a:xfrm>
          <a:off x="1076325" y="93249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58</xdr:row>
      <xdr:rowOff>9525</xdr:rowOff>
    </xdr:from>
    <xdr:ext cx="533400" cy="25717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57250" y="9410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37,788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fLocksText="0">
      <xdr:nvSpPr>
        <xdr:cNvPr id="145" name="正方形/長方形 144">
          <a:extLst>
            <a:ext uri="{FF2B5EF4-FFF2-40B4-BE49-F238E27FC236}">
              <a16:creationId xmlns:a16="http://schemas.microsoft.com/office/drawing/2014/main" id="{00000000-0008-0000-0700-000091000000}"/>
            </a:ext>
          </a:extLst>
        </xdr:cNvPr>
        <xdr:cNvSpPr/>
      </xdr:nvSpPr>
      <xdr:spPr>
        <a:xfrm>
          <a:off x="762000"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fLocksText="0">
      <xdr:nvSpPr>
        <xdr:cNvPr id="146" name="正方形/長方形 145">
          <a:extLst>
            <a:ext uri="{FF2B5EF4-FFF2-40B4-BE49-F238E27FC236}">
              <a16:creationId xmlns:a16="http://schemas.microsoft.com/office/drawing/2014/main" id="{00000000-0008-0000-0700-000092000000}"/>
            </a:ext>
          </a:extLst>
        </xdr:cNvPr>
        <xdr:cNvSpPr/>
      </xdr:nvSpPr>
      <xdr:spPr>
        <a:xfrm>
          <a:off x="885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fLocksText="0">
      <xdr:nvSpPr>
        <xdr:cNvPr id="147" name="正方形/長方形 146">
          <a:extLst>
            <a:ext uri="{FF2B5EF4-FFF2-40B4-BE49-F238E27FC236}">
              <a16:creationId xmlns:a16="http://schemas.microsoft.com/office/drawing/2014/main" id="{00000000-0008-0000-0700-000093000000}"/>
            </a:ext>
          </a:extLst>
        </xdr:cNvPr>
        <xdr:cNvSpPr/>
      </xdr:nvSpPr>
      <xdr:spPr>
        <a:xfrm>
          <a:off x="885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fLocksText="0">
      <xdr:nvSpPr>
        <xdr:cNvPr id="148" name="正方形/長方形 147">
          <a:extLst>
            <a:ext uri="{FF2B5EF4-FFF2-40B4-BE49-F238E27FC236}">
              <a16:creationId xmlns:a16="http://schemas.microsoft.com/office/drawing/2014/main" id="{00000000-0008-0000-0700-000094000000}"/>
            </a:ext>
          </a:extLst>
        </xdr:cNvPr>
        <xdr:cNvSpPr/>
      </xdr:nvSpPr>
      <xdr:spPr>
        <a:xfrm>
          <a:off x="1905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fLocksText="0">
      <xdr:nvSpPr>
        <xdr:cNvPr id="149" name="正方形/長方形 148">
          <a:extLst>
            <a:ext uri="{FF2B5EF4-FFF2-40B4-BE49-F238E27FC236}">
              <a16:creationId xmlns:a16="http://schemas.microsoft.com/office/drawing/2014/main" id="{00000000-0008-0000-0700-000095000000}"/>
            </a:ext>
          </a:extLst>
        </xdr:cNvPr>
        <xdr:cNvSpPr/>
      </xdr:nvSpPr>
      <xdr:spPr>
        <a:xfrm>
          <a:off x="1905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fLocksText="0">
      <xdr:nvSpPr>
        <xdr:cNvPr id="150" name="正方形/長方形 149">
          <a:extLst>
            <a:ext uri="{FF2B5EF4-FFF2-40B4-BE49-F238E27FC236}">
              <a16:creationId xmlns:a16="http://schemas.microsoft.com/office/drawing/2014/main" id="{00000000-0008-0000-0700-000096000000}"/>
            </a:ext>
          </a:extLst>
        </xdr:cNvPr>
        <xdr:cNvSpPr/>
      </xdr:nvSpPr>
      <xdr:spPr>
        <a:xfrm>
          <a:off x="3048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fLocksText="0">
      <xdr:nvSpPr>
        <xdr:cNvPr id="151" name="正方形/長方形 150">
          <a:extLst>
            <a:ext uri="{FF2B5EF4-FFF2-40B4-BE49-F238E27FC236}">
              <a16:creationId xmlns:a16="http://schemas.microsoft.com/office/drawing/2014/main" id="{00000000-0008-0000-0700-000097000000}"/>
            </a:ext>
          </a:extLst>
        </xdr:cNvPr>
        <xdr:cNvSpPr/>
      </xdr:nvSpPr>
      <xdr:spPr>
        <a:xfrm>
          <a:off x="3048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fLocksText="0">
      <xdr:nvSpPr>
        <xdr:cNvPr id="152" name="正方形/長方形 151">
          <a:extLst>
            <a:ext uri="{FF2B5EF4-FFF2-40B4-BE49-F238E27FC236}">
              <a16:creationId xmlns:a16="http://schemas.microsoft.com/office/drawing/2014/main" id="{00000000-0008-0000-0700-000098000000}"/>
            </a:ext>
          </a:extLst>
        </xdr:cNvPr>
        <xdr:cNvSpPr/>
      </xdr:nvSpPr>
      <xdr:spPr>
        <a:xfrm>
          <a:off x="762000"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67</xdr:row>
      <xdr:rowOff>9525</xdr:rowOff>
    </xdr:from>
    <xdr:ext cx="352425" cy="228600"/>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80</xdr:row>
      <xdr:rowOff>114300</xdr:rowOff>
    </xdr:from>
    <xdr:ext cx="600075" cy="25717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1925" y="130778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2849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78</xdr:row>
      <xdr:rowOff>76200</xdr:rowOff>
    </xdr:from>
    <xdr:ext cx="600075" cy="25717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1925" y="127158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487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76</xdr:row>
      <xdr:rowOff>38100</xdr:rowOff>
    </xdr:from>
    <xdr:ext cx="600075" cy="25717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1925" y="123539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134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73</xdr:row>
      <xdr:rowOff>171450</xdr:rowOff>
    </xdr:from>
    <xdr:ext cx="600075" cy="25717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1925" y="119919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772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71</xdr:row>
      <xdr:rowOff>133350</xdr:rowOff>
    </xdr:from>
    <xdr:ext cx="600075" cy="25717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1925" y="116395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410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69</xdr:row>
      <xdr:rowOff>95250</xdr:rowOff>
    </xdr:from>
    <xdr:ext cx="600075" cy="25717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1925" y="112776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161925</xdr:colOff>
      <xdr:row>67</xdr:row>
      <xdr:rowOff>57150</xdr:rowOff>
    </xdr:from>
    <xdr:ext cx="600075" cy="25717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1925" y="109156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fLocksText="0">
      <xdr:nvSpPr>
        <xdr:cNvPr id="168" name="民生費グラフ枠">
          <a:extLst>
            <a:ext uri="{FF2B5EF4-FFF2-40B4-BE49-F238E27FC236}">
              <a16:creationId xmlns:a16="http://schemas.microsoft.com/office/drawing/2014/main" id="{00000000-0008-0000-0700-0000A8000000}"/>
            </a:ext>
          </a:extLst>
        </xdr:cNvPr>
        <xdr:cNvSpPr/>
      </xdr:nvSpPr>
      <xdr:spPr>
        <a:xfrm>
          <a:off x="762000"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29150" y="11534775"/>
          <a:ext cx="9525"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114300</xdr:rowOff>
    </xdr:from>
    <xdr:ext cx="600075" cy="25717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29159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140,765</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3425" y="129159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152400</xdr:rowOff>
    </xdr:from>
    <xdr:ext cx="600075" cy="25717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3347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331,549</a:t>
          </a:r>
          <a:endParaRPr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3425" y="115347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77048</xdr:rowOff>
    </xdr:from>
    <xdr:to>
      <xdr:col>24</xdr:col>
      <xdr:colOff>63500</xdr:colOff>
      <xdr:row>76</xdr:row>
      <xdr:rowOff>134420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800475" y="12392025"/>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66675</xdr:rowOff>
    </xdr:from>
    <xdr:ext cx="600075" cy="25717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382500"/>
          <a:ext cx="60007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fLocksText="0">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1525" y="124015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76</xdr:row>
      <xdr:rowOff>134420</xdr:rowOff>
    </xdr:from>
    <xdr:to>
      <xdr:col>19</xdr:col>
      <xdr:colOff>177800</xdr:colOff>
      <xdr:row>76</xdr:row>
      <xdr:rowOff>148989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5125" y="12449175"/>
          <a:ext cx="8953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fLocksText="0">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3325" y="124777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66675</xdr:colOff>
      <xdr:row>77</xdr:row>
      <xdr:rowOff>95250</xdr:rowOff>
    </xdr:from>
    <xdr:ext cx="600075" cy="25717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5675" y="125730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148989</xdr:rowOff>
    </xdr:from>
    <xdr:to>
      <xdr:col>15</xdr:col>
      <xdr:colOff>50800</xdr:colOff>
      <xdr:row>77</xdr:row>
      <xdr:rowOff>117351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468225"/>
          <a:ext cx="885825"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fLocksText="0">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43965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123825</xdr:colOff>
      <xdr:row>77</xdr:row>
      <xdr:rowOff>47625</xdr:rowOff>
    </xdr:from>
    <xdr:ext cx="600075" cy="25717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0325" y="125253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117351</xdr:rowOff>
    </xdr:from>
    <xdr:to>
      <xdr:col>10</xdr:col>
      <xdr:colOff>114300</xdr:colOff>
      <xdr:row>78</xdr:row>
      <xdr:rowOff>33294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3475" y="12592050"/>
          <a:ext cx="885825"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fLocksText="0">
      <xdr:nvSpPr>
        <xdr:cNvPr id="184" name="フローチャート: 判断 183">
          <a:extLst>
            <a:ext uri="{FF2B5EF4-FFF2-40B4-BE49-F238E27FC236}">
              <a16:creationId xmlns:a16="http://schemas.microsoft.com/office/drawing/2014/main" id="{00000000-0008-0000-0700-0000B8000000}"/>
            </a:ext>
          </a:extLst>
        </xdr:cNvPr>
        <xdr:cNvSpPr/>
      </xdr:nvSpPr>
      <xdr:spPr>
        <a:xfrm>
          <a:off x="1971675" y="126682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0</xdr:colOff>
      <xdr:row>78</xdr:row>
      <xdr:rowOff>123825</xdr:rowOff>
    </xdr:from>
    <xdr:ext cx="600075" cy="25717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4500" y="127635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fLocksText="0">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6325" y="126777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66675</xdr:colOff>
      <xdr:row>78</xdr:row>
      <xdr:rowOff>133350</xdr:rowOff>
    </xdr:from>
    <xdr:ext cx="600075" cy="25717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28675" y="127730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81</xdr:row>
      <xdr:rowOff>76200</xdr:rowOff>
    </xdr:from>
    <xdr:ext cx="762000" cy="25717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386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81</xdr:row>
      <xdr:rowOff>76200</xdr:rowOff>
    </xdr:from>
    <xdr:ext cx="762000" cy="25717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0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81</xdr:row>
      <xdr:rowOff>76200</xdr:rowOff>
    </xdr:from>
    <xdr:ext cx="762000" cy="25717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4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76200</xdr:rowOff>
    </xdr:from>
    <xdr:ext cx="762000" cy="25717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81</xdr:row>
      <xdr:rowOff>76200</xdr:rowOff>
    </xdr:from>
    <xdr:ext cx="762000" cy="25717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3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26248</xdr:rowOff>
    </xdr:from>
    <xdr:to>
      <xdr:col>24</xdr:col>
      <xdr:colOff>114300</xdr:colOff>
      <xdr:row>76</xdr:row>
      <xdr:rowOff>127848</xdr:rowOff>
    </xdr:to>
    <xdr:sp macro="" textlink="" fLocksText="0">
      <xdr:nvSpPr>
        <xdr:cNvPr id="193" name="楕円 192">
          <a:extLst>
            <a:ext uri="{FF2B5EF4-FFF2-40B4-BE49-F238E27FC236}">
              <a16:creationId xmlns:a16="http://schemas.microsoft.com/office/drawing/2014/main" id="{00000000-0008-0000-0700-0000C1000000}"/>
            </a:ext>
          </a:extLst>
        </xdr:cNvPr>
        <xdr:cNvSpPr/>
      </xdr:nvSpPr>
      <xdr:spPr>
        <a:xfrm>
          <a:off x="4581525" y="123444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75</xdr:row>
      <xdr:rowOff>47625</xdr:rowOff>
    </xdr:from>
    <xdr:ext cx="600075" cy="25717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2015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213,222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83620</xdr:rowOff>
    </xdr:from>
    <xdr:to>
      <xdr:col>20</xdr:col>
      <xdr:colOff>38100</xdr:colOff>
      <xdr:row>77</xdr:row>
      <xdr:rowOff>13770</xdr:rowOff>
    </xdr:to>
    <xdr:sp macro="" textlink="" fLocksText="0">
      <xdr:nvSpPr>
        <xdr:cNvPr id="195" name="楕円 194">
          <a:extLst>
            <a:ext uri="{FF2B5EF4-FFF2-40B4-BE49-F238E27FC236}">
              <a16:creationId xmlns:a16="http://schemas.microsoft.com/office/drawing/2014/main" id="{00000000-0008-0000-0700-0000C3000000}"/>
            </a:ext>
          </a:extLst>
        </xdr:cNvPr>
        <xdr:cNvSpPr/>
      </xdr:nvSpPr>
      <xdr:spPr>
        <a:xfrm>
          <a:off x="3743325" y="12401550"/>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66675</xdr:colOff>
      <xdr:row>75</xdr:row>
      <xdr:rowOff>28575</xdr:rowOff>
    </xdr:from>
    <xdr:ext cx="600075" cy="25717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5675" y="1218247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205,693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98189</xdr:rowOff>
    </xdr:from>
    <xdr:to>
      <xdr:col>15</xdr:col>
      <xdr:colOff>101600</xdr:colOff>
      <xdr:row>77</xdr:row>
      <xdr:rowOff>28339</xdr:rowOff>
    </xdr:to>
    <xdr:sp macro="" textlink="" fLocksText="0">
      <xdr:nvSpPr>
        <xdr:cNvPr id="197" name="楕円 196">
          <a:extLst>
            <a:ext uri="{FF2B5EF4-FFF2-40B4-BE49-F238E27FC236}">
              <a16:creationId xmlns:a16="http://schemas.microsoft.com/office/drawing/2014/main" id="{00000000-0008-0000-0700-0000C5000000}"/>
            </a:ext>
          </a:extLst>
        </xdr:cNvPr>
        <xdr:cNvSpPr/>
      </xdr:nvSpPr>
      <xdr:spPr>
        <a:xfrm>
          <a:off x="2857500" y="124110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123825</xdr:colOff>
      <xdr:row>75</xdr:row>
      <xdr:rowOff>47625</xdr:rowOff>
    </xdr:from>
    <xdr:ext cx="600075" cy="25717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0325" y="122015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203,781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66551</xdr:rowOff>
    </xdr:from>
    <xdr:to>
      <xdr:col>10</xdr:col>
      <xdr:colOff>165100</xdr:colOff>
      <xdr:row>77</xdr:row>
      <xdr:rowOff>168151</xdr:rowOff>
    </xdr:to>
    <xdr:sp macro="" textlink="" fLocksText="0">
      <xdr:nvSpPr>
        <xdr:cNvPr id="199" name="楕円 198">
          <a:extLst>
            <a:ext uri="{FF2B5EF4-FFF2-40B4-BE49-F238E27FC236}">
              <a16:creationId xmlns:a16="http://schemas.microsoft.com/office/drawing/2014/main" id="{00000000-0008-0000-0700-0000C7000000}"/>
            </a:ext>
          </a:extLst>
        </xdr:cNvPr>
        <xdr:cNvSpPr/>
      </xdr:nvSpPr>
      <xdr:spPr>
        <a:xfrm>
          <a:off x="1971675" y="125444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0</xdr:colOff>
      <xdr:row>76</xdr:row>
      <xdr:rowOff>9525</xdr:rowOff>
    </xdr:from>
    <xdr:ext cx="600075" cy="25717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4500" y="123253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185,433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153944</xdr:rowOff>
    </xdr:from>
    <xdr:to>
      <xdr:col>6</xdr:col>
      <xdr:colOff>38100</xdr:colOff>
      <xdr:row>78</xdr:row>
      <xdr:rowOff>84094</xdr:rowOff>
    </xdr:to>
    <xdr:sp macro="" textlink="" fLocksText="0">
      <xdr:nvSpPr>
        <xdr:cNvPr id="201" name="楕円 200">
          <a:extLst>
            <a:ext uri="{FF2B5EF4-FFF2-40B4-BE49-F238E27FC236}">
              <a16:creationId xmlns:a16="http://schemas.microsoft.com/office/drawing/2014/main" id="{00000000-0008-0000-0700-0000C9000000}"/>
            </a:ext>
          </a:extLst>
        </xdr:cNvPr>
        <xdr:cNvSpPr/>
      </xdr:nvSpPr>
      <xdr:spPr>
        <a:xfrm>
          <a:off x="1076325" y="126301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66675</xdr:colOff>
      <xdr:row>76</xdr:row>
      <xdr:rowOff>104775</xdr:rowOff>
    </xdr:from>
    <xdr:ext cx="600075" cy="25717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28675" y="124206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173,964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fLocksText="0">
      <xdr:nvSpPr>
        <xdr:cNvPr id="203" name="正方形/長方形 202">
          <a:extLst>
            <a:ext uri="{FF2B5EF4-FFF2-40B4-BE49-F238E27FC236}">
              <a16:creationId xmlns:a16="http://schemas.microsoft.com/office/drawing/2014/main" id="{00000000-0008-0000-0700-0000CB000000}"/>
            </a:ext>
          </a:extLst>
        </xdr:cNvPr>
        <xdr:cNvSpPr/>
      </xdr:nvSpPr>
      <xdr:spPr>
        <a:xfrm>
          <a:off x="762000"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fLocksText="0">
      <xdr:nvSpPr>
        <xdr:cNvPr id="204" name="正方形/長方形 203">
          <a:extLst>
            <a:ext uri="{FF2B5EF4-FFF2-40B4-BE49-F238E27FC236}">
              <a16:creationId xmlns:a16="http://schemas.microsoft.com/office/drawing/2014/main" id="{00000000-0008-0000-0700-0000CC000000}"/>
            </a:ext>
          </a:extLst>
        </xdr:cNvPr>
        <xdr:cNvSpPr/>
      </xdr:nvSpPr>
      <xdr:spPr>
        <a:xfrm>
          <a:off x="885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fLocksText="0">
      <xdr:nvSpPr>
        <xdr:cNvPr id="205" name="正方形/長方形 204">
          <a:extLst>
            <a:ext uri="{FF2B5EF4-FFF2-40B4-BE49-F238E27FC236}">
              <a16:creationId xmlns:a16="http://schemas.microsoft.com/office/drawing/2014/main" id="{00000000-0008-0000-0700-0000CD000000}"/>
            </a:ext>
          </a:extLst>
        </xdr:cNvPr>
        <xdr:cNvSpPr/>
      </xdr:nvSpPr>
      <xdr:spPr>
        <a:xfrm>
          <a:off x="885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fLocksText="0">
      <xdr:nvSpPr>
        <xdr:cNvPr id="206" name="正方形/長方形 205">
          <a:extLst>
            <a:ext uri="{FF2B5EF4-FFF2-40B4-BE49-F238E27FC236}">
              <a16:creationId xmlns:a16="http://schemas.microsoft.com/office/drawing/2014/main" id="{00000000-0008-0000-0700-0000CE000000}"/>
            </a:ext>
          </a:extLst>
        </xdr:cNvPr>
        <xdr:cNvSpPr/>
      </xdr:nvSpPr>
      <xdr:spPr>
        <a:xfrm>
          <a:off x="1905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fLocksText="0">
      <xdr:nvSpPr>
        <xdr:cNvPr id="207" name="正方形/長方形 206">
          <a:extLst>
            <a:ext uri="{FF2B5EF4-FFF2-40B4-BE49-F238E27FC236}">
              <a16:creationId xmlns:a16="http://schemas.microsoft.com/office/drawing/2014/main" id="{00000000-0008-0000-0700-0000CF000000}"/>
            </a:ext>
          </a:extLst>
        </xdr:cNvPr>
        <xdr:cNvSpPr/>
      </xdr:nvSpPr>
      <xdr:spPr>
        <a:xfrm>
          <a:off x="1905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fLocksText="0">
      <xdr:nvSpPr>
        <xdr:cNvPr id="208" name="正方形/長方形 207">
          <a:extLst>
            <a:ext uri="{FF2B5EF4-FFF2-40B4-BE49-F238E27FC236}">
              <a16:creationId xmlns:a16="http://schemas.microsoft.com/office/drawing/2014/main" id="{00000000-0008-0000-0700-0000D0000000}"/>
            </a:ext>
          </a:extLst>
        </xdr:cNvPr>
        <xdr:cNvSpPr/>
      </xdr:nvSpPr>
      <xdr:spPr>
        <a:xfrm>
          <a:off x="3048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fLocksText="0">
      <xdr:nvSpPr>
        <xdr:cNvPr id="209" name="正方形/長方形 208">
          <a:extLst>
            <a:ext uri="{FF2B5EF4-FFF2-40B4-BE49-F238E27FC236}">
              <a16:creationId xmlns:a16="http://schemas.microsoft.com/office/drawing/2014/main" id="{00000000-0008-0000-0700-0000D1000000}"/>
            </a:ext>
          </a:extLst>
        </xdr:cNvPr>
        <xdr:cNvSpPr/>
      </xdr:nvSpPr>
      <xdr:spPr>
        <a:xfrm>
          <a:off x="3048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fLocksText="0">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xdr:col>
      <xdr:colOff>152400</xdr:colOff>
      <xdr:row>87</xdr:row>
      <xdr:rowOff>9525</xdr:rowOff>
    </xdr:from>
    <xdr:ext cx="352425" cy="228600"/>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100</xdr:row>
      <xdr:rowOff>114300</xdr:rowOff>
    </xdr:from>
    <xdr:ext cx="533400" cy="25717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28600" y="16402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2115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98</xdr:row>
      <xdr:rowOff>123825</xdr:rowOff>
    </xdr:from>
    <xdr:ext cx="533400" cy="25717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28600" y="160686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58877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96</xdr:row>
      <xdr:rowOff>142875</xdr:rowOff>
    </xdr:from>
    <xdr:ext cx="533400" cy="25717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28600" y="157448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563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94</xdr:row>
      <xdr:rowOff>161925</xdr:rowOff>
    </xdr:from>
    <xdr:ext cx="533400" cy="25717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28600" y="15420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93</xdr:row>
      <xdr:rowOff>9525</xdr:rowOff>
    </xdr:from>
    <xdr:ext cx="533400" cy="25717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28600" y="15097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49066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91</xdr:row>
      <xdr:rowOff>19050</xdr:rowOff>
    </xdr:from>
    <xdr:ext cx="533400" cy="25717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28600" y="147637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45923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89</xdr:row>
      <xdr:rowOff>38100</xdr:rowOff>
    </xdr:from>
    <xdr:ext cx="533400" cy="25717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28600" y="14458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70,000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38100</xdr:colOff>
      <xdr:row>87</xdr:row>
      <xdr:rowOff>57150</xdr:rowOff>
    </xdr:from>
    <xdr:ext cx="533400" cy="25717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28600" y="14154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fLocksText="0">
      <xdr:nvSpPr>
        <xdr:cNvPr id="228" name="衛生費グラフ枠">
          <a:extLst>
            <a:ext uri="{FF2B5EF4-FFF2-40B4-BE49-F238E27FC236}">
              <a16:creationId xmlns:a16="http://schemas.microsoft.com/office/drawing/2014/main" id="{00000000-0008-0000-0700-0000E4000000}"/>
            </a:ext>
          </a:extLst>
        </xdr:cNvPr>
        <xdr:cNvSpPr/>
      </xdr:nvSpPr>
      <xdr:spPr>
        <a:xfrm>
          <a:off x="762000"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29150" y="14516100"/>
          <a:ext cx="9525"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9525</xdr:rowOff>
    </xdr:from>
    <xdr:ext cx="533400" cy="25717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1258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22,952</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3425" y="161163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38100</xdr:rowOff>
    </xdr:from>
    <xdr:ext cx="533400" cy="25717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42970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72,687</a:t>
          </a:r>
          <a:endParaRPr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3425" y="145161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44244</xdr:rowOff>
    </xdr:from>
    <xdr:to>
      <xdr:col>24</xdr:col>
      <xdr:colOff>63500</xdr:colOff>
      <xdr:row>95</xdr:row>
      <xdr:rowOff>97605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800475" y="1547812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114300</xdr:rowOff>
    </xdr:from>
    <xdr:ext cx="533400" cy="25717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5544800"/>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fLocksText="0">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1525" y="155638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15</xdr:col>
      <xdr:colOff>50800</xdr:colOff>
      <xdr:row>95</xdr:row>
      <xdr:rowOff>84477</xdr:rowOff>
    </xdr:from>
    <xdr:to>
      <xdr:col>19</xdr:col>
      <xdr:colOff>177800</xdr:colOff>
      <xdr:row>95</xdr:row>
      <xdr:rowOff>97605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5125" y="15516225"/>
          <a:ext cx="8953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fLocksText="0">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3325" y="154400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93</xdr:row>
      <xdr:rowOff>123825</xdr:rowOff>
    </xdr:from>
    <xdr:ext cx="533400" cy="25717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24250" y="15211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84477</xdr:rowOff>
    </xdr:from>
    <xdr:to>
      <xdr:col>15</xdr:col>
      <xdr:colOff>50800</xdr:colOff>
      <xdr:row>97</xdr:row>
      <xdr:rowOff>48096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5516225"/>
          <a:ext cx="885825"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fLocksText="0">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54781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95</xdr:row>
      <xdr:rowOff>133350</xdr:rowOff>
    </xdr:from>
    <xdr:ext cx="533400" cy="25717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38425" y="155638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9823</xdr:rowOff>
    </xdr:from>
    <xdr:to>
      <xdr:col>10</xdr:col>
      <xdr:colOff>114300</xdr:colOff>
      <xdr:row>97</xdr:row>
      <xdr:rowOff>48096</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3475" y="15782925"/>
          <a:ext cx="88582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fLocksText="0">
      <xdr:nvSpPr>
        <xdr:cNvPr id="244" name="フローチャート: 判断 243">
          <a:extLst>
            <a:ext uri="{FF2B5EF4-FFF2-40B4-BE49-F238E27FC236}">
              <a16:creationId xmlns:a16="http://schemas.microsoft.com/office/drawing/2014/main" id="{00000000-0008-0000-0700-0000F4000000}"/>
            </a:ext>
          </a:extLst>
        </xdr:cNvPr>
        <xdr:cNvSpPr/>
      </xdr:nvSpPr>
      <xdr:spPr>
        <a:xfrm>
          <a:off x="1971675" y="157162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95</xdr:row>
      <xdr:rowOff>66675</xdr:rowOff>
    </xdr:from>
    <xdr:ext cx="533400" cy="25717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43075" y="154971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fLocksText="0">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6325" y="157543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97</xdr:row>
      <xdr:rowOff>76200</xdr:rowOff>
    </xdr:from>
    <xdr:ext cx="533400" cy="25717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57250" y="15849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57150</xdr:colOff>
      <xdr:row>101</xdr:row>
      <xdr:rowOff>76200</xdr:rowOff>
    </xdr:from>
    <xdr:ext cx="762000" cy="25717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386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101</xdr:row>
      <xdr:rowOff>76200</xdr:rowOff>
    </xdr:from>
    <xdr:ext cx="762000" cy="25717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0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47625</xdr:colOff>
      <xdr:row>101</xdr:row>
      <xdr:rowOff>76200</xdr:rowOff>
    </xdr:from>
    <xdr:ext cx="762000" cy="25717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4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76200</xdr:rowOff>
    </xdr:from>
    <xdr:ext cx="762000" cy="25717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171450</xdr:colOff>
      <xdr:row>101</xdr:row>
      <xdr:rowOff>76200</xdr:rowOff>
    </xdr:from>
    <xdr:ext cx="762000" cy="25717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3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164894</xdr:rowOff>
    </xdr:from>
    <xdr:to>
      <xdr:col>24</xdr:col>
      <xdr:colOff>114300</xdr:colOff>
      <xdr:row>95</xdr:row>
      <xdr:rowOff>95044</xdr:rowOff>
    </xdr:to>
    <xdr:sp macro="" textlink="" fLocksText="0">
      <xdr:nvSpPr>
        <xdr:cNvPr id="253" name="楕円 252">
          <a:extLst>
            <a:ext uri="{FF2B5EF4-FFF2-40B4-BE49-F238E27FC236}">
              <a16:creationId xmlns:a16="http://schemas.microsoft.com/office/drawing/2014/main" id="{00000000-0008-0000-0700-0000FD000000}"/>
            </a:ext>
          </a:extLst>
        </xdr:cNvPr>
        <xdr:cNvSpPr/>
      </xdr:nvSpPr>
      <xdr:spPr>
        <a:xfrm>
          <a:off x="4581525" y="154209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24</xdr:col>
      <xdr:colOff>114300</xdr:colOff>
      <xdr:row>94</xdr:row>
      <xdr:rowOff>19050</xdr:rowOff>
    </xdr:from>
    <xdr:ext cx="533400" cy="25717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278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42,673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46805</xdr:rowOff>
    </xdr:from>
    <xdr:to>
      <xdr:col>20</xdr:col>
      <xdr:colOff>38100</xdr:colOff>
      <xdr:row>95</xdr:row>
      <xdr:rowOff>148405</xdr:rowOff>
    </xdr:to>
    <xdr:sp macro="" textlink="" fLocksText="0">
      <xdr:nvSpPr>
        <xdr:cNvPr id="255" name="楕円 254">
          <a:extLst>
            <a:ext uri="{FF2B5EF4-FFF2-40B4-BE49-F238E27FC236}">
              <a16:creationId xmlns:a16="http://schemas.microsoft.com/office/drawing/2014/main" id="{00000000-0008-0000-0700-0000FF000000}"/>
            </a:ext>
          </a:extLst>
        </xdr:cNvPr>
        <xdr:cNvSpPr/>
      </xdr:nvSpPr>
      <xdr:spPr>
        <a:xfrm>
          <a:off x="3743325" y="154781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18</xdr:col>
      <xdr:colOff>95250</xdr:colOff>
      <xdr:row>95</xdr:row>
      <xdr:rowOff>142875</xdr:rowOff>
    </xdr:from>
    <xdr:ext cx="533400" cy="25717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24250" y="155733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41,039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33677</xdr:rowOff>
    </xdr:from>
    <xdr:to>
      <xdr:col>15</xdr:col>
      <xdr:colOff>101600</xdr:colOff>
      <xdr:row>95</xdr:row>
      <xdr:rowOff>135277</xdr:rowOff>
    </xdr:to>
    <xdr:sp macro="" textlink="" fLocksText="0">
      <xdr:nvSpPr>
        <xdr:cNvPr id="257" name="楕円 256">
          <a:extLst>
            <a:ext uri="{FF2B5EF4-FFF2-40B4-BE49-F238E27FC236}">
              <a16:creationId xmlns:a16="http://schemas.microsoft.com/office/drawing/2014/main" id="{00000000-0008-0000-0700-000001010000}"/>
            </a:ext>
          </a:extLst>
        </xdr:cNvPr>
        <xdr:cNvSpPr/>
      </xdr:nvSpPr>
      <xdr:spPr>
        <a:xfrm>
          <a:off x="2857500" y="15468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13</xdr:col>
      <xdr:colOff>161925</xdr:colOff>
      <xdr:row>93</xdr:row>
      <xdr:rowOff>152400</xdr:rowOff>
    </xdr:from>
    <xdr:ext cx="533400" cy="25717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38425" y="152400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41,441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168746</xdr:rowOff>
    </xdr:from>
    <xdr:to>
      <xdr:col>10</xdr:col>
      <xdr:colOff>165100</xdr:colOff>
      <xdr:row>97</xdr:row>
      <xdr:rowOff>98896</xdr:rowOff>
    </xdr:to>
    <xdr:sp macro="" textlink="" fLocksText="0">
      <xdr:nvSpPr>
        <xdr:cNvPr id="259" name="楕円 258">
          <a:extLst>
            <a:ext uri="{FF2B5EF4-FFF2-40B4-BE49-F238E27FC236}">
              <a16:creationId xmlns:a16="http://schemas.microsoft.com/office/drawing/2014/main" id="{00000000-0008-0000-0700-000003010000}"/>
            </a:ext>
          </a:extLst>
        </xdr:cNvPr>
        <xdr:cNvSpPr/>
      </xdr:nvSpPr>
      <xdr:spPr>
        <a:xfrm>
          <a:off x="1971675" y="157734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xdr:col>
      <xdr:colOff>28575</xdr:colOff>
      <xdr:row>97</xdr:row>
      <xdr:rowOff>85725</xdr:rowOff>
    </xdr:from>
    <xdr:ext cx="533400" cy="25717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43075" y="158591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130473</xdr:rowOff>
    </xdr:from>
    <xdr:to>
      <xdr:col>6</xdr:col>
      <xdr:colOff>38100</xdr:colOff>
      <xdr:row>97</xdr:row>
      <xdr:rowOff>60623</xdr:rowOff>
    </xdr:to>
    <xdr:sp macro="" textlink="" fLocksText="0">
      <xdr:nvSpPr>
        <xdr:cNvPr id="261" name="楕円 260">
          <a:extLst>
            <a:ext uri="{FF2B5EF4-FFF2-40B4-BE49-F238E27FC236}">
              <a16:creationId xmlns:a16="http://schemas.microsoft.com/office/drawing/2014/main" id="{00000000-0008-0000-0700-000005010000}"/>
            </a:ext>
          </a:extLst>
        </xdr:cNvPr>
        <xdr:cNvSpPr/>
      </xdr:nvSpPr>
      <xdr:spPr>
        <a:xfrm>
          <a:off x="1076325" y="157353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xdr:col>
      <xdr:colOff>95250</xdr:colOff>
      <xdr:row>95</xdr:row>
      <xdr:rowOff>76200</xdr:rowOff>
    </xdr:from>
    <xdr:ext cx="533400" cy="25717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57250" y="15506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33,227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fLocksText="0">
      <xdr:nvSpPr>
        <xdr:cNvPr id="263" name="正方形/長方形 262">
          <a:extLst>
            <a:ext uri="{FF2B5EF4-FFF2-40B4-BE49-F238E27FC236}">
              <a16:creationId xmlns:a16="http://schemas.microsoft.com/office/drawing/2014/main" id="{00000000-0008-0000-0700-000007010000}"/>
            </a:ext>
          </a:extLst>
        </xdr:cNvPr>
        <xdr:cNvSpPr/>
      </xdr:nvSpPr>
      <xdr:spPr>
        <a:xfrm>
          <a:off x="6600825"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fLocksText="0">
      <xdr:nvSpPr>
        <xdr:cNvPr id="264" name="正方形/長方形 263">
          <a:extLst>
            <a:ext uri="{FF2B5EF4-FFF2-40B4-BE49-F238E27FC236}">
              <a16:creationId xmlns:a16="http://schemas.microsoft.com/office/drawing/2014/main" id="{00000000-0008-0000-0700-000008010000}"/>
            </a:ext>
          </a:extLst>
        </xdr:cNvPr>
        <xdr:cNvSpPr/>
      </xdr:nvSpPr>
      <xdr:spPr>
        <a:xfrm>
          <a:off x="673417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fLocksText="0">
      <xdr:nvSpPr>
        <xdr:cNvPr id="265" name="正方形/長方形 264">
          <a:extLst>
            <a:ext uri="{FF2B5EF4-FFF2-40B4-BE49-F238E27FC236}">
              <a16:creationId xmlns:a16="http://schemas.microsoft.com/office/drawing/2014/main" id="{00000000-0008-0000-0700-000009010000}"/>
            </a:ext>
          </a:extLst>
        </xdr:cNvPr>
        <xdr:cNvSpPr/>
      </xdr:nvSpPr>
      <xdr:spPr>
        <a:xfrm>
          <a:off x="673417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fLocksText="0">
      <xdr:nvSpPr>
        <xdr:cNvPr id="266" name="正方形/長方形 265">
          <a:extLst>
            <a:ext uri="{FF2B5EF4-FFF2-40B4-BE49-F238E27FC236}">
              <a16:creationId xmlns:a16="http://schemas.microsoft.com/office/drawing/2014/main" id="{00000000-0008-0000-0700-00000A010000}"/>
            </a:ext>
          </a:extLst>
        </xdr:cNvPr>
        <xdr:cNvSpPr/>
      </xdr:nvSpPr>
      <xdr:spPr>
        <a:xfrm>
          <a:off x="7743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fLocksText="0">
      <xdr:nvSpPr>
        <xdr:cNvPr id="267" name="正方形/長方形 266">
          <a:extLst>
            <a:ext uri="{FF2B5EF4-FFF2-40B4-BE49-F238E27FC236}">
              <a16:creationId xmlns:a16="http://schemas.microsoft.com/office/drawing/2014/main" id="{00000000-0008-0000-0700-00000B010000}"/>
            </a:ext>
          </a:extLst>
        </xdr:cNvPr>
        <xdr:cNvSpPr/>
      </xdr:nvSpPr>
      <xdr:spPr>
        <a:xfrm>
          <a:off x="7743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fLocksText="0">
      <xdr:nvSpPr>
        <xdr:cNvPr id="268" name="正方形/長方形 267">
          <a:extLst>
            <a:ext uri="{FF2B5EF4-FFF2-40B4-BE49-F238E27FC236}">
              <a16:creationId xmlns:a16="http://schemas.microsoft.com/office/drawing/2014/main" id="{00000000-0008-0000-0700-00000C010000}"/>
            </a:ext>
          </a:extLst>
        </xdr:cNvPr>
        <xdr:cNvSpPr/>
      </xdr:nvSpPr>
      <xdr:spPr>
        <a:xfrm>
          <a:off x="8886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fLocksText="0">
      <xdr:nvSpPr>
        <xdr:cNvPr id="269" name="正方形/長方形 268">
          <a:extLst>
            <a:ext uri="{FF2B5EF4-FFF2-40B4-BE49-F238E27FC236}">
              <a16:creationId xmlns:a16="http://schemas.microsoft.com/office/drawing/2014/main" id="{00000000-0008-0000-0700-00000D010000}"/>
            </a:ext>
          </a:extLst>
        </xdr:cNvPr>
        <xdr:cNvSpPr/>
      </xdr:nvSpPr>
      <xdr:spPr>
        <a:xfrm>
          <a:off x="8886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fLocksText="0">
      <xdr:nvSpPr>
        <xdr:cNvPr id="270" name="正方形/長方形 269">
          <a:extLst>
            <a:ext uri="{FF2B5EF4-FFF2-40B4-BE49-F238E27FC236}">
              <a16:creationId xmlns:a16="http://schemas.microsoft.com/office/drawing/2014/main" id="{00000000-0008-0000-0700-00000E010000}"/>
            </a:ext>
          </a:extLst>
        </xdr:cNvPr>
        <xdr:cNvSpPr/>
      </xdr:nvSpPr>
      <xdr:spPr>
        <a:xfrm>
          <a:off x="6600825"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27</xdr:row>
      <xdr:rowOff>9525</xdr:rowOff>
    </xdr:from>
    <xdr:ext cx="352425" cy="228600"/>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2725"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082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0825" y="6372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38</xdr:row>
      <xdr:rowOff>76200</xdr:rowOff>
    </xdr:from>
    <xdr:ext cx="247650" cy="25717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3175" y="62388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0825" y="6010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38100</xdr:colOff>
      <xdr:row>36</xdr:row>
      <xdr:rowOff>38100</xdr:rowOff>
    </xdr:from>
    <xdr:ext cx="466725" cy="25717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4100" y="58769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0825" y="5657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38100</xdr:colOff>
      <xdr:row>33</xdr:row>
      <xdr:rowOff>171450</xdr:rowOff>
    </xdr:from>
    <xdr:ext cx="466725" cy="25717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4100" y="55149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0825" y="5295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38100</xdr:colOff>
      <xdr:row>31</xdr:row>
      <xdr:rowOff>133350</xdr:rowOff>
    </xdr:from>
    <xdr:ext cx="466725" cy="25717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4100" y="51625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0825" y="4933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38100</xdr:colOff>
      <xdr:row>29</xdr:row>
      <xdr:rowOff>95250</xdr:rowOff>
    </xdr:from>
    <xdr:ext cx="466725" cy="25717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4100" y="48006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0825"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38100</xdr:colOff>
      <xdr:row>27</xdr:row>
      <xdr:rowOff>57150</xdr:rowOff>
    </xdr:from>
    <xdr:ext cx="466725" cy="25717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4100" y="44386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5,000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fLocksText="0">
      <xdr:nvSpPr>
        <xdr:cNvPr id="285" name="労働費グラフ枠">
          <a:extLst>
            <a:ext uri="{FF2B5EF4-FFF2-40B4-BE49-F238E27FC236}">
              <a16:creationId xmlns:a16="http://schemas.microsoft.com/office/drawing/2014/main" id="{00000000-0008-0000-0700-00001D010000}"/>
            </a:ext>
          </a:extLst>
        </xdr:cNvPr>
        <xdr:cNvSpPr/>
      </xdr:nvSpPr>
      <xdr:spPr>
        <a:xfrm>
          <a:off x="6600825"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7500" y="5172075"/>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39</xdr:row>
      <xdr:rowOff>47625</xdr:rowOff>
    </xdr:from>
    <xdr:ext cx="247650" cy="25717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5125" y="63722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91775" y="63722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30</xdr:row>
      <xdr:rowOff>95250</xdr:rowOff>
    </xdr:from>
    <xdr:ext cx="466725" cy="25717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5125" y="49625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3,336</a:t>
          </a:r>
          <a:endParaRPr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91775" y="51720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5207</xdr:rowOff>
    </xdr:from>
    <xdr:to>
      <xdr:col>55</xdr:col>
      <xdr:colOff>0</xdr:colOff>
      <xdr:row>36</xdr:row>
      <xdr:rowOff>58928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584835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37</xdr:row>
      <xdr:rowOff>38100</xdr:rowOff>
    </xdr:from>
    <xdr:ext cx="381000" cy="25717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5125" y="6038850"/>
          <a:ext cx="381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726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fLocksText="0">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9875" y="605790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36</xdr:row>
      <xdr:rowOff>58928</xdr:rowOff>
    </xdr:from>
    <xdr:to>
      <xdr:col>50</xdr:col>
      <xdr:colOff>114300</xdr:colOff>
      <xdr:row>36</xdr:row>
      <xdr:rowOff>89408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3475" y="5895975"/>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fLocksText="0">
      <xdr:nvSpPr>
        <xdr:cNvPr id="295" name="フローチャート: 判断 294">
          <a:extLst>
            <a:ext uri="{FF2B5EF4-FFF2-40B4-BE49-F238E27FC236}">
              <a16:creationId xmlns:a16="http://schemas.microsoft.com/office/drawing/2014/main" id="{00000000-0008-0000-0700-000027010000}"/>
            </a:ext>
          </a:extLst>
        </xdr:cNvPr>
        <xdr:cNvSpPr/>
      </xdr:nvSpPr>
      <xdr:spPr>
        <a:xfrm>
          <a:off x="9591675" y="60483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114300</xdr:colOff>
      <xdr:row>37</xdr:row>
      <xdr:rowOff>133350</xdr:rowOff>
    </xdr:from>
    <xdr:ext cx="381000" cy="25717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48800" y="613410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769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64643</xdr:rowOff>
    </xdr:from>
    <xdr:to>
      <xdr:col>45</xdr:col>
      <xdr:colOff>177800</xdr:colOff>
      <xdr:row>36</xdr:row>
      <xdr:rowOff>89408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58125" y="5905500"/>
          <a:ext cx="8953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fLocksText="0">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6325" y="60483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171450</xdr:colOff>
      <xdr:row>37</xdr:row>
      <xdr:rowOff>133350</xdr:rowOff>
    </xdr:from>
    <xdr:ext cx="381000" cy="25717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53450" y="613410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766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5588</xdr:rowOff>
    </xdr:from>
    <xdr:to>
      <xdr:col>41</xdr:col>
      <xdr:colOff>50800</xdr:colOff>
      <xdr:row>36</xdr:row>
      <xdr:rowOff>64643</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848350"/>
          <a:ext cx="885825"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fLocksText="0">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04837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40</xdr:col>
      <xdr:colOff>47625</xdr:colOff>
      <xdr:row>37</xdr:row>
      <xdr:rowOff>133350</xdr:rowOff>
    </xdr:from>
    <xdr:ext cx="381000" cy="25717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67625" y="613410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768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fLocksText="0">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4675" y="60293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114300</xdr:colOff>
      <xdr:row>37</xdr:row>
      <xdr:rowOff>123825</xdr:rowOff>
    </xdr:from>
    <xdr:ext cx="381000" cy="25717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61245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807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76200</xdr:rowOff>
    </xdr:from>
    <xdr:ext cx="762000" cy="25717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76200</xdr:rowOff>
    </xdr:from>
    <xdr:ext cx="762000" cy="25717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41</xdr:row>
      <xdr:rowOff>76200</xdr:rowOff>
    </xdr:from>
    <xdr:ext cx="762000" cy="25717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3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41</xdr:row>
      <xdr:rowOff>76200</xdr:rowOff>
    </xdr:from>
    <xdr:ext cx="762000" cy="25717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67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76200</xdr:rowOff>
    </xdr:from>
    <xdr:ext cx="762000" cy="25717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125857</xdr:rowOff>
    </xdr:from>
    <xdr:to>
      <xdr:col>55</xdr:col>
      <xdr:colOff>50800</xdr:colOff>
      <xdr:row>36</xdr:row>
      <xdr:rowOff>56007</xdr:rowOff>
    </xdr:to>
    <xdr:sp macro="" textlink="" fLocksText="0">
      <xdr:nvSpPr>
        <xdr:cNvPr id="310" name="楕円 309">
          <a:extLst>
            <a:ext uri="{FF2B5EF4-FFF2-40B4-BE49-F238E27FC236}">
              <a16:creationId xmlns:a16="http://schemas.microsoft.com/office/drawing/2014/main" id="{00000000-0008-0000-0700-000036010000}"/>
            </a:ext>
          </a:extLst>
        </xdr:cNvPr>
        <xdr:cNvSpPr/>
      </xdr:nvSpPr>
      <xdr:spPr>
        <a:xfrm>
          <a:off x="10429875" y="58007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34</xdr:row>
      <xdr:rowOff>152400</xdr:rowOff>
    </xdr:from>
    <xdr:ext cx="466725" cy="25717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5125" y="56673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1,453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8128</xdr:rowOff>
    </xdr:from>
    <xdr:to>
      <xdr:col>50</xdr:col>
      <xdr:colOff>165100</xdr:colOff>
      <xdr:row>36</xdr:row>
      <xdr:rowOff>109728</xdr:rowOff>
    </xdr:to>
    <xdr:sp macro="" textlink="" fLocksText="0">
      <xdr:nvSpPr>
        <xdr:cNvPr id="312" name="楕円 311">
          <a:extLst>
            <a:ext uri="{FF2B5EF4-FFF2-40B4-BE49-F238E27FC236}">
              <a16:creationId xmlns:a16="http://schemas.microsoft.com/office/drawing/2014/main" id="{00000000-0008-0000-0700-000038010000}"/>
            </a:ext>
          </a:extLst>
        </xdr:cNvPr>
        <xdr:cNvSpPr/>
      </xdr:nvSpPr>
      <xdr:spPr>
        <a:xfrm>
          <a:off x="9591675" y="584835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66675</xdr:colOff>
      <xdr:row>34</xdr:row>
      <xdr:rowOff>123825</xdr:rowOff>
    </xdr:from>
    <xdr:ext cx="466725" cy="25717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1175" y="56388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1,312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38608</xdr:rowOff>
    </xdr:from>
    <xdr:to>
      <xdr:col>46</xdr:col>
      <xdr:colOff>38100</xdr:colOff>
      <xdr:row>36</xdr:row>
      <xdr:rowOff>140208</xdr:rowOff>
    </xdr:to>
    <xdr:sp macro="" textlink="" fLocksText="0">
      <xdr:nvSpPr>
        <xdr:cNvPr id="314" name="楕円 313">
          <a:extLst>
            <a:ext uri="{FF2B5EF4-FFF2-40B4-BE49-F238E27FC236}">
              <a16:creationId xmlns:a16="http://schemas.microsoft.com/office/drawing/2014/main" id="{00000000-0008-0000-0700-00003A010000}"/>
            </a:ext>
          </a:extLst>
        </xdr:cNvPr>
        <xdr:cNvSpPr/>
      </xdr:nvSpPr>
      <xdr:spPr>
        <a:xfrm>
          <a:off x="8696325" y="58769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133350</xdr:colOff>
      <xdr:row>34</xdr:row>
      <xdr:rowOff>152400</xdr:rowOff>
    </xdr:from>
    <xdr:ext cx="466725" cy="25717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350" y="56673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1,232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13843</xdr:rowOff>
    </xdr:from>
    <xdr:to>
      <xdr:col>41</xdr:col>
      <xdr:colOff>101600</xdr:colOff>
      <xdr:row>36</xdr:row>
      <xdr:rowOff>115443</xdr:rowOff>
    </xdr:to>
    <xdr:sp macro="" textlink="" fLocksText="0">
      <xdr:nvSpPr>
        <xdr:cNvPr id="316" name="楕円 315">
          <a:extLst>
            <a:ext uri="{FF2B5EF4-FFF2-40B4-BE49-F238E27FC236}">
              <a16:creationId xmlns:a16="http://schemas.microsoft.com/office/drawing/2014/main" id="{00000000-0008-0000-0700-00003C010000}"/>
            </a:ext>
          </a:extLst>
        </xdr:cNvPr>
        <xdr:cNvSpPr/>
      </xdr:nvSpPr>
      <xdr:spPr>
        <a:xfrm>
          <a:off x="7810500" y="584835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40</xdr:col>
      <xdr:colOff>0</xdr:colOff>
      <xdr:row>34</xdr:row>
      <xdr:rowOff>133350</xdr:rowOff>
    </xdr:from>
    <xdr:ext cx="466725" cy="25717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0000" y="56483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1,297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126238</xdr:rowOff>
    </xdr:from>
    <xdr:to>
      <xdr:col>36</xdr:col>
      <xdr:colOff>165100</xdr:colOff>
      <xdr:row>36</xdr:row>
      <xdr:rowOff>56388</xdr:rowOff>
    </xdr:to>
    <xdr:sp macro="" textlink="" fLocksText="0">
      <xdr:nvSpPr>
        <xdr:cNvPr id="318" name="楕円 317">
          <a:extLst>
            <a:ext uri="{FF2B5EF4-FFF2-40B4-BE49-F238E27FC236}">
              <a16:creationId xmlns:a16="http://schemas.microsoft.com/office/drawing/2014/main" id="{00000000-0008-0000-0700-00003E010000}"/>
            </a:ext>
          </a:extLst>
        </xdr:cNvPr>
        <xdr:cNvSpPr/>
      </xdr:nvSpPr>
      <xdr:spPr>
        <a:xfrm>
          <a:off x="6924675" y="58007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66675</xdr:colOff>
      <xdr:row>34</xdr:row>
      <xdr:rowOff>76200</xdr:rowOff>
    </xdr:from>
    <xdr:ext cx="466725" cy="25717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4175" y="55911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1,452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fLocksText="0">
      <xdr:nvSpPr>
        <xdr:cNvPr id="320" name="正方形/長方形 319">
          <a:extLst>
            <a:ext uri="{FF2B5EF4-FFF2-40B4-BE49-F238E27FC236}">
              <a16:creationId xmlns:a16="http://schemas.microsoft.com/office/drawing/2014/main" id="{00000000-0008-0000-0700-000040010000}"/>
            </a:ext>
          </a:extLst>
        </xdr:cNvPr>
        <xdr:cNvSpPr/>
      </xdr:nvSpPr>
      <xdr:spPr>
        <a:xfrm>
          <a:off x="6600825"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fLocksText="0">
      <xdr:nvSpPr>
        <xdr:cNvPr id="321" name="正方形/長方形 320">
          <a:extLst>
            <a:ext uri="{FF2B5EF4-FFF2-40B4-BE49-F238E27FC236}">
              <a16:creationId xmlns:a16="http://schemas.microsoft.com/office/drawing/2014/main" id="{00000000-0008-0000-0700-000041010000}"/>
            </a:ext>
          </a:extLst>
        </xdr:cNvPr>
        <xdr:cNvSpPr/>
      </xdr:nvSpPr>
      <xdr:spPr>
        <a:xfrm>
          <a:off x="673417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fLocksText="0">
      <xdr:nvSpPr>
        <xdr:cNvPr id="322" name="正方形/長方形 321">
          <a:extLst>
            <a:ext uri="{FF2B5EF4-FFF2-40B4-BE49-F238E27FC236}">
              <a16:creationId xmlns:a16="http://schemas.microsoft.com/office/drawing/2014/main" id="{00000000-0008-0000-0700-000042010000}"/>
            </a:ext>
          </a:extLst>
        </xdr:cNvPr>
        <xdr:cNvSpPr/>
      </xdr:nvSpPr>
      <xdr:spPr>
        <a:xfrm>
          <a:off x="673417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fLocksText="0">
      <xdr:nvSpPr>
        <xdr:cNvPr id="323" name="正方形/長方形 322">
          <a:extLst>
            <a:ext uri="{FF2B5EF4-FFF2-40B4-BE49-F238E27FC236}">
              <a16:creationId xmlns:a16="http://schemas.microsoft.com/office/drawing/2014/main" id="{00000000-0008-0000-0700-000043010000}"/>
            </a:ext>
          </a:extLst>
        </xdr:cNvPr>
        <xdr:cNvSpPr/>
      </xdr:nvSpPr>
      <xdr:spPr>
        <a:xfrm>
          <a:off x="7743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fLocksText="0">
      <xdr:nvSpPr>
        <xdr:cNvPr id="324" name="正方形/長方形 323">
          <a:extLst>
            <a:ext uri="{FF2B5EF4-FFF2-40B4-BE49-F238E27FC236}">
              <a16:creationId xmlns:a16="http://schemas.microsoft.com/office/drawing/2014/main" id="{00000000-0008-0000-0700-000044010000}"/>
            </a:ext>
          </a:extLst>
        </xdr:cNvPr>
        <xdr:cNvSpPr/>
      </xdr:nvSpPr>
      <xdr:spPr>
        <a:xfrm>
          <a:off x="7743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fLocksText="0">
      <xdr:nvSpPr>
        <xdr:cNvPr id="325" name="正方形/長方形 324">
          <a:extLst>
            <a:ext uri="{FF2B5EF4-FFF2-40B4-BE49-F238E27FC236}">
              <a16:creationId xmlns:a16="http://schemas.microsoft.com/office/drawing/2014/main" id="{00000000-0008-0000-0700-000045010000}"/>
            </a:ext>
          </a:extLst>
        </xdr:cNvPr>
        <xdr:cNvSpPr/>
      </xdr:nvSpPr>
      <xdr:spPr>
        <a:xfrm>
          <a:off x="8886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fLocksText="0">
      <xdr:nvSpPr>
        <xdr:cNvPr id="326" name="正方形/長方形 325">
          <a:extLst>
            <a:ext uri="{FF2B5EF4-FFF2-40B4-BE49-F238E27FC236}">
              <a16:creationId xmlns:a16="http://schemas.microsoft.com/office/drawing/2014/main" id="{00000000-0008-0000-0700-000046010000}"/>
            </a:ext>
          </a:extLst>
        </xdr:cNvPr>
        <xdr:cNvSpPr/>
      </xdr:nvSpPr>
      <xdr:spPr>
        <a:xfrm>
          <a:off x="8886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fLocksText="0">
      <xdr:nvSpPr>
        <xdr:cNvPr id="327" name="正方形/長方形 326">
          <a:extLst>
            <a:ext uri="{FF2B5EF4-FFF2-40B4-BE49-F238E27FC236}">
              <a16:creationId xmlns:a16="http://schemas.microsoft.com/office/drawing/2014/main" id="{00000000-0008-0000-0700-000047010000}"/>
            </a:ext>
          </a:extLst>
        </xdr:cNvPr>
        <xdr:cNvSpPr/>
      </xdr:nvSpPr>
      <xdr:spPr>
        <a:xfrm>
          <a:off x="6600825"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47</xdr:row>
      <xdr:rowOff>9525</xdr:rowOff>
    </xdr:from>
    <xdr:ext cx="352425" cy="228600"/>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2725"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0825"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0825" y="95440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57</xdr:row>
      <xdr:rowOff>171450</xdr:rowOff>
    </xdr:from>
    <xdr:ext cx="247650" cy="25717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3175" y="94011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0825" y="9105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55</xdr:row>
      <xdr:rowOff>57150</xdr:rowOff>
    </xdr:from>
    <xdr:ext cx="533400" cy="25717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67425" y="8972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0825" y="8677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52</xdr:row>
      <xdr:rowOff>114300</xdr:rowOff>
    </xdr:from>
    <xdr:ext cx="533400" cy="25717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67425" y="8543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0825" y="82486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49</xdr:row>
      <xdr:rowOff>171450</xdr:rowOff>
    </xdr:from>
    <xdr:ext cx="533400" cy="25717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67425" y="81057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0825"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47</xdr:row>
      <xdr:rowOff>57150</xdr:rowOff>
    </xdr:from>
    <xdr:ext cx="533400" cy="25717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67425" y="7677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fLocksText="0">
      <xdr:nvSpPr>
        <xdr:cNvPr id="340" name="農林水産業費グラフ枠">
          <a:extLst>
            <a:ext uri="{FF2B5EF4-FFF2-40B4-BE49-F238E27FC236}">
              <a16:creationId xmlns:a16="http://schemas.microsoft.com/office/drawing/2014/main" id="{00000000-0008-0000-0700-000054010000}"/>
            </a:ext>
          </a:extLst>
        </xdr:cNvPr>
        <xdr:cNvSpPr/>
      </xdr:nvSpPr>
      <xdr:spPr>
        <a:xfrm>
          <a:off x="6600825"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7500" y="8267700"/>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58</xdr:row>
      <xdr:rowOff>142875</xdr:rowOff>
    </xdr:from>
    <xdr:ext cx="314325" cy="25717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5125" y="9544050"/>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60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91775" y="95345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49</xdr:row>
      <xdr:rowOff>114300</xdr:rowOff>
    </xdr:from>
    <xdr:ext cx="533400" cy="25717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5125" y="8058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29,364</a:t>
          </a:r>
          <a:endParaRPr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91775" y="826770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76881</xdr:rowOff>
    </xdr:from>
    <xdr:to>
      <xdr:col>55</xdr:col>
      <xdr:colOff>0</xdr:colOff>
      <xdr:row>58</xdr:row>
      <xdr:rowOff>94848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947737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56</xdr:row>
      <xdr:rowOff>76200</xdr:rowOff>
    </xdr:from>
    <xdr:ext cx="466725" cy="25717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5125" y="9153525"/>
          <a:ext cx="4667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4,591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fLocksText="0">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9875" y="92868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58</xdr:row>
      <xdr:rowOff>94848</xdr:rowOff>
    </xdr:from>
    <xdr:to>
      <xdr:col>50</xdr:col>
      <xdr:colOff>114300</xdr:colOff>
      <xdr:row>58</xdr:row>
      <xdr:rowOff>112360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3475" y="9496425"/>
          <a:ext cx="88582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fLocksText="0">
      <xdr:nvSpPr>
        <xdr:cNvPr id="350" name="フローチャート: 判断 349">
          <a:extLst>
            <a:ext uri="{FF2B5EF4-FFF2-40B4-BE49-F238E27FC236}">
              <a16:creationId xmlns:a16="http://schemas.microsoft.com/office/drawing/2014/main" id="{00000000-0008-0000-0700-00005E010000}"/>
            </a:ext>
          </a:extLst>
        </xdr:cNvPr>
        <xdr:cNvSpPr/>
      </xdr:nvSpPr>
      <xdr:spPr>
        <a:xfrm>
          <a:off x="9591675" y="929640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66675</xdr:colOff>
      <xdr:row>56</xdr:row>
      <xdr:rowOff>9525</xdr:rowOff>
    </xdr:from>
    <xdr:ext cx="466725" cy="25717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1175" y="90868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4,423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112360</xdr:rowOff>
    </xdr:from>
    <xdr:to>
      <xdr:col>45</xdr:col>
      <xdr:colOff>177800</xdr:colOff>
      <xdr:row>58</xdr:row>
      <xdr:rowOff>113411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58125" y="951547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fLocksText="0">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6325" y="93059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133350</xdr:colOff>
      <xdr:row>56</xdr:row>
      <xdr:rowOff>9525</xdr:rowOff>
    </xdr:from>
    <xdr:ext cx="466725" cy="25717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350" y="90868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4,233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110942</xdr:rowOff>
    </xdr:from>
    <xdr:to>
      <xdr:col>41</xdr:col>
      <xdr:colOff>50800</xdr:colOff>
      <xdr:row>58</xdr:row>
      <xdr:rowOff>113411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5154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fLocksText="0">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3059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40</xdr:col>
      <xdr:colOff>0</xdr:colOff>
      <xdr:row>56</xdr:row>
      <xdr:rowOff>9525</xdr:rowOff>
    </xdr:from>
    <xdr:ext cx="466725" cy="25717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0000" y="90868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4,252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fLocksText="0">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4675" y="93154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66675</xdr:colOff>
      <xdr:row>56</xdr:row>
      <xdr:rowOff>28575</xdr:rowOff>
    </xdr:from>
    <xdr:ext cx="466725" cy="25717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4175" y="91059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3,937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76200</xdr:rowOff>
    </xdr:from>
    <xdr:ext cx="762000" cy="25717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76200</xdr:rowOff>
    </xdr:from>
    <xdr:ext cx="762000" cy="25717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61</xdr:row>
      <xdr:rowOff>76200</xdr:rowOff>
    </xdr:from>
    <xdr:ext cx="762000" cy="25717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3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61</xdr:row>
      <xdr:rowOff>76200</xdr:rowOff>
    </xdr:from>
    <xdr:ext cx="762000" cy="25717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67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76200</xdr:rowOff>
    </xdr:from>
    <xdr:ext cx="762000" cy="25717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26081</xdr:rowOff>
    </xdr:from>
    <xdr:to>
      <xdr:col>55</xdr:col>
      <xdr:colOff>50800</xdr:colOff>
      <xdr:row>58</xdr:row>
      <xdr:rowOff>127681</xdr:rowOff>
    </xdr:to>
    <xdr:sp macro="" textlink="" fLocksText="0">
      <xdr:nvSpPr>
        <xdr:cNvPr id="365" name="楕円 364">
          <a:extLst>
            <a:ext uri="{FF2B5EF4-FFF2-40B4-BE49-F238E27FC236}">
              <a16:creationId xmlns:a16="http://schemas.microsoft.com/office/drawing/2014/main" id="{00000000-0008-0000-0700-00006D010000}"/>
            </a:ext>
          </a:extLst>
        </xdr:cNvPr>
        <xdr:cNvSpPr/>
      </xdr:nvSpPr>
      <xdr:spPr>
        <a:xfrm>
          <a:off x="10429875" y="94297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57</xdr:row>
      <xdr:rowOff>114300</xdr:rowOff>
    </xdr:from>
    <xdr:ext cx="466725" cy="25717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5125" y="93535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1,374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44048</xdr:rowOff>
    </xdr:from>
    <xdr:to>
      <xdr:col>50</xdr:col>
      <xdr:colOff>165100</xdr:colOff>
      <xdr:row>58</xdr:row>
      <xdr:rowOff>145648</xdr:rowOff>
    </xdr:to>
    <xdr:sp macro="" textlink="" fLocksText="0">
      <xdr:nvSpPr>
        <xdr:cNvPr id="367" name="楕円 366">
          <a:extLst>
            <a:ext uri="{FF2B5EF4-FFF2-40B4-BE49-F238E27FC236}">
              <a16:creationId xmlns:a16="http://schemas.microsoft.com/office/drawing/2014/main" id="{00000000-0008-0000-0700-00006F010000}"/>
            </a:ext>
          </a:extLst>
        </xdr:cNvPr>
        <xdr:cNvSpPr/>
      </xdr:nvSpPr>
      <xdr:spPr>
        <a:xfrm>
          <a:off x="9591675" y="94488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114300</xdr:colOff>
      <xdr:row>58</xdr:row>
      <xdr:rowOff>133350</xdr:rowOff>
    </xdr:from>
    <xdr:ext cx="381000" cy="25717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48800" y="953452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981</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61560</xdr:rowOff>
    </xdr:from>
    <xdr:to>
      <xdr:col>46</xdr:col>
      <xdr:colOff>38100</xdr:colOff>
      <xdr:row>58</xdr:row>
      <xdr:rowOff>163160</xdr:rowOff>
    </xdr:to>
    <xdr:sp macro="" textlink="" fLocksText="0">
      <xdr:nvSpPr>
        <xdr:cNvPr id="369" name="楕円 368">
          <a:extLst>
            <a:ext uri="{FF2B5EF4-FFF2-40B4-BE49-F238E27FC236}">
              <a16:creationId xmlns:a16="http://schemas.microsoft.com/office/drawing/2014/main" id="{00000000-0008-0000-0700-000071010000}"/>
            </a:ext>
          </a:extLst>
        </xdr:cNvPr>
        <xdr:cNvSpPr/>
      </xdr:nvSpPr>
      <xdr:spPr>
        <a:xfrm>
          <a:off x="8696325" y="9458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171450</xdr:colOff>
      <xdr:row>58</xdr:row>
      <xdr:rowOff>152400</xdr:rowOff>
    </xdr:from>
    <xdr:ext cx="381000" cy="25717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3450" y="95535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598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62611</xdr:rowOff>
    </xdr:from>
    <xdr:to>
      <xdr:col>41</xdr:col>
      <xdr:colOff>101600</xdr:colOff>
      <xdr:row>58</xdr:row>
      <xdr:rowOff>164211</xdr:rowOff>
    </xdr:to>
    <xdr:sp macro="" textlink="" fLocksText="0">
      <xdr:nvSpPr>
        <xdr:cNvPr id="371" name="楕円 370">
          <a:extLst>
            <a:ext uri="{FF2B5EF4-FFF2-40B4-BE49-F238E27FC236}">
              <a16:creationId xmlns:a16="http://schemas.microsoft.com/office/drawing/2014/main" id="{00000000-0008-0000-0700-000073010000}"/>
            </a:ext>
          </a:extLst>
        </xdr:cNvPr>
        <xdr:cNvSpPr/>
      </xdr:nvSpPr>
      <xdr:spPr>
        <a:xfrm>
          <a:off x="7810500" y="94678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40</xdr:col>
      <xdr:colOff>47625</xdr:colOff>
      <xdr:row>58</xdr:row>
      <xdr:rowOff>152400</xdr:rowOff>
    </xdr:from>
    <xdr:ext cx="381000" cy="25717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67625" y="95535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575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60142</xdr:rowOff>
    </xdr:from>
    <xdr:to>
      <xdr:col>36</xdr:col>
      <xdr:colOff>165100</xdr:colOff>
      <xdr:row>58</xdr:row>
      <xdr:rowOff>161742</xdr:rowOff>
    </xdr:to>
    <xdr:sp macro="" textlink="" fLocksText="0">
      <xdr:nvSpPr>
        <xdr:cNvPr id="373" name="楕円 372">
          <a:extLst>
            <a:ext uri="{FF2B5EF4-FFF2-40B4-BE49-F238E27FC236}">
              <a16:creationId xmlns:a16="http://schemas.microsoft.com/office/drawing/2014/main" id="{00000000-0008-0000-0700-000075010000}"/>
            </a:ext>
          </a:extLst>
        </xdr:cNvPr>
        <xdr:cNvSpPr/>
      </xdr:nvSpPr>
      <xdr:spPr>
        <a:xfrm>
          <a:off x="6924675" y="94583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114300</xdr:colOff>
      <xdr:row>58</xdr:row>
      <xdr:rowOff>152400</xdr:rowOff>
    </xdr:from>
    <xdr:ext cx="381000" cy="25717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1800" y="95535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629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fLocksText="0">
      <xdr:nvSpPr>
        <xdr:cNvPr id="375" name="正方形/長方形 374">
          <a:extLst>
            <a:ext uri="{FF2B5EF4-FFF2-40B4-BE49-F238E27FC236}">
              <a16:creationId xmlns:a16="http://schemas.microsoft.com/office/drawing/2014/main" id="{00000000-0008-0000-0700-000077010000}"/>
            </a:ext>
          </a:extLst>
        </xdr:cNvPr>
        <xdr:cNvSpPr/>
      </xdr:nvSpPr>
      <xdr:spPr>
        <a:xfrm>
          <a:off x="6600825"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fLocksText="0">
      <xdr:nvSpPr>
        <xdr:cNvPr id="376" name="正方形/長方形 375">
          <a:extLst>
            <a:ext uri="{FF2B5EF4-FFF2-40B4-BE49-F238E27FC236}">
              <a16:creationId xmlns:a16="http://schemas.microsoft.com/office/drawing/2014/main" id="{00000000-0008-0000-0700-000078010000}"/>
            </a:ext>
          </a:extLst>
        </xdr:cNvPr>
        <xdr:cNvSpPr/>
      </xdr:nvSpPr>
      <xdr:spPr>
        <a:xfrm>
          <a:off x="673417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fLocksText="0">
      <xdr:nvSpPr>
        <xdr:cNvPr id="377" name="正方形/長方形 376">
          <a:extLst>
            <a:ext uri="{FF2B5EF4-FFF2-40B4-BE49-F238E27FC236}">
              <a16:creationId xmlns:a16="http://schemas.microsoft.com/office/drawing/2014/main" id="{00000000-0008-0000-0700-000079010000}"/>
            </a:ext>
          </a:extLst>
        </xdr:cNvPr>
        <xdr:cNvSpPr/>
      </xdr:nvSpPr>
      <xdr:spPr>
        <a:xfrm>
          <a:off x="673417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fLocksText="0">
      <xdr:nvSpPr>
        <xdr:cNvPr id="378" name="正方形/長方形 377">
          <a:extLst>
            <a:ext uri="{FF2B5EF4-FFF2-40B4-BE49-F238E27FC236}">
              <a16:creationId xmlns:a16="http://schemas.microsoft.com/office/drawing/2014/main" id="{00000000-0008-0000-0700-00007A010000}"/>
            </a:ext>
          </a:extLst>
        </xdr:cNvPr>
        <xdr:cNvSpPr/>
      </xdr:nvSpPr>
      <xdr:spPr>
        <a:xfrm>
          <a:off x="7743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fLocksText="0">
      <xdr:nvSpPr>
        <xdr:cNvPr id="379" name="正方形/長方形 378">
          <a:extLst>
            <a:ext uri="{FF2B5EF4-FFF2-40B4-BE49-F238E27FC236}">
              <a16:creationId xmlns:a16="http://schemas.microsoft.com/office/drawing/2014/main" id="{00000000-0008-0000-0700-00007B010000}"/>
            </a:ext>
          </a:extLst>
        </xdr:cNvPr>
        <xdr:cNvSpPr/>
      </xdr:nvSpPr>
      <xdr:spPr>
        <a:xfrm>
          <a:off x="7743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fLocksText="0">
      <xdr:nvSpPr>
        <xdr:cNvPr id="380" name="正方形/長方形 379">
          <a:extLst>
            <a:ext uri="{FF2B5EF4-FFF2-40B4-BE49-F238E27FC236}">
              <a16:creationId xmlns:a16="http://schemas.microsoft.com/office/drawing/2014/main" id="{00000000-0008-0000-0700-00007C010000}"/>
            </a:ext>
          </a:extLst>
        </xdr:cNvPr>
        <xdr:cNvSpPr/>
      </xdr:nvSpPr>
      <xdr:spPr>
        <a:xfrm>
          <a:off x="888682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fLocksText="0">
      <xdr:nvSpPr>
        <xdr:cNvPr id="381" name="正方形/長方形 380">
          <a:extLst>
            <a:ext uri="{FF2B5EF4-FFF2-40B4-BE49-F238E27FC236}">
              <a16:creationId xmlns:a16="http://schemas.microsoft.com/office/drawing/2014/main" id="{00000000-0008-0000-0700-00007D010000}"/>
            </a:ext>
          </a:extLst>
        </xdr:cNvPr>
        <xdr:cNvSpPr/>
      </xdr:nvSpPr>
      <xdr:spPr>
        <a:xfrm>
          <a:off x="888682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fLocksText="0">
      <xdr:nvSpPr>
        <xdr:cNvPr id="382" name="正方形/長方形 381">
          <a:extLst>
            <a:ext uri="{FF2B5EF4-FFF2-40B4-BE49-F238E27FC236}">
              <a16:creationId xmlns:a16="http://schemas.microsoft.com/office/drawing/2014/main" id="{00000000-0008-0000-0700-00007E010000}"/>
            </a:ext>
          </a:extLst>
        </xdr:cNvPr>
        <xdr:cNvSpPr/>
      </xdr:nvSpPr>
      <xdr:spPr>
        <a:xfrm>
          <a:off x="6600825"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67</xdr:row>
      <xdr:rowOff>9525</xdr:rowOff>
    </xdr:from>
    <xdr:ext cx="352425" cy="228600"/>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2725"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082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0825" y="12849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78</xdr:row>
      <xdr:rowOff>76200</xdr:rowOff>
    </xdr:from>
    <xdr:ext cx="247650" cy="25717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3175" y="127158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0825" y="12487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76</xdr:row>
      <xdr:rowOff>38100</xdr:rowOff>
    </xdr:from>
    <xdr:ext cx="533400" cy="25717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67425" y="12353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0825" y="12134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73</xdr:row>
      <xdr:rowOff>171450</xdr:rowOff>
    </xdr:from>
    <xdr:ext cx="533400" cy="25717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67425" y="11991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0825" y="11772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71</xdr:row>
      <xdr:rowOff>133350</xdr:rowOff>
    </xdr:from>
    <xdr:ext cx="533400" cy="25717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67425" y="11639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0825" y="11410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69</xdr:row>
      <xdr:rowOff>95250</xdr:rowOff>
    </xdr:from>
    <xdr:ext cx="533400" cy="25717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67425" y="11277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082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67</xdr:row>
      <xdr:rowOff>57150</xdr:rowOff>
    </xdr:from>
    <xdr:ext cx="600075" cy="25717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0750" y="109156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fLocksText="0">
      <xdr:nvSpPr>
        <xdr:cNvPr id="397" name="商工費グラフ枠">
          <a:extLst>
            <a:ext uri="{FF2B5EF4-FFF2-40B4-BE49-F238E27FC236}">
              <a16:creationId xmlns:a16="http://schemas.microsoft.com/office/drawing/2014/main" id="{00000000-0008-0000-0700-00008D010000}"/>
            </a:ext>
          </a:extLst>
        </xdr:cNvPr>
        <xdr:cNvSpPr/>
      </xdr:nvSpPr>
      <xdr:spPr>
        <a:xfrm>
          <a:off x="6600825"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7500" y="11363325"/>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79</xdr:row>
      <xdr:rowOff>28575</xdr:rowOff>
    </xdr:from>
    <xdr:ext cx="381000" cy="25717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5125" y="128301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940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91775" y="1283017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68</xdr:row>
      <xdr:rowOff>142875</xdr:rowOff>
    </xdr:from>
    <xdr:ext cx="533400" cy="25717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5125" y="111633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82,255</a:t>
          </a:r>
          <a:endParaRPr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91775" y="1136332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146386</xdr:rowOff>
    </xdr:from>
    <xdr:to>
      <xdr:col>55</xdr:col>
      <xdr:colOff>0</xdr:colOff>
      <xdr:row>79</xdr:row>
      <xdr:rowOff>26543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2782550"/>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76</xdr:row>
      <xdr:rowOff>171450</xdr:rowOff>
    </xdr:from>
    <xdr:ext cx="466725" cy="25717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5125" y="12477750"/>
          <a:ext cx="466725"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9,980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fLocksText="0">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9875" y="1262062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78</xdr:row>
      <xdr:rowOff>44774</xdr:rowOff>
    </xdr:from>
    <xdr:to>
      <xdr:col>50</xdr:col>
      <xdr:colOff>114300</xdr:colOff>
      <xdr:row>78</xdr:row>
      <xdr:rowOff>146386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3475" y="12687300"/>
          <a:ext cx="885825"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fLocksText="0">
      <xdr:nvSpPr>
        <xdr:cNvPr id="407" name="フローチャート: 判断 406">
          <a:extLst>
            <a:ext uri="{FF2B5EF4-FFF2-40B4-BE49-F238E27FC236}">
              <a16:creationId xmlns:a16="http://schemas.microsoft.com/office/drawing/2014/main" id="{00000000-0008-0000-0700-000097010000}"/>
            </a:ext>
          </a:extLst>
        </xdr:cNvPr>
        <xdr:cNvSpPr/>
      </xdr:nvSpPr>
      <xdr:spPr>
        <a:xfrm>
          <a:off x="9591675" y="12592050"/>
          <a:ext cx="95250"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76</xdr:row>
      <xdr:rowOff>57150</xdr:rowOff>
    </xdr:from>
    <xdr:ext cx="533400" cy="25717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63075" y="12372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44774</xdr:rowOff>
    </xdr:from>
    <xdr:to>
      <xdr:col>45</xdr:col>
      <xdr:colOff>177800</xdr:colOff>
      <xdr:row>78</xdr:row>
      <xdr:rowOff>159550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58125" y="12687300"/>
          <a:ext cx="89535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fLocksText="0">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6325" y="125730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76</xdr:row>
      <xdr:rowOff>38100</xdr:rowOff>
    </xdr:from>
    <xdr:ext cx="533400" cy="25717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77250" y="12353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159550</xdr:rowOff>
    </xdr:from>
    <xdr:to>
      <xdr:col>41</xdr:col>
      <xdr:colOff>50800</xdr:colOff>
      <xdr:row>78</xdr:row>
      <xdr:rowOff>170332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280160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fLocksText="0">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25539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76</xdr:row>
      <xdr:rowOff>19050</xdr:rowOff>
    </xdr:from>
    <xdr:ext cx="533400" cy="25717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1425" y="123348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fLocksText="0">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4675" y="1266825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66675</xdr:colOff>
      <xdr:row>76</xdr:row>
      <xdr:rowOff>152400</xdr:rowOff>
    </xdr:from>
    <xdr:ext cx="466725" cy="25717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4175" y="124682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7,023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76200</xdr:rowOff>
    </xdr:from>
    <xdr:ext cx="762000" cy="25717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76200</xdr:rowOff>
    </xdr:from>
    <xdr:ext cx="762000" cy="25717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81</xdr:row>
      <xdr:rowOff>76200</xdr:rowOff>
    </xdr:from>
    <xdr:ext cx="762000" cy="25717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3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81</xdr:row>
      <xdr:rowOff>76200</xdr:rowOff>
    </xdr:from>
    <xdr:ext cx="762000" cy="25717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67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76200</xdr:rowOff>
    </xdr:from>
    <xdr:ext cx="762000" cy="25717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147193</xdr:rowOff>
    </xdr:from>
    <xdr:to>
      <xdr:col>55</xdr:col>
      <xdr:colOff>50800</xdr:colOff>
      <xdr:row>79</xdr:row>
      <xdr:rowOff>77343</xdr:rowOff>
    </xdr:to>
    <xdr:sp macro="" textlink="" fLocksText="0">
      <xdr:nvSpPr>
        <xdr:cNvPr id="422" name="楕円 421">
          <a:extLst>
            <a:ext uri="{FF2B5EF4-FFF2-40B4-BE49-F238E27FC236}">
              <a16:creationId xmlns:a16="http://schemas.microsoft.com/office/drawing/2014/main" id="{00000000-0008-0000-0700-0000A6010000}"/>
            </a:ext>
          </a:extLst>
        </xdr:cNvPr>
        <xdr:cNvSpPr/>
      </xdr:nvSpPr>
      <xdr:spPr>
        <a:xfrm>
          <a:off x="10429875" y="127825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78</xdr:row>
      <xdr:rowOff>66675</xdr:rowOff>
    </xdr:from>
    <xdr:ext cx="381000" cy="25717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5125" y="1270635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940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95586</xdr:rowOff>
    </xdr:from>
    <xdr:to>
      <xdr:col>50</xdr:col>
      <xdr:colOff>165100</xdr:colOff>
      <xdr:row>79</xdr:row>
      <xdr:rowOff>25736</xdr:rowOff>
    </xdr:to>
    <xdr:sp macro="" textlink="" fLocksText="0">
      <xdr:nvSpPr>
        <xdr:cNvPr id="424" name="楕円 423">
          <a:extLst>
            <a:ext uri="{FF2B5EF4-FFF2-40B4-BE49-F238E27FC236}">
              <a16:creationId xmlns:a16="http://schemas.microsoft.com/office/drawing/2014/main" id="{00000000-0008-0000-0700-0000A8010000}"/>
            </a:ext>
          </a:extLst>
        </xdr:cNvPr>
        <xdr:cNvSpPr/>
      </xdr:nvSpPr>
      <xdr:spPr>
        <a:xfrm>
          <a:off x="9591675" y="127349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66675</xdr:colOff>
      <xdr:row>79</xdr:row>
      <xdr:rowOff>19050</xdr:rowOff>
    </xdr:from>
    <xdr:ext cx="466725" cy="25717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1175" y="128206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3,649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165424</xdr:rowOff>
    </xdr:from>
    <xdr:to>
      <xdr:col>46</xdr:col>
      <xdr:colOff>38100</xdr:colOff>
      <xdr:row>78</xdr:row>
      <xdr:rowOff>95574</xdr:rowOff>
    </xdr:to>
    <xdr:sp macro="" textlink="" fLocksText="0">
      <xdr:nvSpPr>
        <xdr:cNvPr id="426" name="楕円 425">
          <a:extLst>
            <a:ext uri="{FF2B5EF4-FFF2-40B4-BE49-F238E27FC236}">
              <a16:creationId xmlns:a16="http://schemas.microsoft.com/office/drawing/2014/main" id="{00000000-0008-0000-0700-0000AA010000}"/>
            </a:ext>
          </a:extLst>
        </xdr:cNvPr>
        <xdr:cNvSpPr/>
      </xdr:nvSpPr>
      <xdr:spPr>
        <a:xfrm>
          <a:off x="8696325" y="1263967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133350</xdr:colOff>
      <xdr:row>78</xdr:row>
      <xdr:rowOff>85725</xdr:rowOff>
    </xdr:from>
    <xdr:ext cx="466725" cy="25717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350" y="127254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8,983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108750</xdr:rowOff>
    </xdr:from>
    <xdr:to>
      <xdr:col>41</xdr:col>
      <xdr:colOff>101600</xdr:colOff>
      <xdr:row>79</xdr:row>
      <xdr:rowOff>38900</xdr:rowOff>
    </xdr:to>
    <xdr:sp macro="" textlink="" fLocksText="0">
      <xdr:nvSpPr>
        <xdr:cNvPr id="428" name="楕円 427">
          <a:extLst>
            <a:ext uri="{FF2B5EF4-FFF2-40B4-BE49-F238E27FC236}">
              <a16:creationId xmlns:a16="http://schemas.microsoft.com/office/drawing/2014/main" id="{00000000-0008-0000-0700-0000AC010000}"/>
            </a:ext>
          </a:extLst>
        </xdr:cNvPr>
        <xdr:cNvSpPr/>
      </xdr:nvSpPr>
      <xdr:spPr>
        <a:xfrm>
          <a:off x="7810500" y="1274445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40</xdr:col>
      <xdr:colOff>0</xdr:colOff>
      <xdr:row>79</xdr:row>
      <xdr:rowOff>28575</xdr:rowOff>
    </xdr:from>
    <xdr:ext cx="466725" cy="25717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0000" y="128301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2,958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119532</xdr:rowOff>
    </xdr:from>
    <xdr:to>
      <xdr:col>36</xdr:col>
      <xdr:colOff>165100</xdr:colOff>
      <xdr:row>79</xdr:row>
      <xdr:rowOff>49682</xdr:rowOff>
    </xdr:to>
    <xdr:sp macro="" textlink="" fLocksText="0">
      <xdr:nvSpPr>
        <xdr:cNvPr id="430" name="楕円 429">
          <a:extLst>
            <a:ext uri="{FF2B5EF4-FFF2-40B4-BE49-F238E27FC236}">
              <a16:creationId xmlns:a16="http://schemas.microsoft.com/office/drawing/2014/main" id="{00000000-0008-0000-0700-0000AE010000}"/>
            </a:ext>
          </a:extLst>
        </xdr:cNvPr>
        <xdr:cNvSpPr/>
      </xdr:nvSpPr>
      <xdr:spPr>
        <a:xfrm>
          <a:off x="6924675" y="12763500"/>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66675</xdr:colOff>
      <xdr:row>79</xdr:row>
      <xdr:rowOff>38100</xdr:rowOff>
    </xdr:from>
    <xdr:ext cx="466725" cy="25717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4175" y="128397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2,392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fLocksText="0">
      <xdr:nvSpPr>
        <xdr:cNvPr id="432" name="正方形/長方形 431">
          <a:extLst>
            <a:ext uri="{FF2B5EF4-FFF2-40B4-BE49-F238E27FC236}">
              <a16:creationId xmlns:a16="http://schemas.microsoft.com/office/drawing/2014/main" id="{00000000-0008-0000-0700-0000B0010000}"/>
            </a:ext>
          </a:extLst>
        </xdr:cNvPr>
        <xdr:cNvSpPr/>
      </xdr:nvSpPr>
      <xdr:spPr>
        <a:xfrm>
          <a:off x="6600825"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fLocksText="0">
      <xdr:nvSpPr>
        <xdr:cNvPr id="433" name="正方形/長方形 432">
          <a:extLst>
            <a:ext uri="{FF2B5EF4-FFF2-40B4-BE49-F238E27FC236}">
              <a16:creationId xmlns:a16="http://schemas.microsoft.com/office/drawing/2014/main" id="{00000000-0008-0000-0700-0000B1010000}"/>
            </a:ext>
          </a:extLst>
        </xdr:cNvPr>
        <xdr:cNvSpPr/>
      </xdr:nvSpPr>
      <xdr:spPr>
        <a:xfrm>
          <a:off x="673417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fLocksText="0">
      <xdr:nvSpPr>
        <xdr:cNvPr id="434" name="正方形/長方形 433">
          <a:extLst>
            <a:ext uri="{FF2B5EF4-FFF2-40B4-BE49-F238E27FC236}">
              <a16:creationId xmlns:a16="http://schemas.microsoft.com/office/drawing/2014/main" id="{00000000-0008-0000-0700-0000B2010000}"/>
            </a:ext>
          </a:extLst>
        </xdr:cNvPr>
        <xdr:cNvSpPr/>
      </xdr:nvSpPr>
      <xdr:spPr>
        <a:xfrm>
          <a:off x="673417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fLocksText="0">
      <xdr:nvSpPr>
        <xdr:cNvPr id="435" name="正方形/長方形 434">
          <a:extLst>
            <a:ext uri="{FF2B5EF4-FFF2-40B4-BE49-F238E27FC236}">
              <a16:creationId xmlns:a16="http://schemas.microsoft.com/office/drawing/2014/main" id="{00000000-0008-0000-0700-0000B3010000}"/>
            </a:ext>
          </a:extLst>
        </xdr:cNvPr>
        <xdr:cNvSpPr/>
      </xdr:nvSpPr>
      <xdr:spPr>
        <a:xfrm>
          <a:off x="7743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fLocksText="0">
      <xdr:nvSpPr>
        <xdr:cNvPr id="436" name="正方形/長方形 435">
          <a:extLst>
            <a:ext uri="{FF2B5EF4-FFF2-40B4-BE49-F238E27FC236}">
              <a16:creationId xmlns:a16="http://schemas.microsoft.com/office/drawing/2014/main" id="{00000000-0008-0000-0700-0000B4010000}"/>
            </a:ext>
          </a:extLst>
        </xdr:cNvPr>
        <xdr:cNvSpPr/>
      </xdr:nvSpPr>
      <xdr:spPr>
        <a:xfrm>
          <a:off x="7743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fLocksText="0">
      <xdr:nvSpPr>
        <xdr:cNvPr id="437" name="正方形/長方形 436">
          <a:extLst>
            <a:ext uri="{FF2B5EF4-FFF2-40B4-BE49-F238E27FC236}">
              <a16:creationId xmlns:a16="http://schemas.microsoft.com/office/drawing/2014/main" id="{00000000-0008-0000-0700-0000B5010000}"/>
            </a:ext>
          </a:extLst>
        </xdr:cNvPr>
        <xdr:cNvSpPr/>
      </xdr:nvSpPr>
      <xdr:spPr>
        <a:xfrm>
          <a:off x="888682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fLocksText="0">
      <xdr:nvSpPr>
        <xdr:cNvPr id="438" name="正方形/長方形 437">
          <a:extLst>
            <a:ext uri="{FF2B5EF4-FFF2-40B4-BE49-F238E27FC236}">
              <a16:creationId xmlns:a16="http://schemas.microsoft.com/office/drawing/2014/main" id="{00000000-0008-0000-0700-0000B6010000}"/>
            </a:ext>
          </a:extLst>
        </xdr:cNvPr>
        <xdr:cNvSpPr/>
      </xdr:nvSpPr>
      <xdr:spPr>
        <a:xfrm>
          <a:off x="888682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fLocksText="0">
      <xdr:nvSpPr>
        <xdr:cNvPr id="439" name="正方形/長方形 438">
          <a:extLst>
            <a:ext uri="{FF2B5EF4-FFF2-40B4-BE49-F238E27FC236}">
              <a16:creationId xmlns:a16="http://schemas.microsoft.com/office/drawing/2014/main" id="{00000000-0008-0000-0700-0000B7010000}"/>
            </a:ext>
          </a:extLst>
        </xdr:cNvPr>
        <xdr:cNvSpPr/>
      </xdr:nvSpPr>
      <xdr:spPr>
        <a:xfrm>
          <a:off x="6600825"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34</xdr:col>
      <xdr:colOff>85725</xdr:colOff>
      <xdr:row>87</xdr:row>
      <xdr:rowOff>9525</xdr:rowOff>
    </xdr:from>
    <xdr:ext cx="352425" cy="228600"/>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2725"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0825"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0825" y="16163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66675</xdr:colOff>
      <xdr:row>98</xdr:row>
      <xdr:rowOff>76200</xdr:rowOff>
    </xdr:from>
    <xdr:ext cx="247650" cy="25717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3175" y="160210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0825" y="15782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96</xdr:row>
      <xdr:rowOff>38100</xdr:rowOff>
    </xdr:from>
    <xdr:ext cx="533400" cy="25717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67425" y="15640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0825" y="1540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93</xdr:row>
      <xdr:rowOff>171450</xdr:rowOff>
    </xdr:from>
    <xdr:ext cx="533400" cy="25717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67425" y="15259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0825" y="15020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161925</xdr:colOff>
      <xdr:row>91</xdr:row>
      <xdr:rowOff>133350</xdr:rowOff>
    </xdr:from>
    <xdr:ext cx="533400" cy="25717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67425" y="14878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90,000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0825" y="14649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89</xdr:row>
      <xdr:rowOff>95250</xdr:rowOff>
    </xdr:from>
    <xdr:ext cx="600075" cy="25717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0750" y="145161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0825"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95250</xdr:colOff>
      <xdr:row>87</xdr:row>
      <xdr:rowOff>57150</xdr:rowOff>
    </xdr:from>
    <xdr:ext cx="600075" cy="25717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0750" y="14154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fLocksText="0">
      <xdr:nvSpPr>
        <xdr:cNvPr id="454" name="土木費グラフ枠">
          <a:extLst>
            <a:ext uri="{FF2B5EF4-FFF2-40B4-BE49-F238E27FC236}">
              <a16:creationId xmlns:a16="http://schemas.microsoft.com/office/drawing/2014/main" id="{00000000-0008-0000-0700-0000C6010000}"/>
            </a:ext>
          </a:extLst>
        </xdr:cNvPr>
        <xdr:cNvSpPr/>
      </xdr:nvSpPr>
      <xdr:spPr>
        <a:xfrm>
          <a:off x="6600825"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7500" y="146494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98</xdr:row>
      <xdr:rowOff>38100</xdr:rowOff>
    </xdr:from>
    <xdr:ext cx="533400" cy="25717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5125" y="159829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13,928</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91775" y="159829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89</xdr:row>
      <xdr:rowOff>19050</xdr:rowOff>
    </xdr:from>
    <xdr:ext cx="600075" cy="25717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5125" y="144399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119,489</a:t>
          </a:r>
          <a:endParaRPr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91775" y="1464945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162585</xdr:rowOff>
    </xdr:from>
    <xdr:to>
      <xdr:col>55</xdr:col>
      <xdr:colOff>0</xdr:colOff>
      <xdr:row>95</xdr:row>
      <xdr:rowOff>170408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55924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47625</xdr:colOff>
      <xdr:row>95</xdr:row>
      <xdr:rowOff>142875</xdr:rowOff>
    </xdr:from>
    <xdr:ext cx="533400" cy="25717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5125" y="1557337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fLocksText="0">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9875" y="15601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45</xdr:col>
      <xdr:colOff>177800</xdr:colOff>
      <xdr:row>95</xdr:row>
      <xdr:rowOff>162585</xdr:rowOff>
    </xdr:from>
    <xdr:to>
      <xdr:col>50</xdr:col>
      <xdr:colOff>114300</xdr:colOff>
      <xdr:row>96</xdr:row>
      <xdr:rowOff>21501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3475" y="15592425"/>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fLocksText="0">
      <xdr:nvSpPr>
        <xdr:cNvPr id="464" name="フローチャート: 判断 463">
          <a:extLst>
            <a:ext uri="{FF2B5EF4-FFF2-40B4-BE49-F238E27FC236}">
              <a16:creationId xmlns:a16="http://schemas.microsoft.com/office/drawing/2014/main" id="{00000000-0008-0000-0700-0000D0010000}"/>
            </a:ext>
          </a:extLst>
        </xdr:cNvPr>
        <xdr:cNvSpPr/>
      </xdr:nvSpPr>
      <xdr:spPr>
        <a:xfrm>
          <a:off x="9591675" y="156114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96</xdr:row>
      <xdr:rowOff>95250</xdr:rowOff>
    </xdr:from>
    <xdr:ext cx="533400" cy="25717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63075" y="156972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168478</xdr:rowOff>
    </xdr:from>
    <xdr:to>
      <xdr:col>45</xdr:col>
      <xdr:colOff>177800</xdr:colOff>
      <xdr:row>96</xdr:row>
      <xdr:rowOff>21501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58125" y="15601950"/>
          <a:ext cx="89535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fLocksText="0">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6325" y="156019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96</xdr:row>
      <xdr:rowOff>95250</xdr:rowOff>
    </xdr:from>
    <xdr:ext cx="533400" cy="25717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77250" y="156972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78296</xdr:rowOff>
    </xdr:from>
    <xdr:to>
      <xdr:col>41</xdr:col>
      <xdr:colOff>50800</xdr:colOff>
      <xdr:row>95</xdr:row>
      <xdr:rowOff>168478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5506700"/>
          <a:ext cx="885825"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fLocksText="0">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562100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96</xdr:row>
      <xdr:rowOff>114300</xdr:rowOff>
    </xdr:from>
    <xdr:ext cx="533400" cy="25717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1425" y="15716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fLocksText="0">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4675" y="1563052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96</xdr:row>
      <xdr:rowOff>123825</xdr:rowOff>
    </xdr:from>
    <xdr:ext cx="533400" cy="25717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96075" y="157257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76200</xdr:rowOff>
    </xdr:from>
    <xdr:ext cx="762000" cy="25717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76200</xdr:rowOff>
    </xdr:from>
    <xdr:ext cx="762000" cy="25717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171450</xdr:colOff>
      <xdr:row>101</xdr:row>
      <xdr:rowOff>76200</xdr:rowOff>
    </xdr:from>
    <xdr:ext cx="762000" cy="25717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3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47625</xdr:colOff>
      <xdr:row>101</xdr:row>
      <xdr:rowOff>76200</xdr:rowOff>
    </xdr:from>
    <xdr:ext cx="762000" cy="25717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67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76200</xdr:rowOff>
    </xdr:from>
    <xdr:ext cx="762000" cy="25717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119608</xdr:rowOff>
    </xdr:from>
    <xdr:to>
      <xdr:col>55</xdr:col>
      <xdr:colOff>50800</xdr:colOff>
      <xdr:row>96</xdr:row>
      <xdr:rowOff>49758</xdr:rowOff>
    </xdr:to>
    <xdr:sp macro="" textlink="" fLocksText="0">
      <xdr:nvSpPr>
        <xdr:cNvPr id="479" name="楕円 478">
          <a:extLst>
            <a:ext uri="{FF2B5EF4-FFF2-40B4-BE49-F238E27FC236}">
              <a16:creationId xmlns:a16="http://schemas.microsoft.com/office/drawing/2014/main" id="{00000000-0008-0000-0700-0000DF010000}"/>
            </a:ext>
          </a:extLst>
        </xdr:cNvPr>
        <xdr:cNvSpPr/>
      </xdr:nvSpPr>
      <xdr:spPr>
        <a:xfrm>
          <a:off x="10429875" y="1555432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55</xdr:col>
      <xdr:colOff>47625</xdr:colOff>
      <xdr:row>94</xdr:row>
      <xdr:rowOff>142875</xdr:rowOff>
    </xdr:from>
    <xdr:ext cx="533400" cy="25717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5125" y="15401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44,082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111785</xdr:rowOff>
    </xdr:from>
    <xdr:to>
      <xdr:col>50</xdr:col>
      <xdr:colOff>165100</xdr:colOff>
      <xdr:row>96</xdr:row>
      <xdr:rowOff>41935</xdr:rowOff>
    </xdr:to>
    <xdr:sp macro="" textlink="" fLocksText="0">
      <xdr:nvSpPr>
        <xdr:cNvPr id="481" name="楕円 480">
          <a:extLst>
            <a:ext uri="{FF2B5EF4-FFF2-40B4-BE49-F238E27FC236}">
              <a16:creationId xmlns:a16="http://schemas.microsoft.com/office/drawing/2014/main" id="{00000000-0008-0000-0700-0000E1010000}"/>
            </a:ext>
          </a:extLst>
        </xdr:cNvPr>
        <xdr:cNvSpPr/>
      </xdr:nvSpPr>
      <xdr:spPr>
        <a:xfrm>
          <a:off x="9591675" y="155448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49</xdr:col>
      <xdr:colOff>28575</xdr:colOff>
      <xdr:row>94</xdr:row>
      <xdr:rowOff>57150</xdr:rowOff>
    </xdr:from>
    <xdr:ext cx="533400" cy="25717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63075" y="153162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44,698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142151</xdr:rowOff>
    </xdr:from>
    <xdr:to>
      <xdr:col>46</xdr:col>
      <xdr:colOff>38100</xdr:colOff>
      <xdr:row>96</xdr:row>
      <xdr:rowOff>72301</xdr:rowOff>
    </xdr:to>
    <xdr:sp macro="" textlink="" fLocksText="0">
      <xdr:nvSpPr>
        <xdr:cNvPr id="483" name="楕円 482">
          <a:extLst>
            <a:ext uri="{FF2B5EF4-FFF2-40B4-BE49-F238E27FC236}">
              <a16:creationId xmlns:a16="http://schemas.microsoft.com/office/drawing/2014/main" id="{00000000-0008-0000-0700-0000E3010000}"/>
            </a:ext>
          </a:extLst>
        </xdr:cNvPr>
        <xdr:cNvSpPr/>
      </xdr:nvSpPr>
      <xdr:spPr>
        <a:xfrm>
          <a:off x="8696325" y="155733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44</xdr:col>
      <xdr:colOff>95250</xdr:colOff>
      <xdr:row>94</xdr:row>
      <xdr:rowOff>85725</xdr:rowOff>
    </xdr:from>
    <xdr:ext cx="533400" cy="25717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77250" y="153447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42,307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117678</xdr:rowOff>
    </xdr:from>
    <xdr:to>
      <xdr:col>41</xdr:col>
      <xdr:colOff>101600</xdr:colOff>
      <xdr:row>96</xdr:row>
      <xdr:rowOff>47828</xdr:rowOff>
    </xdr:to>
    <xdr:sp macro="" textlink="" fLocksText="0">
      <xdr:nvSpPr>
        <xdr:cNvPr id="485" name="楕円 484">
          <a:extLst>
            <a:ext uri="{FF2B5EF4-FFF2-40B4-BE49-F238E27FC236}">
              <a16:creationId xmlns:a16="http://schemas.microsoft.com/office/drawing/2014/main" id="{00000000-0008-0000-0700-0000E5010000}"/>
            </a:ext>
          </a:extLst>
        </xdr:cNvPr>
        <xdr:cNvSpPr/>
      </xdr:nvSpPr>
      <xdr:spPr>
        <a:xfrm>
          <a:off x="7810500" y="155448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39</xdr:col>
      <xdr:colOff>161925</xdr:colOff>
      <xdr:row>94</xdr:row>
      <xdr:rowOff>66675</xdr:rowOff>
    </xdr:from>
    <xdr:ext cx="533400" cy="25717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1425" y="153257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44,234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27496</xdr:rowOff>
    </xdr:from>
    <xdr:to>
      <xdr:col>36</xdr:col>
      <xdr:colOff>165100</xdr:colOff>
      <xdr:row>95</xdr:row>
      <xdr:rowOff>129096</xdr:rowOff>
    </xdr:to>
    <xdr:sp macro="" textlink="" fLocksText="0">
      <xdr:nvSpPr>
        <xdr:cNvPr id="487" name="楕円 486">
          <a:extLst>
            <a:ext uri="{FF2B5EF4-FFF2-40B4-BE49-F238E27FC236}">
              <a16:creationId xmlns:a16="http://schemas.microsoft.com/office/drawing/2014/main" id="{00000000-0008-0000-0700-0000E7010000}"/>
            </a:ext>
          </a:extLst>
        </xdr:cNvPr>
        <xdr:cNvSpPr/>
      </xdr:nvSpPr>
      <xdr:spPr>
        <a:xfrm>
          <a:off x="6924675" y="1545907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35</xdr:col>
      <xdr:colOff>28575</xdr:colOff>
      <xdr:row>93</xdr:row>
      <xdr:rowOff>142875</xdr:rowOff>
    </xdr:from>
    <xdr:ext cx="533400" cy="25717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96075" y="152304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51,335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fLocksText="0">
      <xdr:nvSpPr>
        <xdr:cNvPr id="489" name="正方形/長方形 488">
          <a:extLst>
            <a:ext uri="{FF2B5EF4-FFF2-40B4-BE49-F238E27FC236}">
              <a16:creationId xmlns:a16="http://schemas.microsoft.com/office/drawing/2014/main" id="{00000000-0008-0000-0700-0000E9010000}"/>
            </a:ext>
          </a:extLst>
        </xdr:cNvPr>
        <xdr:cNvSpPr/>
      </xdr:nvSpPr>
      <xdr:spPr>
        <a:xfrm>
          <a:off x="12449175"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fLocksText="0">
      <xdr:nvSpPr>
        <xdr:cNvPr id="490" name="正方形/長方形 489">
          <a:extLst>
            <a:ext uri="{FF2B5EF4-FFF2-40B4-BE49-F238E27FC236}">
              <a16:creationId xmlns:a16="http://schemas.microsoft.com/office/drawing/2014/main" id="{00000000-0008-0000-0700-0000EA010000}"/>
            </a:ext>
          </a:extLst>
        </xdr:cNvPr>
        <xdr:cNvSpPr/>
      </xdr:nvSpPr>
      <xdr:spPr>
        <a:xfrm>
          <a:off x="12573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fLocksText="0">
      <xdr:nvSpPr>
        <xdr:cNvPr id="491" name="正方形/長方形 490">
          <a:extLst>
            <a:ext uri="{FF2B5EF4-FFF2-40B4-BE49-F238E27FC236}">
              <a16:creationId xmlns:a16="http://schemas.microsoft.com/office/drawing/2014/main" id="{00000000-0008-0000-0700-0000EB010000}"/>
            </a:ext>
          </a:extLst>
        </xdr:cNvPr>
        <xdr:cNvSpPr/>
      </xdr:nvSpPr>
      <xdr:spPr>
        <a:xfrm>
          <a:off x="12573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fLocksText="0">
      <xdr:nvSpPr>
        <xdr:cNvPr id="492" name="正方形/長方形 491">
          <a:extLst>
            <a:ext uri="{FF2B5EF4-FFF2-40B4-BE49-F238E27FC236}">
              <a16:creationId xmlns:a16="http://schemas.microsoft.com/office/drawing/2014/main" id="{00000000-0008-0000-0700-0000EC010000}"/>
            </a:ext>
          </a:extLst>
        </xdr:cNvPr>
        <xdr:cNvSpPr/>
      </xdr:nvSpPr>
      <xdr:spPr>
        <a:xfrm>
          <a:off x="1359217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fLocksText="0">
      <xdr:nvSpPr>
        <xdr:cNvPr id="493" name="正方形/長方形 492">
          <a:extLst>
            <a:ext uri="{FF2B5EF4-FFF2-40B4-BE49-F238E27FC236}">
              <a16:creationId xmlns:a16="http://schemas.microsoft.com/office/drawing/2014/main" id="{00000000-0008-0000-0700-0000ED010000}"/>
            </a:ext>
          </a:extLst>
        </xdr:cNvPr>
        <xdr:cNvSpPr/>
      </xdr:nvSpPr>
      <xdr:spPr>
        <a:xfrm>
          <a:off x="1359217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fLocksText="0">
      <xdr:nvSpPr>
        <xdr:cNvPr id="494" name="正方形/長方形 493">
          <a:extLst>
            <a:ext uri="{FF2B5EF4-FFF2-40B4-BE49-F238E27FC236}">
              <a16:creationId xmlns:a16="http://schemas.microsoft.com/office/drawing/2014/main" id="{00000000-0008-0000-0700-0000EE010000}"/>
            </a:ext>
          </a:extLst>
        </xdr:cNvPr>
        <xdr:cNvSpPr/>
      </xdr:nvSpPr>
      <xdr:spPr>
        <a:xfrm>
          <a:off x="1473517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fLocksText="0">
      <xdr:nvSpPr>
        <xdr:cNvPr id="495" name="正方形/長方形 494">
          <a:extLst>
            <a:ext uri="{FF2B5EF4-FFF2-40B4-BE49-F238E27FC236}">
              <a16:creationId xmlns:a16="http://schemas.microsoft.com/office/drawing/2014/main" id="{00000000-0008-0000-0700-0000EF010000}"/>
            </a:ext>
          </a:extLst>
        </xdr:cNvPr>
        <xdr:cNvSpPr/>
      </xdr:nvSpPr>
      <xdr:spPr>
        <a:xfrm>
          <a:off x="1473517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fLocksText="0">
      <xdr:nvSpPr>
        <xdr:cNvPr id="496" name="正方形/長方形 495">
          <a:extLst>
            <a:ext uri="{FF2B5EF4-FFF2-40B4-BE49-F238E27FC236}">
              <a16:creationId xmlns:a16="http://schemas.microsoft.com/office/drawing/2014/main" id="{00000000-0008-0000-0700-0000F0010000}"/>
            </a:ext>
          </a:extLst>
        </xdr:cNvPr>
        <xdr:cNvSpPr/>
      </xdr:nvSpPr>
      <xdr:spPr>
        <a:xfrm>
          <a:off x="12449175"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27</xdr:row>
      <xdr:rowOff>9525</xdr:rowOff>
    </xdr:from>
    <xdr:ext cx="352425" cy="228600"/>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1550"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9175"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40</xdr:row>
      <xdr:rowOff>114300</xdr:rowOff>
    </xdr:from>
    <xdr:ext cx="466725" cy="25717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2925" y="66008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9175" y="6372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38</xdr:row>
      <xdr:rowOff>76200</xdr:rowOff>
    </xdr:from>
    <xdr:ext cx="466725" cy="25717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2925" y="62388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9,000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9175" y="6010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36</xdr:row>
      <xdr:rowOff>38100</xdr:rowOff>
    </xdr:from>
    <xdr:ext cx="533400" cy="25717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06250" y="58769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9175" y="5657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33</xdr:row>
      <xdr:rowOff>171450</xdr:rowOff>
    </xdr:from>
    <xdr:ext cx="533400" cy="25717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06250" y="5514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9175" y="5295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31</xdr:row>
      <xdr:rowOff>133350</xdr:rowOff>
    </xdr:from>
    <xdr:ext cx="533400" cy="25717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06250" y="5162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18,000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9175" y="4933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29</xdr:row>
      <xdr:rowOff>95250</xdr:rowOff>
    </xdr:from>
    <xdr:ext cx="533400" cy="25717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06250" y="48006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21,000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9175"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27</xdr:row>
      <xdr:rowOff>57150</xdr:rowOff>
    </xdr:from>
    <xdr:ext cx="533400" cy="25717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06250" y="4438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24,000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fLocksText="0">
      <xdr:nvSpPr>
        <xdr:cNvPr id="512" name="消防費グラフ枠">
          <a:extLst>
            <a:ext uri="{FF2B5EF4-FFF2-40B4-BE49-F238E27FC236}">
              <a16:creationId xmlns:a16="http://schemas.microsoft.com/office/drawing/2014/main" id="{00000000-0008-0000-0700-000000020000}"/>
            </a:ext>
          </a:extLst>
        </xdr:cNvPr>
        <xdr:cNvSpPr/>
      </xdr:nvSpPr>
      <xdr:spPr>
        <a:xfrm>
          <a:off x="12449175"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6325" y="492442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39</xdr:row>
      <xdr:rowOff>104775</xdr:rowOff>
    </xdr:from>
    <xdr:ext cx="466725" cy="25717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63950" y="64293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8,527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42937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29</xdr:row>
      <xdr:rowOff>9525</xdr:rowOff>
    </xdr:from>
    <xdr:ext cx="533400" cy="25717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63950" y="47148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21,021</a:t>
          </a:r>
          <a:endParaRPr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49244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135382</xdr:rowOff>
    </xdr:from>
    <xdr:to>
      <xdr:col>85</xdr:col>
      <xdr:colOff>127000</xdr:colOff>
      <xdr:row>36</xdr:row>
      <xdr:rowOff>45339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78125" y="58102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34</xdr:row>
      <xdr:rowOff>95250</xdr:rowOff>
    </xdr:from>
    <xdr:ext cx="533400" cy="25717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63950" y="561022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fLocksText="0">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57531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36</xdr:row>
      <xdr:rowOff>18161</xdr:rowOff>
    </xdr:from>
    <xdr:to>
      <xdr:col>81</xdr:col>
      <xdr:colOff>50800</xdr:colOff>
      <xdr:row>36</xdr:row>
      <xdr:rowOff>45339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5857875"/>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fLocksText="0">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57531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34</xdr:row>
      <xdr:rowOff>28575</xdr:rowOff>
    </xdr:from>
    <xdr:ext cx="533400" cy="25717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1425" y="5543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18161</xdr:rowOff>
    </xdr:from>
    <xdr:to>
      <xdr:col>76</xdr:col>
      <xdr:colOff>114300</xdr:colOff>
      <xdr:row>36</xdr:row>
      <xdr:rowOff>19177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6475" y="585787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fLocksText="0">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4675" y="57531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34</xdr:row>
      <xdr:rowOff>19050</xdr:rowOff>
    </xdr:from>
    <xdr:ext cx="533400" cy="25717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16075" y="55340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19177</xdr:rowOff>
    </xdr:from>
    <xdr:to>
      <xdr:col>71</xdr:col>
      <xdr:colOff>177800</xdr:colOff>
      <xdr:row>36</xdr:row>
      <xdr:rowOff>123571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2811125" y="5857875"/>
          <a:ext cx="89535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fLocksText="0">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49325" y="56769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33</xdr:row>
      <xdr:rowOff>104775</xdr:rowOff>
    </xdr:from>
    <xdr:ext cx="533400" cy="25717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0250" y="54578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fLocksText="0">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56959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33</xdr:row>
      <xdr:rowOff>133350</xdr:rowOff>
    </xdr:from>
    <xdr:ext cx="533400" cy="25717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4425" y="54864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41</xdr:row>
      <xdr:rowOff>76200</xdr:rowOff>
    </xdr:from>
    <xdr:ext cx="762000" cy="25717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58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41</xdr:row>
      <xdr:rowOff>76200</xdr:rowOff>
    </xdr:from>
    <xdr:ext cx="762000" cy="25717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87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76200</xdr:rowOff>
    </xdr:from>
    <xdr:ext cx="762000" cy="25717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41</xdr:row>
      <xdr:rowOff>76200</xdr:rowOff>
    </xdr:from>
    <xdr:ext cx="762000" cy="25717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06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41</xdr:row>
      <xdr:rowOff>76200</xdr:rowOff>
    </xdr:from>
    <xdr:ext cx="762000" cy="25717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0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84582</xdr:rowOff>
    </xdr:from>
    <xdr:to>
      <xdr:col>85</xdr:col>
      <xdr:colOff>177800</xdr:colOff>
      <xdr:row>36</xdr:row>
      <xdr:rowOff>14732</xdr:rowOff>
    </xdr:to>
    <xdr:sp macro="" textlink="" fLocksText="0">
      <xdr:nvSpPr>
        <xdr:cNvPr id="537" name="楕円 536">
          <a:extLst>
            <a:ext uri="{FF2B5EF4-FFF2-40B4-BE49-F238E27FC236}">
              <a16:creationId xmlns:a16="http://schemas.microsoft.com/office/drawing/2014/main" id="{00000000-0008-0000-0700-000019020000}"/>
            </a:ext>
          </a:extLst>
        </xdr:cNvPr>
        <xdr:cNvSpPr/>
      </xdr:nvSpPr>
      <xdr:spPr>
        <a:xfrm>
          <a:off x="16268700" y="57626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35</xdr:row>
      <xdr:rowOff>66675</xdr:rowOff>
    </xdr:from>
    <xdr:ext cx="533400" cy="25717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63950" y="5743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13,684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165989</xdr:rowOff>
    </xdr:from>
    <xdr:to>
      <xdr:col>81</xdr:col>
      <xdr:colOff>101600</xdr:colOff>
      <xdr:row>36</xdr:row>
      <xdr:rowOff>96139</xdr:rowOff>
    </xdr:to>
    <xdr:sp macro="" textlink="" fLocksText="0">
      <xdr:nvSpPr>
        <xdr:cNvPr id="539" name="楕円 538">
          <a:extLst>
            <a:ext uri="{FF2B5EF4-FFF2-40B4-BE49-F238E27FC236}">
              <a16:creationId xmlns:a16="http://schemas.microsoft.com/office/drawing/2014/main" id="{00000000-0008-0000-0700-00001B020000}"/>
            </a:ext>
          </a:extLst>
        </xdr:cNvPr>
        <xdr:cNvSpPr/>
      </xdr:nvSpPr>
      <xdr:spPr>
        <a:xfrm>
          <a:off x="15430500" y="58388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36</xdr:row>
      <xdr:rowOff>85725</xdr:rowOff>
    </xdr:from>
    <xdr:ext cx="533400" cy="25717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1425" y="59245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13,043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138811</xdr:rowOff>
    </xdr:from>
    <xdr:to>
      <xdr:col>76</xdr:col>
      <xdr:colOff>165100</xdr:colOff>
      <xdr:row>36</xdr:row>
      <xdr:rowOff>68961</xdr:rowOff>
    </xdr:to>
    <xdr:sp macro="" textlink="" fLocksText="0">
      <xdr:nvSpPr>
        <xdr:cNvPr id="541" name="楕円 540">
          <a:extLst>
            <a:ext uri="{FF2B5EF4-FFF2-40B4-BE49-F238E27FC236}">
              <a16:creationId xmlns:a16="http://schemas.microsoft.com/office/drawing/2014/main" id="{00000000-0008-0000-0700-00001D020000}"/>
            </a:ext>
          </a:extLst>
        </xdr:cNvPr>
        <xdr:cNvSpPr/>
      </xdr:nvSpPr>
      <xdr:spPr>
        <a:xfrm>
          <a:off x="14544675" y="5819775"/>
          <a:ext cx="95250"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36</xdr:row>
      <xdr:rowOff>57150</xdr:rowOff>
    </xdr:from>
    <xdr:ext cx="533400" cy="25717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16075" y="5895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13,257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139827</xdr:rowOff>
    </xdr:from>
    <xdr:to>
      <xdr:col>72</xdr:col>
      <xdr:colOff>38100</xdr:colOff>
      <xdr:row>36</xdr:row>
      <xdr:rowOff>69977</xdr:rowOff>
    </xdr:to>
    <xdr:sp macro="" textlink="" fLocksText="0">
      <xdr:nvSpPr>
        <xdr:cNvPr id="543" name="楕円 542">
          <a:extLst>
            <a:ext uri="{FF2B5EF4-FFF2-40B4-BE49-F238E27FC236}">
              <a16:creationId xmlns:a16="http://schemas.microsoft.com/office/drawing/2014/main" id="{00000000-0008-0000-0700-00001F020000}"/>
            </a:ext>
          </a:extLst>
        </xdr:cNvPr>
        <xdr:cNvSpPr/>
      </xdr:nvSpPr>
      <xdr:spPr>
        <a:xfrm>
          <a:off x="13649325" y="581977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36</xdr:row>
      <xdr:rowOff>57150</xdr:rowOff>
    </xdr:from>
    <xdr:ext cx="533400" cy="25717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0250" y="58959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13,249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72771</xdr:rowOff>
    </xdr:from>
    <xdr:to>
      <xdr:col>67</xdr:col>
      <xdr:colOff>101600</xdr:colOff>
      <xdr:row>37</xdr:row>
      <xdr:rowOff>2921</xdr:rowOff>
    </xdr:to>
    <xdr:sp macro="" textlink="" fLocksText="0">
      <xdr:nvSpPr>
        <xdr:cNvPr id="545" name="楕円 544">
          <a:extLst>
            <a:ext uri="{FF2B5EF4-FFF2-40B4-BE49-F238E27FC236}">
              <a16:creationId xmlns:a16="http://schemas.microsoft.com/office/drawing/2014/main" id="{00000000-0008-0000-0700-000021020000}"/>
            </a:ext>
          </a:extLst>
        </xdr:cNvPr>
        <xdr:cNvSpPr/>
      </xdr:nvSpPr>
      <xdr:spPr>
        <a:xfrm>
          <a:off x="12763500" y="5915025"/>
          <a:ext cx="104775" cy="857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36</xdr:row>
      <xdr:rowOff>161925</xdr:rowOff>
    </xdr:from>
    <xdr:ext cx="533400" cy="25717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4425" y="60007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12,427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fLocksText="0">
      <xdr:nvSpPr>
        <xdr:cNvPr id="547" name="正方形/長方形 546">
          <a:extLst>
            <a:ext uri="{FF2B5EF4-FFF2-40B4-BE49-F238E27FC236}">
              <a16:creationId xmlns:a16="http://schemas.microsoft.com/office/drawing/2014/main" id="{00000000-0008-0000-0700-000023020000}"/>
            </a:ext>
          </a:extLst>
        </xdr:cNvPr>
        <xdr:cNvSpPr/>
      </xdr:nvSpPr>
      <xdr:spPr>
        <a:xfrm>
          <a:off x="12449175"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fLocksText="0">
      <xdr:nvSpPr>
        <xdr:cNvPr id="548" name="正方形/長方形 547">
          <a:extLst>
            <a:ext uri="{FF2B5EF4-FFF2-40B4-BE49-F238E27FC236}">
              <a16:creationId xmlns:a16="http://schemas.microsoft.com/office/drawing/2014/main" id="{00000000-0008-0000-0700-000024020000}"/>
            </a:ext>
          </a:extLst>
        </xdr:cNvPr>
        <xdr:cNvSpPr/>
      </xdr:nvSpPr>
      <xdr:spPr>
        <a:xfrm>
          <a:off x="12573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fLocksText="0">
      <xdr:nvSpPr>
        <xdr:cNvPr id="549" name="正方形/長方形 548">
          <a:extLst>
            <a:ext uri="{FF2B5EF4-FFF2-40B4-BE49-F238E27FC236}">
              <a16:creationId xmlns:a16="http://schemas.microsoft.com/office/drawing/2014/main" id="{00000000-0008-0000-0700-000025020000}"/>
            </a:ext>
          </a:extLst>
        </xdr:cNvPr>
        <xdr:cNvSpPr/>
      </xdr:nvSpPr>
      <xdr:spPr>
        <a:xfrm>
          <a:off x="12573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fLocksText="0">
      <xdr:nvSpPr>
        <xdr:cNvPr id="550" name="正方形/長方形 549">
          <a:extLst>
            <a:ext uri="{FF2B5EF4-FFF2-40B4-BE49-F238E27FC236}">
              <a16:creationId xmlns:a16="http://schemas.microsoft.com/office/drawing/2014/main" id="{00000000-0008-0000-0700-000026020000}"/>
            </a:ext>
          </a:extLst>
        </xdr:cNvPr>
        <xdr:cNvSpPr/>
      </xdr:nvSpPr>
      <xdr:spPr>
        <a:xfrm>
          <a:off x="1359217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fLocksText="0">
      <xdr:nvSpPr>
        <xdr:cNvPr id="551" name="正方形/長方形 550">
          <a:extLst>
            <a:ext uri="{FF2B5EF4-FFF2-40B4-BE49-F238E27FC236}">
              <a16:creationId xmlns:a16="http://schemas.microsoft.com/office/drawing/2014/main" id="{00000000-0008-0000-0700-000027020000}"/>
            </a:ext>
          </a:extLst>
        </xdr:cNvPr>
        <xdr:cNvSpPr/>
      </xdr:nvSpPr>
      <xdr:spPr>
        <a:xfrm>
          <a:off x="1359217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fLocksText="0">
      <xdr:nvSpPr>
        <xdr:cNvPr id="552" name="正方形/長方形 551">
          <a:extLst>
            <a:ext uri="{FF2B5EF4-FFF2-40B4-BE49-F238E27FC236}">
              <a16:creationId xmlns:a16="http://schemas.microsoft.com/office/drawing/2014/main" id="{00000000-0008-0000-0700-000028020000}"/>
            </a:ext>
          </a:extLst>
        </xdr:cNvPr>
        <xdr:cNvSpPr/>
      </xdr:nvSpPr>
      <xdr:spPr>
        <a:xfrm>
          <a:off x="1473517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fLocksText="0">
      <xdr:nvSpPr>
        <xdr:cNvPr id="553" name="正方形/長方形 552">
          <a:extLst>
            <a:ext uri="{FF2B5EF4-FFF2-40B4-BE49-F238E27FC236}">
              <a16:creationId xmlns:a16="http://schemas.microsoft.com/office/drawing/2014/main" id="{00000000-0008-0000-0700-000029020000}"/>
            </a:ext>
          </a:extLst>
        </xdr:cNvPr>
        <xdr:cNvSpPr/>
      </xdr:nvSpPr>
      <xdr:spPr>
        <a:xfrm>
          <a:off x="1473517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fLocksText="0">
      <xdr:nvSpPr>
        <xdr:cNvPr id="554" name="正方形/長方形 553">
          <a:extLst>
            <a:ext uri="{FF2B5EF4-FFF2-40B4-BE49-F238E27FC236}">
              <a16:creationId xmlns:a16="http://schemas.microsoft.com/office/drawing/2014/main" id="{00000000-0008-0000-0700-00002A020000}"/>
            </a:ext>
          </a:extLst>
        </xdr:cNvPr>
        <xdr:cNvSpPr/>
      </xdr:nvSpPr>
      <xdr:spPr>
        <a:xfrm>
          <a:off x="12449175"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47</xdr:row>
      <xdr:rowOff>9525</xdr:rowOff>
    </xdr:from>
    <xdr:ext cx="352425" cy="228600"/>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1550"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9175"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60</xdr:row>
      <xdr:rowOff>114300</xdr:rowOff>
    </xdr:from>
    <xdr:ext cx="247650" cy="25717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2000" y="98393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9175" y="96107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58</xdr:row>
      <xdr:rowOff>76200</xdr:rowOff>
    </xdr:from>
    <xdr:ext cx="533400" cy="25717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06250" y="94773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9175" y="92487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56</xdr:row>
      <xdr:rowOff>38100</xdr:rowOff>
    </xdr:from>
    <xdr:ext cx="533400" cy="25717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06250" y="91154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9175" y="88963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53</xdr:row>
      <xdr:rowOff>171450</xdr:rowOff>
    </xdr:from>
    <xdr:ext cx="533400" cy="25717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06250" y="87534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9175" y="8534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51</xdr:row>
      <xdr:rowOff>133350</xdr:rowOff>
    </xdr:from>
    <xdr:ext cx="533400" cy="25717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06250" y="8401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9175" y="8172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49</xdr:row>
      <xdr:rowOff>95250</xdr:rowOff>
    </xdr:from>
    <xdr:ext cx="600075" cy="25717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49100" y="803910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9175"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47</xdr:row>
      <xdr:rowOff>57150</xdr:rowOff>
    </xdr:from>
    <xdr:ext cx="600075" cy="25717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49100" y="7677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fLocksText="0">
      <xdr:nvSpPr>
        <xdr:cNvPr id="570" name="教育費グラフ枠">
          <a:extLst>
            <a:ext uri="{FF2B5EF4-FFF2-40B4-BE49-F238E27FC236}">
              <a16:creationId xmlns:a16="http://schemas.microsoft.com/office/drawing/2014/main" id="{00000000-0008-0000-0700-00003A020000}"/>
            </a:ext>
          </a:extLst>
        </xdr:cNvPr>
        <xdr:cNvSpPr/>
      </xdr:nvSpPr>
      <xdr:spPr>
        <a:xfrm>
          <a:off x="12449175"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6325" y="81343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58</xdr:row>
      <xdr:rowOff>76200</xdr:rowOff>
    </xdr:from>
    <xdr:ext cx="533400" cy="25717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63950" y="94773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27,646</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4678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48</xdr:row>
      <xdr:rowOff>152400</xdr:rowOff>
    </xdr:from>
    <xdr:ext cx="600075" cy="25717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63950" y="7934325"/>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101,696</a:t>
          </a:r>
          <a:endParaRPr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134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87503</xdr:rowOff>
    </xdr:from>
    <xdr:to>
      <xdr:col>85</xdr:col>
      <xdr:colOff>127000</xdr:colOff>
      <xdr:row>56</xdr:row>
      <xdr:rowOff>51460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78125" y="9001125"/>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55</xdr:row>
      <xdr:rowOff>104775</xdr:rowOff>
    </xdr:from>
    <xdr:ext cx="533400" cy="25717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63950" y="9020175"/>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fLocksText="0">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0392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56</xdr:row>
      <xdr:rowOff>51460</xdr:rowOff>
    </xdr:from>
    <xdr:to>
      <xdr:col>81</xdr:col>
      <xdr:colOff>50800</xdr:colOff>
      <xdr:row>56</xdr:row>
      <xdr:rowOff>80473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124950"/>
          <a:ext cx="885825"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fLocksText="0">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0773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56</xdr:row>
      <xdr:rowOff>95250</xdr:rowOff>
    </xdr:from>
    <xdr:ext cx="533400" cy="25717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1425" y="9172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15989</xdr:rowOff>
    </xdr:from>
    <xdr:to>
      <xdr:col>76</xdr:col>
      <xdr:colOff>114300</xdr:colOff>
      <xdr:row>56</xdr:row>
      <xdr:rowOff>80473</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6475" y="8934450"/>
          <a:ext cx="885825"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fLocksText="0">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4675" y="9105900"/>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54</xdr:row>
      <xdr:rowOff>152400</xdr:rowOff>
    </xdr:from>
    <xdr:ext cx="533400" cy="25717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16075" y="89058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15989</xdr:rowOff>
    </xdr:from>
    <xdr:to>
      <xdr:col>71</xdr:col>
      <xdr:colOff>177800</xdr:colOff>
      <xdr:row>56</xdr:row>
      <xdr:rowOff>75235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1125" y="8934450"/>
          <a:ext cx="895350" cy="219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fLocksText="0">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49325" y="90011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56</xdr:row>
      <xdr:rowOff>9525</xdr:rowOff>
    </xdr:from>
    <xdr:ext cx="533400" cy="25717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0250" y="90868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fLocksText="0">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11542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56</xdr:row>
      <xdr:rowOff>133350</xdr:rowOff>
    </xdr:from>
    <xdr:ext cx="533400" cy="25717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4425" y="92106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61</xdr:row>
      <xdr:rowOff>76200</xdr:rowOff>
    </xdr:from>
    <xdr:ext cx="762000" cy="25717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58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61</xdr:row>
      <xdr:rowOff>76200</xdr:rowOff>
    </xdr:from>
    <xdr:ext cx="762000" cy="25717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87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76200</xdr:rowOff>
    </xdr:from>
    <xdr:ext cx="762000" cy="25717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61</xdr:row>
      <xdr:rowOff>76200</xdr:rowOff>
    </xdr:from>
    <xdr:ext cx="762000" cy="25717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06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61</xdr:row>
      <xdr:rowOff>76200</xdr:rowOff>
    </xdr:from>
    <xdr:ext cx="762000" cy="25717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0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36703</xdr:rowOff>
    </xdr:from>
    <xdr:to>
      <xdr:col>85</xdr:col>
      <xdr:colOff>177800</xdr:colOff>
      <xdr:row>55</xdr:row>
      <xdr:rowOff>138303</xdr:rowOff>
    </xdr:to>
    <xdr:sp macro="" textlink="" fLocksText="0">
      <xdr:nvSpPr>
        <xdr:cNvPr id="595" name="楕円 594">
          <a:extLst>
            <a:ext uri="{FF2B5EF4-FFF2-40B4-BE49-F238E27FC236}">
              <a16:creationId xmlns:a16="http://schemas.microsoft.com/office/drawing/2014/main" id="{00000000-0008-0000-0700-000053020000}"/>
            </a:ext>
          </a:extLst>
        </xdr:cNvPr>
        <xdr:cNvSpPr/>
      </xdr:nvSpPr>
      <xdr:spPr>
        <a:xfrm>
          <a:off x="16268700" y="89535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54</xdr:row>
      <xdr:rowOff>57150</xdr:rowOff>
    </xdr:from>
    <xdr:ext cx="533400" cy="25717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63950" y="88106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53,740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660</xdr:rowOff>
    </xdr:from>
    <xdr:to>
      <xdr:col>81</xdr:col>
      <xdr:colOff>101600</xdr:colOff>
      <xdr:row>56</xdr:row>
      <xdr:rowOff>102260</xdr:rowOff>
    </xdr:to>
    <xdr:sp macro="" textlink="" fLocksText="0">
      <xdr:nvSpPr>
        <xdr:cNvPr id="597" name="楕円 596">
          <a:extLst>
            <a:ext uri="{FF2B5EF4-FFF2-40B4-BE49-F238E27FC236}">
              <a16:creationId xmlns:a16="http://schemas.microsoft.com/office/drawing/2014/main" id="{00000000-0008-0000-0700-000055020000}"/>
            </a:ext>
          </a:extLst>
        </xdr:cNvPr>
        <xdr:cNvSpPr/>
      </xdr:nvSpPr>
      <xdr:spPr>
        <a:xfrm>
          <a:off x="15430500" y="90773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54</xdr:row>
      <xdr:rowOff>114300</xdr:rowOff>
    </xdr:from>
    <xdr:ext cx="533400" cy="25717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1425" y="88677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46,632</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29673</xdr:rowOff>
    </xdr:from>
    <xdr:to>
      <xdr:col>76</xdr:col>
      <xdr:colOff>165100</xdr:colOff>
      <xdr:row>56</xdr:row>
      <xdr:rowOff>131273</xdr:rowOff>
    </xdr:to>
    <xdr:sp macro="" textlink="" fLocksText="0">
      <xdr:nvSpPr>
        <xdr:cNvPr id="599" name="楕円 598">
          <a:extLst>
            <a:ext uri="{FF2B5EF4-FFF2-40B4-BE49-F238E27FC236}">
              <a16:creationId xmlns:a16="http://schemas.microsoft.com/office/drawing/2014/main" id="{00000000-0008-0000-0700-000057020000}"/>
            </a:ext>
          </a:extLst>
        </xdr:cNvPr>
        <xdr:cNvSpPr/>
      </xdr:nvSpPr>
      <xdr:spPr>
        <a:xfrm>
          <a:off x="14544675" y="91059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56</xdr:row>
      <xdr:rowOff>123825</xdr:rowOff>
    </xdr:from>
    <xdr:ext cx="533400" cy="25717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16075" y="92011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45,109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136639</xdr:rowOff>
    </xdr:from>
    <xdr:to>
      <xdr:col>72</xdr:col>
      <xdr:colOff>38100</xdr:colOff>
      <xdr:row>55</xdr:row>
      <xdr:rowOff>66789</xdr:rowOff>
    </xdr:to>
    <xdr:sp macro="" textlink="" fLocksText="0">
      <xdr:nvSpPr>
        <xdr:cNvPr id="601" name="楕円 600">
          <a:extLst>
            <a:ext uri="{FF2B5EF4-FFF2-40B4-BE49-F238E27FC236}">
              <a16:creationId xmlns:a16="http://schemas.microsoft.com/office/drawing/2014/main" id="{00000000-0008-0000-0700-000059020000}"/>
            </a:ext>
          </a:extLst>
        </xdr:cNvPr>
        <xdr:cNvSpPr/>
      </xdr:nvSpPr>
      <xdr:spPr>
        <a:xfrm>
          <a:off x="13649325" y="88868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53</xdr:row>
      <xdr:rowOff>85725</xdr:rowOff>
    </xdr:from>
    <xdr:ext cx="533400" cy="25717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0250" y="86772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57,494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24435</xdr:rowOff>
    </xdr:from>
    <xdr:to>
      <xdr:col>67</xdr:col>
      <xdr:colOff>101600</xdr:colOff>
      <xdr:row>56</xdr:row>
      <xdr:rowOff>126035</xdr:rowOff>
    </xdr:to>
    <xdr:sp macro="" textlink="" fLocksText="0">
      <xdr:nvSpPr>
        <xdr:cNvPr id="603" name="楕円 602">
          <a:extLst>
            <a:ext uri="{FF2B5EF4-FFF2-40B4-BE49-F238E27FC236}">
              <a16:creationId xmlns:a16="http://schemas.microsoft.com/office/drawing/2014/main" id="{00000000-0008-0000-0700-00005B020000}"/>
            </a:ext>
          </a:extLst>
        </xdr:cNvPr>
        <xdr:cNvSpPr/>
      </xdr:nvSpPr>
      <xdr:spPr>
        <a:xfrm>
          <a:off x="12763500" y="91059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54</xdr:row>
      <xdr:rowOff>142875</xdr:rowOff>
    </xdr:from>
    <xdr:ext cx="533400" cy="25717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4425" y="88963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45,384</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fLocksText="0">
      <xdr:nvSpPr>
        <xdr:cNvPr id="605" name="正方形/長方形 604">
          <a:extLst>
            <a:ext uri="{FF2B5EF4-FFF2-40B4-BE49-F238E27FC236}">
              <a16:creationId xmlns:a16="http://schemas.microsoft.com/office/drawing/2014/main" id="{00000000-0008-0000-0700-00005D020000}"/>
            </a:ext>
          </a:extLst>
        </xdr:cNvPr>
        <xdr:cNvSpPr/>
      </xdr:nvSpPr>
      <xdr:spPr>
        <a:xfrm>
          <a:off x="12449175" y="10267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fLocksText="0">
      <xdr:nvSpPr>
        <xdr:cNvPr id="606" name="正方形/長方形 605">
          <a:extLst>
            <a:ext uri="{FF2B5EF4-FFF2-40B4-BE49-F238E27FC236}">
              <a16:creationId xmlns:a16="http://schemas.microsoft.com/office/drawing/2014/main" id="{00000000-0008-0000-0700-00005E020000}"/>
            </a:ext>
          </a:extLst>
        </xdr:cNvPr>
        <xdr:cNvSpPr/>
      </xdr:nvSpPr>
      <xdr:spPr>
        <a:xfrm>
          <a:off x="12573000"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fLocksText="0">
      <xdr:nvSpPr>
        <xdr:cNvPr id="607" name="正方形/長方形 606">
          <a:extLst>
            <a:ext uri="{FF2B5EF4-FFF2-40B4-BE49-F238E27FC236}">
              <a16:creationId xmlns:a16="http://schemas.microsoft.com/office/drawing/2014/main" id="{00000000-0008-0000-0700-00005F020000}"/>
            </a:ext>
          </a:extLst>
        </xdr:cNvPr>
        <xdr:cNvSpPr/>
      </xdr:nvSpPr>
      <xdr:spPr>
        <a:xfrm>
          <a:off x="12573000"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fLocksText="0">
      <xdr:nvSpPr>
        <xdr:cNvPr id="608" name="正方形/長方形 607">
          <a:extLst>
            <a:ext uri="{FF2B5EF4-FFF2-40B4-BE49-F238E27FC236}">
              <a16:creationId xmlns:a16="http://schemas.microsoft.com/office/drawing/2014/main" id="{00000000-0008-0000-0700-000060020000}"/>
            </a:ext>
          </a:extLst>
        </xdr:cNvPr>
        <xdr:cNvSpPr/>
      </xdr:nvSpPr>
      <xdr:spPr>
        <a:xfrm>
          <a:off x="1359217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fLocksText="0">
      <xdr:nvSpPr>
        <xdr:cNvPr id="609" name="正方形/長方形 608">
          <a:extLst>
            <a:ext uri="{FF2B5EF4-FFF2-40B4-BE49-F238E27FC236}">
              <a16:creationId xmlns:a16="http://schemas.microsoft.com/office/drawing/2014/main" id="{00000000-0008-0000-0700-000061020000}"/>
            </a:ext>
          </a:extLst>
        </xdr:cNvPr>
        <xdr:cNvSpPr/>
      </xdr:nvSpPr>
      <xdr:spPr>
        <a:xfrm>
          <a:off x="1359217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fLocksText="0">
      <xdr:nvSpPr>
        <xdr:cNvPr id="610" name="正方形/長方形 609">
          <a:extLst>
            <a:ext uri="{FF2B5EF4-FFF2-40B4-BE49-F238E27FC236}">
              <a16:creationId xmlns:a16="http://schemas.microsoft.com/office/drawing/2014/main" id="{00000000-0008-0000-0700-000062020000}"/>
            </a:ext>
          </a:extLst>
        </xdr:cNvPr>
        <xdr:cNvSpPr/>
      </xdr:nvSpPr>
      <xdr:spPr>
        <a:xfrm>
          <a:off x="14735175" y="10591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fLocksText="0">
      <xdr:nvSpPr>
        <xdr:cNvPr id="611" name="正方形/長方形 610">
          <a:extLst>
            <a:ext uri="{FF2B5EF4-FFF2-40B4-BE49-F238E27FC236}">
              <a16:creationId xmlns:a16="http://schemas.microsoft.com/office/drawing/2014/main" id="{00000000-0008-0000-0700-000063020000}"/>
            </a:ext>
          </a:extLst>
        </xdr:cNvPr>
        <xdr:cNvSpPr/>
      </xdr:nvSpPr>
      <xdr:spPr>
        <a:xfrm>
          <a:off x="14735175" y="10782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fLocksText="0">
      <xdr:nvSpPr>
        <xdr:cNvPr id="612" name="正方形/長方形 611">
          <a:extLst>
            <a:ext uri="{FF2B5EF4-FFF2-40B4-BE49-F238E27FC236}">
              <a16:creationId xmlns:a16="http://schemas.microsoft.com/office/drawing/2014/main" id="{00000000-0008-0000-0700-000064020000}"/>
            </a:ext>
          </a:extLst>
        </xdr:cNvPr>
        <xdr:cNvSpPr/>
      </xdr:nvSpPr>
      <xdr:spPr>
        <a:xfrm>
          <a:off x="12449175" y="11049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67</xdr:row>
      <xdr:rowOff>9525</xdr:rowOff>
    </xdr:from>
    <xdr:ext cx="352425" cy="228600"/>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1550" y="10868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9175" y="13211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9175" y="12896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78</xdr:row>
      <xdr:rowOff>123825</xdr:rowOff>
    </xdr:from>
    <xdr:ext cx="247650" cy="25717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2000" y="1276350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9175" y="125920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76</xdr:row>
      <xdr:rowOff>142875</xdr:rowOff>
    </xdr:from>
    <xdr:ext cx="466725" cy="25717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2925" y="124587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3,000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9175" y="12287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74</xdr:row>
      <xdr:rowOff>161925</xdr:rowOff>
    </xdr:from>
    <xdr:ext cx="466725" cy="25717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2925" y="121539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9175" y="11982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161925</xdr:colOff>
      <xdr:row>73</xdr:row>
      <xdr:rowOff>9525</xdr:rowOff>
    </xdr:from>
    <xdr:ext cx="466725" cy="25717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2925" y="118395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9,000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9175" y="116681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71</xdr:row>
      <xdr:rowOff>19050</xdr:rowOff>
    </xdr:from>
    <xdr:ext cx="533400" cy="25717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06250" y="11525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9175" y="1135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69</xdr:row>
      <xdr:rowOff>38100</xdr:rowOff>
    </xdr:from>
    <xdr:ext cx="533400" cy="25717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06250" y="112204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15,000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9175"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67</xdr:row>
      <xdr:rowOff>57150</xdr:rowOff>
    </xdr:from>
    <xdr:ext cx="533400" cy="25717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06250" y="10915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18,000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fLocksText="0">
      <xdr:nvSpPr>
        <xdr:cNvPr id="629" name="災害復旧費グラフ枠">
          <a:extLst>
            <a:ext uri="{FF2B5EF4-FFF2-40B4-BE49-F238E27FC236}">
              <a16:creationId xmlns:a16="http://schemas.microsoft.com/office/drawing/2014/main" id="{00000000-0008-0000-0700-000075020000}"/>
            </a:ext>
          </a:extLst>
        </xdr:cNvPr>
        <xdr:cNvSpPr/>
      </xdr:nvSpPr>
      <xdr:spPr>
        <a:xfrm>
          <a:off x="12449175" y="11049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6325" y="1151572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79</xdr:row>
      <xdr:rowOff>104775</xdr:rowOff>
    </xdr:from>
    <xdr:ext cx="247650" cy="25717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63950" y="12906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8968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69</xdr:row>
      <xdr:rowOff>133350</xdr:rowOff>
    </xdr:from>
    <xdr:ext cx="533400" cy="25717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63950" y="11315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13,383</a:t>
          </a:r>
          <a:endParaRPr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15157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98552</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5478125" y="12896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77</xdr:row>
      <xdr:rowOff>161925</xdr:rowOff>
    </xdr:from>
    <xdr:ext cx="381000" cy="25717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63950" y="12639675"/>
          <a:ext cx="381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765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fLocksText="0">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27730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28968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fLocksText="0">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27825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80</xdr:col>
      <xdr:colOff>47625</xdr:colOff>
      <xdr:row>77</xdr:row>
      <xdr:rowOff>85725</xdr:rowOff>
    </xdr:from>
    <xdr:ext cx="381000" cy="25717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87625" y="125634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702</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98116</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6475" y="128968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fLocksText="0">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4675" y="127825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114300</xdr:colOff>
      <xdr:row>77</xdr:row>
      <xdr:rowOff>85725</xdr:rowOff>
    </xdr:from>
    <xdr:ext cx="381000" cy="25717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2563475"/>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704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90278</xdr:rowOff>
    </xdr:from>
    <xdr:to>
      <xdr:col>71</xdr:col>
      <xdr:colOff>177800</xdr:colOff>
      <xdr:row>79</xdr:row>
      <xdr:rowOff>98116</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1125" y="12887325"/>
          <a:ext cx="89535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fLocksText="0">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49325" y="127444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133350</xdr:colOff>
      <xdr:row>77</xdr:row>
      <xdr:rowOff>57150</xdr:rowOff>
    </xdr:from>
    <xdr:ext cx="466725" cy="25717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350" y="125349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1,037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fLocksText="0">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27254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0</xdr:colOff>
      <xdr:row>77</xdr:row>
      <xdr:rowOff>28575</xdr:rowOff>
    </xdr:from>
    <xdr:ext cx="466725" cy="25717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3000" y="125063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1,255</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81</xdr:row>
      <xdr:rowOff>76200</xdr:rowOff>
    </xdr:from>
    <xdr:ext cx="762000" cy="25717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58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81</xdr:row>
      <xdr:rowOff>76200</xdr:rowOff>
    </xdr:from>
    <xdr:ext cx="762000" cy="25717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87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76200</xdr:rowOff>
    </xdr:from>
    <xdr:ext cx="762000" cy="25717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81</xdr:row>
      <xdr:rowOff>76200</xdr:rowOff>
    </xdr:from>
    <xdr:ext cx="762000" cy="25717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06450"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81</xdr:row>
      <xdr:rowOff>76200</xdr:rowOff>
    </xdr:from>
    <xdr:ext cx="762000" cy="25717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0625" y="13201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47752</xdr:rowOff>
    </xdr:from>
    <xdr:to>
      <xdr:col>85</xdr:col>
      <xdr:colOff>177800</xdr:colOff>
      <xdr:row>79</xdr:row>
      <xdr:rowOff>149352</xdr:rowOff>
    </xdr:to>
    <xdr:sp macro="" textlink="" fLocksText="0">
      <xdr:nvSpPr>
        <xdr:cNvPr id="654" name="楕円 653">
          <a:extLst>
            <a:ext uri="{FF2B5EF4-FFF2-40B4-BE49-F238E27FC236}">
              <a16:creationId xmlns:a16="http://schemas.microsoft.com/office/drawing/2014/main" id="{00000000-0008-0000-0700-00008E020000}"/>
            </a:ext>
          </a:extLst>
        </xdr:cNvPr>
        <xdr:cNvSpPr/>
      </xdr:nvSpPr>
      <xdr:spPr>
        <a:xfrm>
          <a:off x="16268700" y="12849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78</xdr:row>
      <xdr:rowOff>133350</xdr:rowOff>
    </xdr:from>
    <xdr:ext cx="247650" cy="25717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63950" y="127730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fLocksText="0">
      <xdr:nvSpPr>
        <xdr:cNvPr id="656" name="楕円 655">
          <a:extLst>
            <a:ext uri="{FF2B5EF4-FFF2-40B4-BE49-F238E27FC236}">
              <a16:creationId xmlns:a16="http://schemas.microsoft.com/office/drawing/2014/main" id="{00000000-0008-0000-0700-000090020000}"/>
            </a:ext>
          </a:extLst>
        </xdr:cNvPr>
        <xdr:cNvSpPr/>
      </xdr:nvSpPr>
      <xdr:spPr>
        <a:xfrm>
          <a:off x="15430500" y="12849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80</xdr:col>
      <xdr:colOff>114300</xdr:colOff>
      <xdr:row>79</xdr:row>
      <xdr:rowOff>142875</xdr:rowOff>
    </xdr:from>
    <xdr:ext cx="247650" cy="25717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4300" y="12944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fLocksText="0">
      <xdr:nvSpPr>
        <xdr:cNvPr id="658" name="楕円 657">
          <a:extLst>
            <a:ext uri="{FF2B5EF4-FFF2-40B4-BE49-F238E27FC236}">
              <a16:creationId xmlns:a16="http://schemas.microsoft.com/office/drawing/2014/main" id="{00000000-0008-0000-0700-000092020000}"/>
            </a:ext>
          </a:extLst>
        </xdr:cNvPr>
        <xdr:cNvSpPr/>
      </xdr:nvSpPr>
      <xdr:spPr>
        <a:xfrm>
          <a:off x="14544675" y="12849225"/>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171450</xdr:colOff>
      <xdr:row>79</xdr:row>
      <xdr:rowOff>142875</xdr:rowOff>
    </xdr:from>
    <xdr:ext cx="247650" cy="25717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58950" y="12944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47316</xdr:rowOff>
    </xdr:from>
    <xdr:to>
      <xdr:col>72</xdr:col>
      <xdr:colOff>38100</xdr:colOff>
      <xdr:row>79</xdr:row>
      <xdr:rowOff>148916</xdr:rowOff>
    </xdr:to>
    <xdr:sp macro="" textlink="" fLocksText="0">
      <xdr:nvSpPr>
        <xdr:cNvPr id="660" name="楕円 659">
          <a:extLst>
            <a:ext uri="{FF2B5EF4-FFF2-40B4-BE49-F238E27FC236}">
              <a16:creationId xmlns:a16="http://schemas.microsoft.com/office/drawing/2014/main" id="{00000000-0008-0000-0700-000094020000}"/>
            </a:ext>
          </a:extLst>
        </xdr:cNvPr>
        <xdr:cNvSpPr/>
      </xdr:nvSpPr>
      <xdr:spPr>
        <a:xfrm>
          <a:off x="13649325" y="128492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71</xdr:col>
      <xdr:colOff>47625</xdr:colOff>
      <xdr:row>79</xdr:row>
      <xdr:rowOff>142875</xdr:rowOff>
    </xdr:from>
    <xdr:ext cx="247650" cy="25717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3125" y="12944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39478</xdr:rowOff>
    </xdr:from>
    <xdr:to>
      <xdr:col>67</xdr:col>
      <xdr:colOff>101600</xdr:colOff>
      <xdr:row>79</xdr:row>
      <xdr:rowOff>141078</xdr:rowOff>
    </xdr:to>
    <xdr:sp macro="" textlink="" fLocksText="0">
      <xdr:nvSpPr>
        <xdr:cNvPr id="662" name="楕円 661">
          <a:extLst>
            <a:ext uri="{FF2B5EF4-FFF2-40B4-BE49-F238E27FC236}">
              <a16:creationId xmlns:a16="http://schemas.microsoft.com/office/drawing/2014/main" id="{00000000-0008-0000-0700-000096020000}"/>
            </a:ext>
          </a:extLst>
        </xdr:cNvPr>
        <xdr:cNvSpPr/>
      </xdr:nvSpPr>
      <xdr:spPr>
        <a:xfrm>
          <a:off x="12763500" y="12839700"/>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66</xdr:col>
      <xdr:colOff>76200</xdr:colOff>
      <xdr:row>79</xdr:row>
      <xdr:rowOff>133350</xdr:rowOff>
    </xdr:from>
    <xdr:ext cx="314325" cy="25717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49200" y="12934950"/>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79</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fLocksText="0">
      <xdr:nvSpPr>
        <xdr:cNvPr id="664" name="正方形/長方形 663">
          <a:extLst>
            <a:ext uri="{FF2B5EF4-FFF2-40B4-BE49-F238E27FC236}">
              <a16:creationId xmlns:a16="http://schemas.microsoft.com/office/drawing/2014/main" id="{00000000-0008-0000-0700-000098020000}"/>
            </a:ext>
          </a:extLst>
        </xdr:cNvPr>
        <xdr:cNvSpPr/>
      </xdr:nvSpPr>
      <xdr:spPr>
        <a:xfrm>
          <a:off x="12449175" y="13506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fLocksText="0">
      <xdr:nvSpPr>
        <xdr:cNvPr id="665" name="正方形/長方形 664">
          <a:extLst>
            <a:ext uri="{FF2B5EF4-FFF2-40B4-BE49-F238E27FC236}">
              <a16:creationId xmlns:a16="http://schemas.microsoft.com/office/drawing/2014/main" id="{00000000-0008-0000-0700-000099020000}"/>
            </a:ext>
          </a:extLst>
        </xdr:cNvPr>
        <xdr:cNvSpPr/>
      </xdr:nvSpPr>
      <xdr:spPr>
        <a:xfrm>
          <a:off x="12573000"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fLocksText="0">
      <xdr:nvSpPr>
        <xdr:cNvPr id="666" name="正方形/長方形 665">
          <a:extLst>
            <a:ext uri="{FF2B5EF4-FFF2-40B4-BE49-F238E27FC236}">
              <a16:creationId xmlns:a16="http://schemas.microsoft.com/office/drawing/2014/main" id="{00000000-0008-0000-0700-00009A020000}"/>
            </a:ext>
          </a:extLst>
        </xdr:cNvPr>
        <xdr:cNvSpPr/>
      </xdr:nvSpPr>
      <xdr:spPr>
        <a:xfrm>
          <a:off x="12573000"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fLocksText="0">
      <xdr:nvSpPr>
        <xdr:cNvPr id="667" name="正方形/長方形 666">
          <a:extLst>
            <a:ext uri="{FF2B5EF4-FFF2-40B4-BE49-F238E27FC236}">
              <a16:creationId xmlns:a16="http://schemas.microsoft.com/office/drawing/2014/main" id="{00000000-0008-0000-0700-00009B020000}"/>
            </a:ext>
          </a:extLst>
        </xdr:cNvPr>
        <xdr:cNvSpPr/>
      </xdr:nvSpPr>
      <xdr:spPr>
        <a:xfrm>
          <a:off x="1359217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fLocksText="0">
      <xdr:nvSpPr>
        <xdr:cNvPr id="668" name="正方形/長方形 667">
          <a:extLst>
            <a:ext uri="{FF2B5EF4-FFF2-40B4-BE49-F238E27FC236}">
              <a16:creationId xmlns:a16="http://schemas.microsoft.com/office/drawing/2014/main" id="{00000000-0008-0000-0700-00009C020000}"/>
            </a:ext>
          </a:extLst>
        </xdr:cNvPr>
        <xdr:cNvSpPr/>
      </xdr:nvSpPr>
      <xdr:spPr>
        <a:xfrm>
          <a:off x="1359217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fLocksText="0">
      <xdr:nvSpPr>
        <xdr:cNvPr id="669" name="正方形/長方形 668">
          <a:extLst>
            <a:ext uri="{FF2B5EF4-FFF2-40B4-BE49-F238E27FC236}">
              <a16:creationId xmlns:a16="http://schemas.microsoft.com/office/drawing/2014/main" id="{00000000-0008-0000-0700-00009D020000}"/>
            </a:ext>
          </a:extLst>
        </xdr:cNvPr>
        <xdr:cNvSpPr/>
      </xdr:nvSpPr>
      <xdr:spPr>
        <a:xfrm>
          <a:off x="14735175" y="13830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fLocksText="0">
      <xdr:nvSpPr>
        <xdr:cNvPr id="670" name="正方形/長方形 669">
          <a:extLst>
            <a:ext uri="{FF2B5EF4-FFF2-40B4-BE49-F238E27FC236}">
              <a16:creationId xmlns:a16="http://schemas.microsoft.com/office/drawing/2014/main" id="{00000000-0008-0000-0700-00009E020000}"/>
            </a:ext>
          </a:extLst>
        </xdr:cNvPr>
        <xdr:cNvSpPr/>
      </xdr:nvSpPr>
      <xdr:spPr>
        <a:xfrm>
          <a:off x="14735175" y="14020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fLocksText="0">
      <xdr:nvSpPr>
        <xdr:cNvPr id="671" name="正方形/長方形 670">
          <a:extLst>
            <a:ext uri="{FF2B5EF4-FFF2-40B4-BE49-F238E27FC236}">
              <a16:creationId xmlns:a16="http://schemas.microsoft.com/office/drawing/2014/main" id="{00000000-0008-0000-0700-00009F020000}"/>
            </a:ext>
          </a:extLst>
        </xdr:cNvPr>
        <xdr:cNvSpPr/>
      </xdr:nvSpPr>
      <xdr:spPr>
        <a:xfrm>
          <a:off x="12449175" y="14287500"/>
          <a:ext cx="4686300" cy="225742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19050</xdr:colOff>
      <xdr:row>87</xdr:row>
      <xdr:rowOff>9525</xdr:rowOff>
    </xdr:from>
    <xdr:ext cx="352425" cy="228600"/>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1550" y="14106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9175" y="16544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9175" y="16163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0</xdr:colOff>
      <xdr:row>98</xdr:row>
      <xdr:rowOff>76200</xdr:rowOff>
    </xdr:from>
    <xdr:ext cx="247650" cy="25717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2000" y="160210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9175" y="15782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96</xdr:row>
      <xdr:rowOff>38100</xdr:rowOff>
    </xdr:from>
    <xdr:ext cx="533400" cy="25717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06250" y="15640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9175" y="15401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93</xdr:row>
      <xdr:rowOff>171450</xdr:rowOff>
    </xdr:from>
    <xdr:ext cx="533400" cy="25717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06250" y="15259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9175" y="150209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91</xdr:row>
      <xdr:rowOff>133350</xdr:rowOff>
    </xdr:from>
    <xdr:ext cx="533400" cy="25717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06250" y="148780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9175" y="146494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95250</xdr:colOff>
      <xdr:row>89</xdr:row>
      <xdr:rowOff>95250</xdr:rowOff>
    </xdr:from>
    <xdr:ext cx="533400" cy="25717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06250" y="14516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9175" y="1428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38100</xdr:colOff>
      <xdr:row>87</xdr:row>
      <xdr:rowOff>57150</xdr:rowOff>
    </xdr:from>
    <xdr:ext cx="600075" cy="25717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49100" y="14154150"/>
          <a:ext cx="60007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fLocksText="0">
      <xdr:nvSpPr>
        <xdr:cNvPr id="686" name="公債費グラフ枠">
          <a:extLst>
            <a:ext uri="{FF2B5EF4-FFF2-40B4-BE49-F238E27FC236}">
              <a16:creationId xmlns:a16="http://schemas.microsoft.com/office/drawing/2014/main" id="{00000000-0008-0000-0700-0000AE020000}"/>
            </a:ext>
          </a:extLst>
        </xdr:cNvPr>
        <xdr:cNvSpPr/>
      </xdr:nvSpPr>
      <xdr:spPr>
        <a:xfrm>
          <a:off x="12449175" y="14287500"/>
          <a:ext cx="4686300" cy="225742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6325" y="14678025"/>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97</xdr:row>
      <xdr:rowOff>114300</xdr:rowOff>
    </xdr:from>
    <xdr:ext cx="533400" cy="25717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63950" y="158877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14,567</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8877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89</xdr:row>
      <xdr:rowOff>47625</xdr:rowOff>
    </xdr:from>
    <xdr:ext cx="533400" cy="25717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63950" y="144684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78,241</a:t>
          </a:r>
          <a:endParaRPr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46780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79254</xdr:rowOff>
    </xdr:from>
    <xdr:to>
      <xdr:col>85</xdr:col>
      <xdr:colOff>127000</xdr:colOff>
      <xdr:row>97</xdr:row>
      <xdr:rowOff>79730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78125" y="15849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171450</xdr:colOff>
      <xdr:row>94</xdr:row>
      <xdr:rowOff>57150</xdr:rowOff>
    </xdr:from>
    <xdr:ext cx="533400" cy="25717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63950" y="15316200"/>
          <a:ext cx="5334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fLocksText="0">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54590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76</xdr:col>
      <xdr:colOff>114300</xdr:colOff>
      <xdr:row>97</xdr:row>
      <xdr:rowOff>79254</xdr:rowOff>
    </xdr:from>
    <xdr:to>
      <xdr:col>81</xdr:col>
      <xdr:colOff>50800</xdr:colOff>
      <xdr:row>97</xdr:row>
      <xdr:rowOff>87751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5849600"/>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fLocksText="0">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5449550"/>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93</xdr:row>
      <xdr:rowOff>142875</xdr:rowOff>
    </xdr:from>
    <xdr:ext cx="533400" cy="25717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1425" y="152304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87751</xdr:rowOff>
    </xdr:from>
    <xdr:to>
      <xdr:col>76</xdr:col>
      <xdr:colOff>114300</xdr:colOff>
      <xdr:row>97</xdr:row>
      <xdr:rowOff>97885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6475" y="15859125"/>
          <a:ext cx="885825"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fLocksText="0">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4675" y="15459075"/>
          <a:ext cx="95250"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93</xdr:row>
      <xdr:rowOff>152400</xdr:rowOff>
    </xdr:from>
    <xdr:ext cx="533400" cy="25717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16075" y="152400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95066</xdr:rowOff>
    </xdr:from>
    <xdr:to>
      <xdr:col>71</xdr:col>
      <xdr:colOff>177800</xdr:colOff>
      <xdr:row>97</xdr:row>
      <xdr:rowOff>97885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1125" y="15868650"/>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fLocksText="0">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49325" y="15497175"/>
          <a:ext cx="104775" cy="10477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94</xdr:row>
      <xdr:rowOff>9525</xdr:rowOff>
    </xdr:from>
    <xdr:ext cx="533400" cy="25717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0250" y="152685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fLocksText="0">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55067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94</xdr:row>
      <xdr:rowOff>19050</xdr:rowOff>
    </xdr:from>
    <xdr:ext cx="533400" cy="25717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4425" y="1527810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123825</xdr:colOff>
      <xdr:row>101</xdr:row>
      <xdr:rowOff>76200</xdr:rowOff>
    </xdr:from>
    <xdr:ext cx="762000" cy="25717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58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47625</xdr:colOff>
      <xdr:row>101</xdr:row>
      <xdr:rowOff>76200</xdr:rowOff>
    </xdr:from>
    <xdr:ext cx="762000" cy="25717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87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76200</xdr:rowOff>
    </xdr:from>
    <xdr:ext cx="762000" cy="25717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171450</xdr:colOff>
      <xdr:row>101</xdr:row>
      <xdr:rowOff>76200</xdr:rowOff>
    </xdr:from>
    <xdr:ext cx="762000" cy="25717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06450"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47625</xdr:colOff>
      <xdr:row>101</xdr:row>
      <xdr:rowOff>76200</xdr:rowOff>
    </xdr:from>
    <xdr:ext cx="762000" cy="25717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0625" y="1653540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28930</xdr:rowOff>
    </xdr:from>
    <xdr:to>
      <xdr:col>85</xdr:col>
      <xdr:colOff>177800</xdr:colOff>
      <xdr:row>97</xdr:row>
      <xdr:rowOff>130530</xdr:rowOff>
    </xdr:to>
    <xdr:sp macro="" textlink="" fLocksText="0">
      <xdr:nvSpPr>
        <xdr:cNvPr id="711" name="楕円 710">
          <a:extLst>
            <a:ext uri="{FF2B5EF4-FFF2-40B4-BE49-F238E27FC236}">
              <a16:creationId xmlns:a16="http://schemas.microsoft.com/office/drawing/2014/main" id="{00000000-0008-0000-0700-0000C7020000}"/>
            </a:ext>
          </a:extLst>
        </xdr:cNvPr>
        <xdr:cNvSpPr/>
      </xdr:nvSpPr>
      <xdr:spPr>
        <a:xfrm>
          <a:off x="16268700" y="158019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85</xdr:col>
      <xdr:colOff>171450</xdr:colOff>
      <xdr:row>96</xdr:row>
      <xdr:rowOff>114300</xdr:rowOff>
    </xdr:from>
    <xdr:ext cx="533400" cy="25717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63950" y="157162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16,148</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28454</xdr:rowOff>
    </xdr:from>
    <xdr:to>
      <xdr:col>81</xdr:col>
      <xdr:colOff>101600</xdr:colOff>
      <xdr:row>97</xdr:row>
      <xdr:rowOff>130054</xdr:rowOff>
    </xdr:to>
    <xdr:sp macro="" textlink="" fLocksText="0">
      <xdr:nvSpPr>
        <xdr:cNvPr id="713" name="楕円 712">
          <a:extLst>
            <a:ext uri="{FF2B5EF4-FFF2-40B4-BE49-F238E27FC236}">
              <a16:creationId xmlns:a16="http://schemas.microsoft.com/office/drawing/2014/main" id="{00000000-0008-0000-0700-0000C9020000}"/>
            </a:ext>
          </a:extLst>
        </xdr:cNvPr>
        <xdr:cNvSpPr/>
      </xdr:nvSpPr>
      <xdr:spPr>
        <a:xfrm>
          <a:off x="15430500" y="1580197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79</xdr:col>
      <xdr:colOff>161925</xdr:colOff>
      <xdr:row>97</xdr:row>
      <xdr:rowOff>123825</xdr:rowOff>
    </xdr:from>
    <xdr:ext cx="533400" cy="25717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1425" y="1589722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16,173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36951</xdr:rowOff>
    </xdr:from>
    <xdr:to>
      <xdr:col>76</xdr:col>
      <xdr:colOff>165100</xdr:colOff>
      <xdr:row>97</xdr:row>
      <xdr:rowOff>138551</xdr:rowOff>
    </xdr:to>
    <xdr:sp macro="" textlink="" fLocksText="0">
      <xdr:nvSpPr>
        <xdr:cNvPr id="715" name="楕円 714">
          <a:extLst>
            <a:ext uri="{FF2B5EF4-FFF2-40B4-BE49-F238E27FC236}">
              <a16:creationId xmlns:a16="http://schemas.microsoft.com/office/drawing/2014/main" id="{00000000-0008-0000-0700-0000CB020000}"/>
            </a:ext>
          </a:extLst>
        </xdr:cNvPr>
        <xdr:cNvSpPr/>
      </xdr:nvSpPr>
      <xdr:spPr>
        <a:xfrm>
          <a:off x="14544675" y="15811500"/>
          <a:ext cx="95250"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75</xdr:col>
      <xdr:colOff>28575</xdr:colOff>
      <xdr:row>97</xdr:row>
      <xdr:rowOff>133350</xdr:rowOff>
    </xdr:from>
    <xdr:ext cx="533400" cy="25717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16075" y="159067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47085</xdr:rowOff>
    </xdr:from>
    <xdr:to>
      <xdr:col>72</xdr:col>
      <xdr:colOff>38100</xdr:colOff>
      <xdr:row>97</xdr:row>
      <xdr:rowOff>148685</xdr:rowOff>
    </xdr:to>
    <xdr:sp macro="" textlink="" fLocksText="0">
      <xdr:nvSpPr>
        <xdr:cNvPr id="717" name="楕円 716">
          <a:extLst>
            <a:ext uri="{FF2B5EF4-FFF2-40B4-BE49-F238E27FC236}">
              <a16:creationId xmlns:a16="http://schemas.microsoft.com/office/drawing/2014/main" id="{00000000-0008-0000-0700-0000CD020000}"/>
            </a:ext>
          </a:extLst>
        </xdr:cNvPr>
        <xdr:cNvSpPr/>
      </xdr:nvSpPr>
      <xdr:spPr>
        <a:xfrm>
          <a:off x="13649325" y="15821025"/>
          <a:ext cx="104775" cy="10477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70</xdr:col>
      <xdr:colOff>95250</xdr:colOff>
      <xdr:row>97</xdr:row>
      <xdr:rowOff>142875</xdr:rowOff>
    </xdr:from>
    <xdr:ext cx="533400" cy="25717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0250" y="15916275"/>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44266</xdr:rowOff>
    </xdr:from>
    <xdr:to>
      <xdr:col>67</xdr:col>
      <xdr:colOff>101600</xdr:colOff>
      <xdr:row>97</xdr:row>
      <xdr:rowOff>145866</xdr:rowOff>
    </xdr:to>
    <xdr:sp macro="" textlink="" fLocksText="0">
      <xdr:nvSpPr>
        <xdr:cNvPr id="719" name="楕円 718">
          <a:extLst>
            <a:ext uri="{FF2B5EF4-FFF2-40B4-BE49-F238E27FC236}">
              <a16:creationId xmlns:a16="http://schemas.microsoft.com/office/drawing/2014/main" id="{00000000-0008-0000-0700-0000CF020000}"/>
            </a:ext>
          </a:extLst>
        </xdr:cNvPr>
        <xdr:cNvSpPr/>
      </xdr:nvSpPr>
      <xdr:spPr>
        <a:xfrm>
          <a:off x="12763500" y="15821025"/>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65</xdr:col>
      <xdr:colOff>161925</xdr:colOff>
      <xdr:row>97</xdr:row>
      <xdr:rowOff>133350</xdr:rowOff>
    </xdr:from>
    <xdr:ext cx="533400" cy="25717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4425" y="159067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15,343</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fLocksText="0">
      <xdr:nvSpPr>
        <xdr:cNvPr id="721" name="正方形/長方形 720">
          <a:extLst>
            <a:ext uri="{FF2B5EF4-FFF2-40B4-BE49-F238E27FC236}">
              <a16:creationId xmlns:a16="http://schemas.microsoft.com/office/drawing/2014/main" id="{00000000-0008-0000-0700-0000D1020000}"/>
            </a:ext>
          </a:extLst>
        </xdr:cNvPr>
        <xdr:cNvSpPr/>
      </xdr:nvSpPr>
      <xdr:spPr>
        <a:xfrm>
          <a:off x="18288000" y="37909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fLocksText="0">
      <xdr:nvSpPr>
        <xdr:cNvPr id="722" name="正方形/長方形 721">
          <a:extLst>
            <a:ext uri="{FF2B5EF4-FFF2-40B4-BE49-F238E27FC236}">
              <a16:creationId xmlns:a16="http://schemas.microsoft.com/office/drawing/2014/main" id="{00000000-0008-0000-0700-0000D2020000}"/>
            </a:ext>
          </a:extLst>
        </xdr:cNvPr>
        <xdr:cNvSpPr/>
      </xdr:nvSpPr>
      <xdr:spPr>
        <a:xfrm>
          <a:off x="18411825"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fLocksText="0">
      <xdr:nvSpPr>
        <xdr:cNvPr id="723" name="正方形/長方形 722">
          <a:extLst>
            <a:ext uri="{FF2B5EF4-FFF2-40B4-BE49-F238E27FC236}">
              <a16:creationId xmlns:a16="http://schemas.microsoft.com/office/drawing/2014/main" id="{00000000-0008-0000-0700-0000D3020000}"/>
            </a:ext>
          </a:extLst>
        </xdr:cNvPr>
        <xdr:cNvSpPr/>
      </xdr:nvSpPr>
      <xdr:spPr>
        <a:xfrm>
          <a:off x="18411825"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fLocksText="0">
      <xdr:nvSpPr>
        <xdr:cNvPr id="724" name="正方形/長方形 723">
          <a:extLst>
            <a:ext uri="{FF2B5EF4-FFF2-40B4-BE49-F238E27FC236}">
              <a16:creationId xmlns:a16="http://schemas.microsoft.com/office/drawing/2014/main" id="{00000000-0008-0000-0700-0000D4020000}"/>
            </a:ext>
          </a:extLst>
        </xdr:cNvPr>
        <xdr:cNvSpPr/>
      </xdr:nvSpPr>
      <xdr:spPr>
        <a:xfrm>
          <a:off x="19431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fLocksText="0">
      <xdr:nvSpPr>
        <xdr:cNvPr id="725" name="正方形/長方形 724">
          <a:extLst>
            <a:ext uri="{FF2B5EF4-FFF2-40B4-BE49-F238E27FC236}">
              <a16:creationId xmlns:a16="http://schemas.microsoft.com/office/drawing/2014/main" id="{00000000-0008-0000-0700-0000D5020000}"/>
            </a:ext>
          </a:extLst>
        </xdr:cNvPr>
        <xdr:cNvSpPr/>
      </xdr:nvSpPr>
      <xdr:spPr>
        <a:xfrm>
          <a:off x="19431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fLocksText="0">
      <xdr:nvSpPr>
        <xdr:cNvPr id="726" name="正方形/長方形 725">
          <a:extLst>
            <a:ext uri="{FF2B5EF4-FFF2-40B4-BE49-F238E27FC236}">
              <a16:creationId xmlns:a16="http://schemas.microsoft.com/office/drawing/2014/main" id="{00000000-0008-0000-0700-0000D6020000}"/>
            </a:ext>
          </a:extLst>
        </xdr:cNvPr>
        <xdr:cNvSpPr/>
      </xdr:nvSpPr>
      <xdr:spPr>
        <a:xfrm>
          <a:off x="20574000" y="41148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fLocksText="0">
      <xdr:nvSpPr>
        <xdr:cNvPr id="727" name="正方形/長方形 726">
          <a:extLst>
            <a:ext uri="{FF2B5EF4-FFF2-40B4-BE49-F238E27FC236}">
              <a16:creationId xmlns:a16="http://schemas.microsoft.com/office/drawing/2014/main" id="{00000000-0008-0000-0700-0000D7020000}"/>
            </a:ext>
          </a:extLst>
        </xdr:cNvPr>
        <xdr:cNvSpPr/>
      </xdr:nvSpPr>
      <xdr:spPr>
        <a:xfrm>
          <a:off x="20574000" y="43053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fLocksText="0">
      <xdr:nvSpPr>
        <xdr:cNvPr id="728" name="正方形/長方形 727">
          <a:extLst>
            <a:ext uri="{FF2B5EF4-FFF2-40B4-BE49-F238E27FC236}">
              <a16:creationId xmlns:a16="http://schemas.microsoft.com/office/drawing/2014/main" id="{00000000-0008-0000-0700-0000D8020000}"/>
            </a:ext>
          </a:extLst>
        </xdr:cNvPr>
        <xdr:cNvSpPr/>
      </xdr:nvSpPr>
      <xdr:spPr>
        <a:xfrm>
          <a:off x="18288000" y="45720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95</xdr:col>
      <xdr:colOff>152400</xdr:colOff>
      <xdr:row>27</xdr:row>
      <xdr:rowOff>9525</xdr:rowOff>
    </xdr:from>
    <xdr:ext cx="352425" cy="228600"/>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3910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41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37222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38</xdr:row>
      <xdr:rowOff>76200</xdr:rowOff>
    </xdr:from>
    <xdr:ext cx="247650" cy="25717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0825" y="62388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0102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36</xdr:row>
      <xdr:rowOff>38100</xdr:rowOff>
    </xdr:from>
    <xdr:ext cx="466725" cy="25717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11750" y="58769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2,000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6578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33</xdr:row>
      <xdr:rowOff>171450</xdr:rowOff>
    </xdr:from>
    <xdr:ext cx="466725" cy="25717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11750" y="551497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4,000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2959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31</xdr:row>
      <xdr:rowOff>133350</xdr:rowOff>
    </xdr:from>
    <xdr:ext cx="466725" cy="25717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11750" y="516255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6,000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49339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95250</xdr:colOff>
      <xdr:row>29</xdr:row>
      <xdr:rowOff>95250</xdr:rowOff>
    </xdr:from>
    <xdr:ext cx="466725" cy="25717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11750" y="4800600"/>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8,000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57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38100</xdr:colOff>
      <xdr:row>27</xdr:row>
      <xdr:rowOff>57150</xdr:rowOff>
    </xdr:from>
    <xdr:ext cx="533400" cy="25717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4600" y="4438650"/>
          <a:ext cx="5334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10,000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fLocksText="0">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5720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5150" y="4953000"/>
          <a:ext cx="9525"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66675</xdr:rowOff>
    </xdr:from>
    <xdr:ext cx="247650" cy="25717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3912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69425" y="6372225"/>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28575</xdr:rowOff>
    </xdr:from>
    <xdr:ext cx="466725" cy="25717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733925"/>
          <a:ext cx="4667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7,900</a:t>
          </a:r>
          <a:endParaRPr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69425" y="495300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6475" y="637222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152400</xdr:rowOff>
    </xdr:from>
    <xdr:ext cx="381000" cy="25717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153150"/>
          <a:ext cx="38100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171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fLocksText="0">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07525" y="6296025"/>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1125" y="6372225"/>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fLocksText="0">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69325" y="6296025"/>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110</xdr:col>
      <xdr:colOff>171450</xdr:colOff>
      <xdr:row>37</xdr:row>
      <xdr:rowOff>76200</xdr:rowOff>
    </xdr:from>
    <xdr:ext cx="381000" cy="25717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26450" y="607695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181</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37222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fLocksText="0">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30555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47625</xdr:colOff>
      <xdr:row>37</xdr:row>
      <xdr:rowOff>95250</xdr:rowOff>
    </xdr:from>
    <xdr:ext cx="381000" cy="25717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0625" y="6096000"/>
          <a:ext cx="381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106</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9475" y="6372225"/>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fLocksText="0">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7675" y="631507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142875</xdr:colOff>
      <xdr:row>37</xdr:row>
      <xdr:rowOff>95250</xdr:rowOff>
    </xdr:from>
    <xdr:ext cx="314325" cy="25717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3375" y="6096000"/>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64</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fLocksText="0">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2325" y="6324600"/>
          <a:ext cx="104775" cy="8572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19050</xdr:colOff>
      <xdr:row>37</xdr:row>
      <xdr:rowOff>104775</xdr:rowOff>
    </xdr:from>
    <xdr:ext cx="314325" cy="25717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7550" y="6105525"/>
          <a:ext cx="314325"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30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57150</xdr:colOff>
      <xdr:row>41</xdr:row>
      <xdr:rowOff>76200</xdr:rowOff>
    </xdr:from>
    <xdr:ext cx="762000" cy="25717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646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171450</xdr:colOff>
      <xdr:row>41</xdr:row>
      <xdr:rowOff>76200</xdr:rowOff>
    </xdr:from>
    <xdr:ext cx="762000" cy="25717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26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47625</xdr:colOff>
      <xdr:row>41</xdr:row>
      <xdr:rowOff>76200</xdr:rowOff>
    </xdr:from>
    <xdr:ext cx="762000" cy="25717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0625"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76200</xdr:rowOff>
    </xdr:from>
    <xdr:ext cx="762000" cy="25717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171450</xdr:colOff>
      <xdr:row>41</xdr:row>
      <xdr:rowOff>76200</xdr:rowOff>
    </xdr:from>
    <xdr:ext cx="762000" cy="25717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59450" y="67246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fLocksText="0">
      <xdr:nvSpPr>
        <xdr:cNvPr id="768" name="楕円 767">
          <a:extLst>
            <a:ext uri="{FF2B5EF4-FFF2-40B4-BE49-F238E27FC236}">
              <a16:creationId xmlns:a16="http://schemas.microsoft.com/office/drawing/2014/main" id="{00000000-0008-0000-0700-000000030000}"/>
            </a:ext>
          </a:extLst>
        </xdr:cNvPr>
        <xdr:cNvSpPr/>
      </xdr:nvSpPr>
      <xdr:spPr>
        <a:xfrm>
          <a:off x="22107525"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116</xdr:col>
      <xdr:colOff>114300</xdr:colOff>
      <xdr:row>38</xdr:row>
      <xdr:rowOff>114300</xdr:rowOff>
    </xdr:from>
    <xdr:ext cx="247650" cy="25717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2769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fLocksText="0">
      <xdr:nvSpPr>
        <xdr:cNvPr id="770" name="楕円 769">
          <a:extLst>
            <a:ext uri="{FF2B5EF4-FFF2-40B4-BE49-F238E27FC236}">
              <a16:creationId xmlns:a16="http://schemas.microsoft.com/office/drawing/2014/main" id="{00000000-0008-0000-0700-000002030000}"/>
            </a:ext>
          </a:extLst>
        </xdr:cNvPr>
        <xdr:cNvSpPr/>
      </xdr:nvSpPr>
      <xdr:spPr>
        <a:xfrm>
          <a:off x="21269325"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47625</xdr:colOff>
      <xdr:row>39</xdr:row>
      <xdr:rowOff>85725</xdr:rowOff>
    </xdr:from>
    <xdr:ext cx="247650" cy="25717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3125" y="64103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fLocksText="0">
      <xdr:nvSpPr>
        <xdr:cNvPr id="772" name="楕円 771">
          <a:extLst>
            <a:ext uri="{FF2B5EF4-FFF2-40B4-BE49-F238E27FC236}">
              <a16:creationId xmlns:a16="http://schemas.microsoft.com/office/drawing/2014/main" id="{00000000-0008-0000-0700-000004030000}"/>
            </a:ext>
          </a:extLst>
        </xdr:cNvPr>
        <xdr:cNvSpPr/>
      </xdr:nvSpPr>
      <xdr:spPr>
        <a:xfrm>
          <a:off x="20383500"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114300</xdr:colOff>
      <xdr:row>39</xdr:row>
      <xdr:rowOff>85725</xdr:rowOff>
    </xdr:from>
    <xdr:ext cx="247650" cy="25717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7300" y="64103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fLocksText="0">
      <xdr:nvSpPr>
        <xdr:cNvPr id="774" name="楕円 773">
          <a:extLst>
            <a:ext uri="{FF2B5EF4-FFF2-40B4-BE49-F238E27FC236}">
              <a16:creationId xmlns:a16="http://schemas.microsoft.com/office/drawing/2014/main" id="{00000000-0008-0000-0700-000006030000}"/>
            </a:ext>
          </a:extLst>
        </xdr:cNvPr>
        <xdr:cNvSpPr/>
      </xdr:nvSpPr>
      <xdr:spPr>
        <a:xfrm>
          <a:off x="19497675" y="63246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171450</xdr:colOff>
      <xdr:row>39</xdr:row>
      <xdr:rowOff>85725</xdr:rowOff>
    </xdr:from>
    <xdr:ext cx="247650" cy="25717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11950" y="64103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fLocksText="0">
      <xdr:nvSpPr>
        <xdr:cNvPr id="776" name="楕円 775">
          <a:extLst>
            <a:ext uri="{FF2B5EF4-FFF2-40B4-BE49-F238E27FC236}">
              <a16:creationId xmlns:a16="http://schemas.microsoft.com/office/drawing/2014/main" id="{00000000-0008-0000-0700-000008030000}"/>
            </a:ext>
          </a:extLst>
        </xdr:cNvPr>
        <xdr:cNvSpPr/>
      </xdr:nvSpPr>
      <xdr:spPr>
        <a:xfrm>
          <a:off x="18602325" y="63246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47625</xdr:colOff>
      <xdr:row>39</xdr:row>
      <xdr:rowOff>85725</xdr:rowOff>
    </xdr:from>
    <xdr:ext cx="247650" cy="25717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26125" y="64103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fLocksText="0">
      <xdr:nvSpPr>
        <xdr:cNvPr id="778" name="正方形/長方形 777">
          <a:extLst>
            <a:ext uri="{FF2B5EF4-FFF2-40B4-BE49-F238E27FC236}">
              <a16:creationId xmlns:a16="http://schemas.microsoft.com/office/drawing/2014/main" id="{00000000-0008-0000-0700-00000A030000}"/>
            </a:ext>
          </a:extLst>
        </xdr:cNvPr>
        <xdr:cNvSpPr/>
      </xdr:nvSpPr>
      <xdr:spPr>
        <a:xfrm>
          <a:off x="18288000" y="7029450"/>
          <a:ext cx="4686300" cy="2952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1600" b="1">
              <a:solidFill>
                <a:srgbClr val="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fLocksText="0">
      <xdr:nvSpPr>
        <xdr:cNvPr id="779" name="正方形/長方形 778">
          <a:extLst>
            <a:ext uri="{FF2B5EF4-FFF2-40B4-BE49-F238E27FC236}">
              <a16:creationId xmlns:a16="http://schemas.microsoft.com/office/drawing/2014/main" id="{00000000-0008-0000-0700-00000B030000}"/>
            </a:ext>
          </a:extLst>
        </xdr:cNvPr>
        <xdr:cNvSpPr/>
      </xdr:nvSpPr>
      <xdr:spPr>
        <a:xfrm>
          <a:off x="18411825"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fLocksText="0">
      <xdr:nvSpPr>
        <xdr:cNvPr id="780" name="正方形/長方形 779">
          <a:extLst>
            <a:ext uri="{FF2B5EF4-FFF2-40B4-BE49-F238E27FC236}">
              <a16:creationId xmlns:a16="http://schemas.microsoft.com/office/drawing/2014/main" id="{00000000-0008-0000-0700-00000C030000}"/>
            </a:ext>
          </a:extLst>
        </xdr:cNvPr>
        <xdr:cNvSpPr/>
      </xdr:nvSpPr>
      <xdr:spPr>
        <a:xfrm>
          <a:off x="18411825"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fLocksText="0">
      <xdr:nvSpPr>
        <xdr:cNvPr id="781" name="正方形/長方形 780">
          <a:extLst>
            <a:ext uri="{FF2B5EF4-FFF2-40B4-BE49-F238E27FC236}">
              <a16:creationId xmlns:a16="http://schemas.microsoft.com/office/drawing/2014/main" id="{00000000-0008-0000-0700-00000D030000}"/>
            </a:ext>
          </a:extLst>
        </xdr:cNvPr>
        <xdr:cNvSpPr/>
      </xdr:nvSpPr>
      <xdr:spPr>
        <a:xfrm>
          <a:off x="19431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fLocksText="0">
      <xdr:nvSpPr>
        <xdr:cNvPr id="782" name="正方形/長方形 781">
          <a:extLst>
            <a:ext uri="{FF2B5EF4-FFF2-40B4-BE49-F238E27FC236}">
              <a16:creationId xmlns:a16="http://schemas.microsoft.com/office/drawing/2014/main" id="{00000000-0008-0000-0700-00000E030000}"/>
            </a:ext>
          </a:extLst>
        </xdr:cNvPr>
        <xdr:cNvSpPr/>
      </xdr:nvSpPr>
      <xdr:spPr>
        <a:xfrm>
          <a:off x="19431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1</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fLocksText="0">
      <xdr:nvSpPr>
        <xdr:cNvPr id="783" name="正方形/長方形 782">
          <a:extLst>
            <a:ext uri="{FF2B5EF4-FFF2-40B4-BE49-F238E27FC236}">
              <a16:creationId xmlns:a16="http://schemas.microsoft.com/office/drawing/2014/main" id="{00000000-0008-0000-0700-00000F030000}"/>
            </a:ext>
          </a:extLst>
        </xdr:cNvPr>
        <xdr:cNvSpPr/>
      </xdr:nvSpPr>
      <xdr:spPr>
        <a:xfrm>
          <a:off x="20574000" y="7353300"/>
          <a:ext cx="15240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fLocksText="0">
      <xdr:nvSpPr>
        <xdr:cNvPr id="784" name="正方形/長方形 783">
          <a:extLst>
            <a:ext uri="{FF2B5EF4-FFF2-40B4-BE49-F238E27FC236}">
              <a16:creationId xmlns:a16="http://schemas.microsoft.com/office/drawing/2014/main" id="{00000000-0008-0000-0700-000010030000}"/>
            </a:ext>
          </a:extLst>
        </xdr:cNvPr>
        <xdr:cNvSpPr/>
      </xdr:nvSpPr>
      <xdr:spPr>
        <a:xfrm>
          <a:off x="20574000" y="7543800"/>
          <a:ext cx="1524000" cy="2381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r"/>
          <a:r>
            <a:rPr lang="en-US" altLang="ja-JP" sz="1200" b="1" i="1">
              <a:solidFill>
                <a:srgbClr val="4080FF"/>
              </a:solidFill>
              <a:latin typeface="ＭＳ Ｐゴシック" panose="020B0600070205080204" pitchFamily="50" charset="-128"/>
              <a:ea typeface="ＭＳ Ｐゴシック" panose="020B0600070205080204" pitchFamily="50" charset="-128"/>
            </a:rPr>
            <a:t>0</a:t>
          </a:r>
          <a:endParaRPr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fLocksText="0">
      <xdr:nvSpPr>
        <xdr:cNvPr id="785" name="正方形/長方形 784">
          <a:extLst>
            <a:ext uri="{FF2B5EF4-FFF2-40B4-BE49-F238E27FC236}">
              <a16:creationId xmlns:a16="http://schemas.microsoft.com/office/drawing/2014/main" id="{00000000-0008-0000-0700-000011030000}"/>
            </a:ext>
          </a:extLst>
        </xdr:cNvPr>
        <xdr:cNvSpPr/>
      </xdr:nvSpPr>
      <xdr:spPr>
        <a:xfrm>
          <a:off x="18288000" y="7810500"/>
          <a:ext cx="4686300" cy="216217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95</xdr:col>
      <xdr:colOff>152400</xdr:colOff>
      <xdr:row>47</xdr:row>
      <xdr:rowOff>9525</xdr:rowOff>
    </xdr:from>
    <xdr:ext cx="352425" cy="228600"/>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7629525"/>
          <a:ext cx="352425" cy="2286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t">
          <a:spAutoFit/>
        </a:bodyPr>
        <a:lstStyle/>
        <a:p>
          <a:r>
            <a:rPr lang="en-US" altLang="ja-JP" sz="800">
              <a:latin typeface="ＭＳ Ｐゴシック" panose="020B0600070205080204" pitchFamily="50" charset="-128"/>
              <a:ea typeface="ＭＳ Ｐゴシック" panose="020B0600070205080204" pitchFamily="50" charset="-128"/>
            </a:rPr>
            <a:t>(</a:t>
          </a:r>
          <a:r>
            <a:rPr lang="ja-JP" altLang="en-US" sz="800">
              <a:latin typeface="ＭＳ Ｐゴシック" panose="020B0600070205080204" pitchFamily="50" charset="-128"/>
              <a:ea typeface="ＭＳ Ｐゴシック" panose="020B0600070205080204" pitchFamily="50" charset="-128"/>
            </a:rPr>
            <a:t>円</a:t>
          </a:r>
          <a:r>
            <a:rPr lang="en-US" altLang="ja-JP" sz="800">
              <a:latin typeface="ＭＳ Ｐゴシック" panose="020B0600070205080204" pitchFamily="50" charset="-128"/>
              <a:ea typeface="ＭＳ Ｐゴシック" panose="020B0600070205080204" pitchFamily="50" charset="-128"/>
            </a:rPr>
            <a:t>)</a:t>
          </a:r>
          <a:endParaRPr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97267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88963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53</xdr:row>
      <xdr:rowOff>171450</xdr:rowOff>
    </xdr:from>
    <xdr:ext cx="247650" cy="25717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0825" y="87534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0</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781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123825</xdr:colOff>
      <xdr:row>47</xdr:row>
      <xdr:rowOff>57150</xdr:rowOff>
    </xdr:from>
    <xdr:ext cx="247650" cy="25717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0825" y="76771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r"/>
          <a:r>
            <a:rPr lang="en-US" altLang="ja-JP" sz="1000">
              <a:latin typeface="ＭＳ Ｐゴシック" panose="020B0600070205080204" pitchFamily="50" charset="-128"/>
              <a:ea typeface="ＭＳ Ｐゴシック" panose="020B0600070205080204" pitchFamily="50" charset="-128"/>
            </a:rPr>
            <a:t>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fLocksText="0">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7810500"/>
          <a:ext cx="4686300" cy="216217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5150" y="8896350"/>
          <a:ext cx="9525"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9525</xdr:rowOff>
    </xdr:from>
    <xdr:ext cx="247650" cy="25717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ea typeface="ＭＳ Ｐゴシック" panose="020B0600070205080204" pitchFamily="50" charset="-128"/>
            </a:rPr>
            <a:t>0</a:t>
          </a:r>
          <a:endParaRPr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69425" y="8896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9525</xdr:rowOff>
    </xdr:from>
    <xdr:ext cx="247650" cy="25717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86010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latin typeface="ＭＳ Ｐゴシック" panose="020B0600070205080204" pitchFamily="50" charset="-128"/>
            </a:rPr>
            <a:t>0</a:t>
          </a:r>
          <a:endParaRPr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69425" y="8896350"/>
          <a:ext cx="18097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6475" y="8896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66675</xdr:rowOff>
    </xdr:from>
    <xdr:ext cx="247650" cy="25717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8820150"/>
          <a:ext cx="247650" cy="2571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fLocksText="0">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07525"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1125" y="8896350"/>
          <a:ext cx="8953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fLocksText="0">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69325"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47625</xdr:colOff>
      <xdr:row>55</xdr:row>
      <xdr:rowOff>9525</xdr:rowOff>
    </xdr:from>
    <xdr:ext cx="247650" cy="25717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3125"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88963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fLocksText="0">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114300</xdr:colOff>
      <xdr:row>55</xdr:row>
      <xdr:rowOff>9525</xdr:rowOff>
    </xdr:from>
    <xdr:ext cx="247650" cy="25717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730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9475" y="8896350"/>
          <a:ext cx="88582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fLocksText="0">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7675" y="88392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171450</xdr:colOff>
      <xdr:row>55</xdr:row>
      <xdr:rowOff>9525</xdr:rowOff>
    </xdr:from>
    <xdr:ext cx="247650" cy="25717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11950"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fLocksText="0">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2325" y="8839200"/>
          <a:ext cx="10477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47625</xdr:colOff>
      <xdr:row>55</xdr:row>
      <xdr:rowOff>9525</xdr:rowOff>
    </xdr:from>
    <xdr:ext cx="247650" cy="25717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26125" y="892492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000080"/>
              </a:solidFill>
              <a:latin typeface="ＭＳ Ｐゴシック" panose="020B0600070205080204" pitchFamily="50" charset="-128"/>
              <a:ea typeface="ＭＳ Ｐゴシック" panose="020B0600070205080204" pitchFamily="50" charset="-128"/>
            </a:rPr>
            <a:t>0</a:t>
          </a:r>
          <a:endParaRPr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57150</xdr:colOff>
      <xdr:row>61</xdr:row>
      <xdr:rowOff>76200</xdr:rowOff>
    </xdr:from>
    <xdr:ext cx="762000" cy="25717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646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R05</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171450</xdr:colOff>
      <xdr:row>61</xdr:row>
      <xdr:rowOff>76200</xdr:rowOff>
    </xdr:from>
    <xdr:ext cx="762000" cy="25717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26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R04</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47625</xdr:colOff>
      <xdr:row>61</xdr:row>
      <xdr:rowOff>76200</xdr:rowOff>
    </xdr:from>
    <xdr:ext cx="762000" cy="25717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0625"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R03</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76200</xdr:rowOff>
    </xdr:from>
    <xdr:ext cx="762000" cy="25717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R02</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171450</xdr:colOff>
      <xdr:row>61</xdr:row>
      <xdr:rowOff>76200</xdr:rowOff>
    </xdr:from>
    <xdr:ext cx="762000" cy="25717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59450" y="9963150"/>
          <a:ext cx="7620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anchor="ctr">
          <a:spAutoFit/>
        </a:bodyPr>
        <a:lstStyle/>
        <a:p>
          <a:pPr algn="l"/>
          <a:r>
            <a:rPr lang="en-US" altLang="ja-JP" sz="1000">
              <a:latin typeface="ＭＳ Ｐゴシック" panose="020B0600070205080204" pitchFamily="50" charset="-128"/>
              <a:ea typeface="ＭＳ Ｐゴシック" panose="020B0600070205080204" pitchFamily="50" charset="-128"/>
            </a:rPr>
            <a:t>R01</a:t>
          </a:r>
          <a:endParaRPr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fLocksText="0">
      <xdr:nvSpPr>
        <xdr:cNvPr id="817" name="楕円 816">
          <a:extLst>
            <a:ext uri="{FF2B5EF4-FFF2-40B4-BE49-F238E27FC236}">
              <a16:creationId xmlns:a16="http://schemas.microsoft.com/office/drawing/2014/main" id="{00000000-0008-0000-0700-000031030000}"/>
            </a:ext>
          </a:extLst>
        </xdr:cNvPr>
        <xdr:cNvSpPr/>
      </xdr:nvSpPr>
      <xdr:spPr>
        <a:xfrm>
          <a:off x="22107525"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116</xdr:col>
      <xdr:colOff>114300</xdr:colOff>
      <xdr:row>53</xdr:row>
      <xdr:rowOff>123825</xdr:rowOff>
    </xdr:from>
    <xdr:ext cx="247650" cy="25717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8715375"/>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l"/>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fLocksText="0">
      <xdr:nvSpPr>
        <xdr:cNvPr id="819" name="楕円 818">
          <a:extLst>
            <a:ext uri="{FF2B5EF4-FFF2-40B4-BE49-F238E27FC236}">
              <a16:creationId xmlns:a16="http://schemas.microsoft.com/office/drawing/2014/main" id="{00000000-0008-0000-0700-000033030000}"/>
            </a:ext>
          </a:extLst>
        </xdr:cNvPr>
        <xdr:cNvSpPr/>
      </xdr:nvSpPr>
      <xdr:spPr>
        <a:xfrm>
          <a:off x="21269325"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111</xdr:col>
      <xdr:colOff>47625</xdr:colOff>
      <xdr:row>53</xdr:row>
      <xdr:rowOff>38100</xdr:rowOff>
    </xdr:from>
    <xdr:ext cx="247650" cy="25717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3125"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fLocksText="0">
      <xdr:nvSpPr>
        <xdr:cNvPr id="821" name="楕円 820">
          <a:extLst>
            <a:ext uri="{FF2B5EF4-FFF2-40B4-BE49-F238E27FC236}">
              <a16:creationId xmlns:a16="http://schemas.microsoft.com/office/drawing/2014/main" id="{00000000-0008-0000-0700-000035030000}"/>
            </a:ext>
          </a:extLst>
        </xdr:cNvPr>
        <xdr:cNvSpPr/>
      </xdr:nvSpPr>
      <xdr:spPr>
        <a:xfrm>
          <a:off x="20383500"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106</xdr:col>
      <xdr:colOff>114300</xdr:colOff>
      <xdr:row>53</xdr:row>
      <xdr:rowOff>38100</xdr:rowOff>
    </xdr:from>
    <xdr:ext cx="247650" cy="25717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7300"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fLocksText="0">
      <xdr:nvSpPr>
        <xdr:cNvPr id="823" name="楕円 822">
          <a:extLst>
            <a:ext uri="{FF2B5EF4-FFF2-40B4-BE49-F238E27FC236}">
              <a16:creationId xmlns:a16="http://schemas.microsoft.com/office/drawing/2014/main" id="{00000000-0008-0000-0700-000037030000}"/>
            </a:ext>
          </a:extLst>
        </xdr:cNvPr>
        <xdr:cNvSpPr/>
      </xdr:nvSpPr>
      <xdr:spPr>
        <a:xfrm>
          <a:off x="19497675" y="883920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101</xdr:col>
      <xdr:colOff>171450</xdr:colOff>
      <xdr:row>53</xdr:row>
      <xdr:rowOff>38100</xdr:rowOff>
    </xdr:from>
    <xdr:ext cx="247650" cy="25717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11950"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fLocksText="0">
      <xdr:nvSpPr>
        <xdr:cNvPr id="825" name="楕円 824">
          <a:extLst>
            <a:ext uri="{FF2B5EF4-FFF2-40B4-BE49-F238E27FC236}">
              <a16:creationId xmlns:a16="http://schemas.microsoft.com/office/drawing/2014/main" id="{00000000-0008-0000-0700-000039030000}"/>
            </a:ext>
          </a:extLst>
        </xdr:cNvPr>
        <xdr:cNvSpPr/>
      </xdr:nvSpPr>
      <xdr:spPr>
        <a:xfrm>
          <a:off x="18602325" y="8839200"/>
          <a:ext cx="10477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oneCellAnchor>
    <xdr:from>
      <xdr:col>97</xdr:col>
      <xdr:colOff>47625</xdr:colOff>
      <xdr:row>53</xdr:row>
      <xdr:rowOff>38100</xdr:rowOff>
    </xdr:from>
    <xdr:ext cx="247650" cy="25717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26125" y="8629650"/>
          <a:ext cx="2476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vert="horz" wrap="none" anchor="ctr">
          <a:spAutoFit/>
        </a:bodyPr>
        <a:lstStyle/>
        <a:p>
          <a:pPr algn="ctr"/>
          <a:r>
            <a:rPr lang="en-US" altLang="ja-JP" sz="1000" b="1">
              <a:solidFill>
                <a:srgbClr val="FF0000"/>
              </a:solidFill>
              <a:latin typeface="ＭＳ Ｐゴシック" panose="020B0600070205080204" pitchFamily="50" charset="-128"/>
              <a:ea typeface="ＭＳ Ｐゴシック" panose="020B0600070205080204" pitchFamily="50" charset="-128"/>
            </a:rPr>
            <a:t>0</a:t>
          </a:r>
          <a:endParaRPr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fLocksText="0">
      <xdr:nvSpPr>
        <xdr:cNvPr id="827" name="正方形/長方形 826">
          <a:extLst>
            <a:ext uri="{FF2B5EF4-FFF2-40B4-BE49-F238E27FC236}">
              <a16:creationId xmlns:a16="http://schemas.microsoft.com/office/drawing/2014/main" id="{00000000-0008-0000-0700-00003B030000}"/>
            </a:ext>
          </a:extLst>
        </xdr:cNvPr>
        <xdr:cNvSpPr/>
      </xdr:nvSpPr>
      <xdr:spPr>
        <a:xfrm>
          <a:off x="762000" y="16925925"/>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solidFill>
              <a:srgbClr val="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fLocksText="0">
      <xdr:nvSpPr>
        <xdr:cNvPr id="828" name="正方形/長方形 827">
          <a:extLst>
            <a:ext uri="{FF2B5EF4-FFF2-40B4-BE49-F238E27FC236}">
              <a16:creationId xmlns:a16="http://schemas.microsoft.com/office/drawing/2014/main" id="{00000000-0008-0000-0700-00003C030000}"/>
            </a:ext>
          </a:extLst>
        </xdr:cNvPr>
        <xdr:cNvSpPr/>
      </xdr:nvSpPr>
      <xdr:spPr>
        <a:xfrm>
          <a:off x="762000" y="16983075"/>
          <a:ext cx="3848100" cy="2571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b"/>
        <a:lstStyle/>
        <a:p>
          <a:pPr algn="l"/>
          <a:r>
            <a:rPr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90575" y="17240250"/>
          <a:ext cx="22155150" cy="1524000"/>
        </a:xfrm>
        <a:prstGeom prst="rect">
          <a:avLst/>
        </a:prstGeom>
        <a:solidFill>
          <a:schemeClr val="bg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rgbClr val="000000"/>
        </a:lnRef>
        <a:fillRef idx="0">
          <a:srgbClr val="000000"/>
        </a:fillRef>
        <a:effectRef idx="0">
          <a:srgbClr val="000000"/>
        </a:effectRef>
        <a:fontRef idx="minor">
          <a:schemeClr val="tx1"/>
        </a:fontRef>
      </xdr:style>
      <xdr:txBody>
        <a:bodyPr vertOverflow="clip" horzOverflow="clip" vert="horz" anchor="t"/>
        <a:lstStyle/>
        <a:p>
          <a:r>
            <a:rPr lang="ja-JP" altLang="ja-JP" sz="1100">
              <a:solidFill>
                <a:schemeClr val="tx1"/>
              </a:solidFill>
              <a:latin typeface="ＭＳ ゴシック" panose="020B0609070205080204" pitchFamily="49" charset="-128"/>
              <a:ea typeface="ＭＳ ゴシック" panose="020B0609070205080204" pitchFamily="49" charset="-128"/>
              <a:cs typeface="+mn-cs"/>
            </a:rPr>
            <a:t>・総務費は、住民一人当たり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74,874</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円となっており、東京都平均及び類似団体平均を上回っている。要因としては、新庁舎建設に係る工事費や建設資金積立基金積立金の増等が挙げられる。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・民生費は、住民一人当たり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213,222</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円となっており、類似団体平均は上回っているが、東京都平均は下回っている。私立保育所の委託費や障害者自立支援給付費の増など、例年増加傾向にある。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・衛生費は、住民一人当たり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42,673</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円となっており、東京都平均及び類似団体平均を上回っている。可燃ごみ共同処理事業組合負担金や、新たに加入したし尿共同処理事業組合負担金の増等により、前年度よりも増額となっている。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・土木費は、住民一人当たり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44,082</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円となっており、東京都平均及び類似団体平均を上回っている。公共施設整備基金積立金が増となった一方で、道路新設改良事業の減等の影響が大きく、全体として減額となっている。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・教育費は、住民一人当たり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53,740</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円となっており、類似団体平均は上回っているが、東京都平均は下回っている。小学校の校舎増築工事費の増等により、前年度よりも増額となっている。</a:t>
          </a:r>
          <a:endParaRPr lang="ja-JP" altLang="ja-JP" sz="1400">
            <a:solidFill>
              <a:srgbClr val="000000"/>
            </a:solidFill>
            <a:latin typeface="ＭＳ ゴシック" panose="020B0609070205080204" pitchFamily="49" charset="-128"/>
            <a:ea typeface="ＭＳ ゴシック" panose="020B0609070205080204" pitchFamily="49" charset="-128"/>
          </a:endParaRPr>
        </a:p>
        <a:p>
          <a:r>
            <a:rPr lang="ja-JP" altLang="ja-JP" sz="1100">
              <a:solidFill>
                <a:schemeClr val="tx1"/>
              </a:solidFill>
              <a:latin typeface="ＭＳ ゴシック" panose="020B0609070205080204" pitchFamily="49" charset="-128"/>
              <a:ea typeface="ＭＳ ゴシック" panose="020B0609070205080204" pitchFamily="49" charset="-128"/>
              <a:cs typeface="+mn-cs"/>
            </a:rPr>
            <a:t>・公債費は、住民一人当たり</a:t>
          </a:r>
          <a:r>
            <a:rPr lang="en-US" altLang="ja-JP" sz="1100">
              <a:solidFill>
                <a:schemeClr val="tx1"/>
              </a:solidFill>
              <a:latin typeface="ＭＳ ゴシック" panose="020B0609070205080204" pitchFamily="49" charset="-128"/>
              <a:ea typeface="ＭＳ ゴシック" panose="020B0609070205080204" pitchFamily="49" charset="-128"/>
              <a:cs typeface="+mn-cs"/>
            </a:rPr>
            <a:t>16,148</a:t>
          </a:r>
          <a:r>
            <a:rPr lang="ja-JP" altLang="ja-JP" sz="1100">
              <a:solidFill>
                <a:schemeClr val="tx1"/>
              </a:solidFill>
              <a:latin typeface="ＭＳ ゴシック" panose="020B0609070205080204" pitchFamily="49" charset="-128"/>
              <a:ea typeface="ＭＳ ゴシック" panose="020B0609070205080204" pitchFamily="49" charset="-128"/>
              <a:cs typeface="+mn-cs"/>
            </a:rPr>
            <a:t>円となっており、依然として類似団体平均を下回っている。要因としては、臨時財政対策債等の借入れを抑制してきたことが挙げられる。</a:t>
          </a:r>
          <a:endParaRPr lang="ja-JP" altLang="ja-JP" sz="14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ln>
      </xdr:spPr>
    </xdr:sp>
    <xdr:clientData/>
  </xdr:twoCellAnchor>
  <xdr:twoCellAnchor>
    <xdr:from>
      <xdr:col>10</xdr:col>
      <xdr:colOff>323850</xdr:colOff>
      <xdr:row>45</xdr:row>
      <xdr:rowOff>9525</xdr:rowOff>
    </xdr:from>
    <xdr:to>
      <xdr:col>11</xdr:col>
      <xdr:colOff>104775</xdr:colOff>
      <xdr:row>45</xdr:row>
      <xdr:rowOff>323850</xdr:rowOff>
    </xdr:to>
    <xdr:sp macro="" textlink="" fLocksText="0">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ln>
      </xdr:spPr>
      <xdr:txBody>
        <a:bodyPr vertOverflow="clip" wrap="square" lIns="36576" tIns="22860" rIns="0" bIns="0" anchor="t" upright="1"/>
        <a:lstStyle/>
        <a:p>
          <a:pPr algn="l" rtl="0"/>
          <a:r>
            <a:rPr lang="ja-JP" altLang="en-US" sz="1500" b="1" i="0" u="non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fLocksText="0">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a:solidFill>
                <a:srgbClr val="000000"/>
              </a:solidFill>
              <a:latin typeface="ＭＳ ゴシック"/>
              <a:ea typeface="ＭＳ ゴシック"/>
            </a:rPr>
            <a:t>（</a:t>
          </a:r>
          <a:r>
            <a:rPr lang="en-US" altLang="ja-JP" sz="2400" b="1" i="0">
              <a:solidFill>
                <a:srgbClr val="000000"/>
              </a:solidFill>
              <a:latin typeface="ＭＳ ゴシック"/>
              <a:ea typeface="ＭＳ ゴシック"/>
            </a:rPr>
            <a:t>7</a:t>
          </a:r>
          <a:r>
            <a:rPr lang="ja-JP" altLang="en-US" sz="2400" b="1" i="0">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ln>
      </xdr:spPr>
    </xdr:sp>
    <xdr:clientData/>
  </xdr:twoCellAnchor>
  <xdr:twoCellAnchor>
    <xdr:from>
      <xdr:col>9</xdr:col>
      <xdr:colOff>628650</xdr:colOff>
      <xdr:row>1</xdr:row>
      <xdr:rowOff>76200</xdr:rowOff>
    </xdr:from>
    <xdr:to>
      <xdr:col>11</xdr:col>
      <xdr:colOff>933450</xdr:colOff>
      <xdr:row>3</xdr:row>
      <xdr:rowOff>76200</xdr:rowOff>
    </xdr:to>
    <xdr:sp macro="" textlink="" fLocksText="0">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fLocksText="0">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ln>
      </xdr:spPr>
      <xdr:txBody>
        <a:bodyPr vertOverflow="clip" wrap="square" lIns="36576" tIns="22860" rIns="0" bIns="0" anchor="t" upright="1"/>
        <a:lstStyle/>
        <a:p>
          <a:pPr algn="l" rtl="1"/>
          <a:r>
            <a:rPr lang="ja-JP" altLang="en-US" sz="1600" b="1" i="0">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0" y="9934575"/>
          <a:ext cx="5629275" cy="2085975"/>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200">
              <a:solidFill>
                <a:schemeClr val="tx1"/>
              </a:solidFill>
              <a:latin typeface="ＭＳ ゴシック" panose="020B0609070205080204" pitchFamily="49" charset="-128"/>
              <a:ea typeface="ＭＳ ゴシック" panose="020B0609070205080204" pitchFamily="49" charset="-128"/>
              <a:cs typeface="+mn-cs"/>
            </a:rPr>
            <a:t>　令和</a:t>
          </a:r>
          <a:r>
            <a:rPr lang="ja-JP" altLang="en-US" sz="1200">
              <a:solidFill>
                <a:schemeClr val="tx1"/>
              </a:solidFill>
              <a:latin typeface="ＭＳ ゴシック" panose="020B0609070205080204" pitchFamily="49" charset="-128"/>
              <a:ea typeface="ＭＳ ゴシック" panose="020B0609070205080204" pitchFamily="49" charset="-128"/>
              <a:cs typeface="+mn-cs"/>
            </a:rPr>
            <a:t>５</a:t>
          </a:r>
          <a:r>
            <a:rPr lang="ja-JP" altLang="ja-JP" sz="1200">
              <a:solidFill>
                <a:schemeClr val="tx1"/>
              </a:solidFill>
              <a:latin typeface="ＭＳ ゴシック" panose="020B0609070205080204" pitchFamily="49" charset="-128"/>
              <a:ea typeface="ＭＳ ゴシック" panose="020B0609070205080204" pitchFamily="49" charset="-128"/>
              <a:cs typeface="+mn-cs"/>
            </a:rPr>
            <a:t>年度の実質収支比率は</a:t>
          </a:r>
          <a:r>
            <a:rPr lang="ja-JP" altLang="en-US" sz="1200">
              <a:solidFill>
                <a:schemeClr val="tx1"/>
              </a:solidFill>
              <a:latin typeface="ＭＳ ゴシック" panose="020B0609070205080204" pitchFamily="49" charset="-128"/>
              <a:ea typeface="ＭＳ ゴシック" panose="020B0609070205080204" pitchFamily="49" charset="-128"/>
              <a:cs typeface="+mn-cs"/>
            </a:rPr>
            <a:t>、</a:t>
          </a:r>
          <a:r>
            <a:rPr lang="ja-JP" altLang="ja-JP" sz="1200">
              <a:solidFill>
                <a:schemeClr val="tx1"/>
              </a:solidFill>
              <a:latin typeface="ＭＳ ゴシック" panose="020B0609070205080204" pitchFamily="49" charset="-128"/>
              <a:ea typeface="ＭＳ ゴシック" panose="020B0609070205080204" pitchFamily="49" charset="-128"/>
              <a:cs typeface="+mn-cs"/>
            </a:rPr>
            <a:t>分子となる実質収支額が前年度と比較して約</a:t>
          </a:r>
          <a:r>
            <a:rPr lang="en-US" altLang="ja-JP" sz="1200">
              <a:solidFill>
                <a:schemeClr val="tx1"/>
              </a:solidFill>
              <a:latin typeface="ＭＳ ゴシック" panose="020B0609070205080204" pitchFamily="49" charset="-128"/>
              <a:ea typeface="ＭＳ ゴシック" panose="020B0609070205080204" pitchFamily="49" charset="-128"/>
              <a:cs typeface="+mn-cs"/>
            </a:rPr>
            <a:t>773</a:t>
          </a:r>
          <a:r>
            <a:rPr lang="ja-JP" altLang="ja-JP" sz="1200">
              <a:solidFill>
                <a:schemeClr val="tx1"/>
              </a:solidFill>
              <a:latin typeface="ＭＳ ゴシック" panose="020B0609070205080204" pitchFamily="49" charset="-128"/>
              <a:ea typeface="ＭＳ ゴシック" panose="020B0609070205080204" pitchFamily="49" charset="-128"/>
              <a:cs typeface="+mn-cs"/>
            </a:rPr>
            <a:t>百万円</a:t>
          </a:r>
          <a:r>
            <a:rPr lang="ja-JP" altLang="en-US" sz="1200">
              <a:solidFill>
                <a:schemeClr val="tx1"/>
              </a:solidFill>
              <a:latin typeface="ＭＳ ゴシック" panose="020B0609070205080204" pitchFamily="49" charset="-128"/>
              <a:ea typeface="ＭＳ ゴシック" panose="020B0609070205080204" pitchFamily="49" charset="-128"/>
              <a:cs typeface="+mn-cs"/>
            </a:rPr>
            <a:t>減少</a:t>
          </a:r>
          <a:r>
            <a:rPr lang="ja-JP" altLang="ja-JP" sz="1200">
              <a:solidFill>
                <a:schemeClr val="tx1"/>
              </a:solidFill>
              <a:latin typeface="ＭＳ ゴシック" panose="020B0609070205080204" pitchFamily="49" charset="-128"/>
              <a:ea typeface="ＭＳ ゴシック" panose="020B0609070205080204" pitchFamily="49" charset="-128"/>
              <a:cs typeface="+mn-cs"/>
            </a:rPr>
            <a:t>しており</a:t>
          </a:r>
          <a:r>
            <a:rPr lang="ja-JP" altLang="en-US" sz="1200">
              <a:solidFill>
                <a:schemeClr val="tx1"/>
              </a:solidFill>
              <a:latin typeface="ＭＳ ゴシック" panose="020B0609070205080204" pitchFamily="49" charset="-128"/>
              <a:ea typeface="ＭＳ ゴシック" panose="020B0609070205080204" pitchFamily="49" charset="-128"/>
              <a:cs typeface="+mn-cs"/>
            </a:rPr>
            <a:t>、</a:t>
          </a:r>
          <a:r>
            <a:rPr lang="ja-JP" altLang="ja-JP" sz="1200">
              <a:solidFill>
                <a:schemeClr val="tx1"/>
              </a:solidFill>
              <a:latin typeface="ＭＳ ゴシック" panose="020B0609070205080204" pitchFamily="49" charset="-128"/>
              <a:ea typeface="ＭＳ ゴシック" panose="020B0609070205080204" pitchFamily="49" charset="-128"/>
              <a:cs typeface="+mn-cs"/>
            </a:rPr>
            <a:t>前年度より</a:t>
          </a:r>
          <a:r>
            <a:rPr lang="en-US" altLang="ja-JP" sz="1200">
              <a:solidFill>
                <a:schemeClr val="tx1"/>
              </a:solidFill>
              <a:latin typeface="ＭＳ ゴシック" panose="020B0609070205080204" pitchFamily="49" charset="-128"/>
              <a:ea typeface="ＭＳ ゴシック" panose="020B0609070205080204" pitchFamily="49" charset="-128"/>
              <a:cs typeface="+mn-cs"/>
            </a:rPr>
            <a:t>3.25</a:t>
          </a:r>
          <a:r>
            <a:rPr lang="ja-JP" altLang="ja-JP" sz="1200">
              <a:solidFill>
                <a:schemeClr val="tx1"/>
              </a:solidFill>
              <a:latin typeface="ＭＳ ゴシック" panose="020B0609070205080204" pitchFamily="49" charset="-128"/>
              <a:ea typeface="ＭＳ ゴシック" panose="020B0609070205080204" pitchFamily="49" charset="-128"/>
              <a:cs typeface="+mn-cs"/>
            </a:rPr>
            <a:t>ポイント</a:t>
          </a:r>
          <a:r>
            <a:rPr lang="ja-JP" altLang="en-US" sz="1200">
              <a:solidFill>
                <a:schemeClr val="tx1"/>
              </a:solidFill>
              <a:latin typeface="ＭＳ ゴシック" panose="020B0609070205080204" pitchFamily="49" charset="-128"/>
              <a:ea typeface="ＭＳ ゴシック" panose="020B0609070205080204" pitchFamily="49" charset="-128"/>
              <a:cs typeface="+mn-cs"/>
            </a:rPr>
            <a:t>減</a:t>
          </a:r>
          <a:r>
            <a:rPr lang="ja-JP" altLang="ja-JP" sz="1200">
              <a:solidFill>
                <a:schemeClr val="tx1"/>
              </a:solidFill>
              <a:latin typeface="ＭＳ ゴシック" panose="020B0609070205080204" pitchFamily="49" charset="-128"/>
              <a:ea typeface="ＭＳ ゴシック" panose="020B0609070205080204" pitchFamily="49" charset="-128"/>
              <a:cs typeface="+mn-cs"/>
            </a:rPr>
            <a:t>の</a:t>
          </a:r>
          <a:r>
            <a:rPr lang="en-US" altLang="ja-JP" sz="1200">
              <a:solidFill>
                <a:schemeClr val="tx1"/>
              </a:solidFill>
              <a:latin typeface="ＭＳ ゴシック" panose="020B0609070205080204" pitchFamily="49" charset="-128"/>
              <a:ea typeface="ＭＳ ゴシック" panose="020B0609070205080204" pitchFamily="49" charset="-128"/>
              <a:cs typeface="+mn-cs"/>
            </a:rPr>
            <a:t>6.93</a:t>
          </a:r>
          <a:r>
            <a:rPr lang="ja-JP" altLang="ja-JP" sz="1200">
              <a:solidFill>
                <a:schemeClr val="tx1"/>
              </a:solidFill>
              <a:latin typeface="ＭＳ ゴシック" panose="020B0609070205080204" pitchFamily="49" charset="-128"/>
              <a:ea typeface="ＭＳ ゴシック" panose="020B0609070205080204" pitchFamily="49" charset="-128"/>
              <a:cs typeface="+mn-cs"/>
            </a:rPr>
            <a:t>％となった。また実質単年度収支については</a:t>
          </a:r>
          <a:r>
            <a:rPr lang="ja-JP" altLang="en-US" sz="1200">
              <a:solidFill>
                <a:schemeClr val="tx1"/>
              </a:solidFill>
              <a:latin typeface="ＭＳ ゴシック" panose="020B0609070205080204" pitchFamily="49" charset="-128"/>
              <a:ea typeface="ＭＳ ゴシック" panose="020B0609070205080204" pitchFamily="49" charset="-128"/>
              <a:cs typeface="+mn-cs"/>
            </a:rPr>
            <a:t>、</a:t>
          </a:r>
          <a:r>
            <a:rPr lang="ja-JP" altLang="ja-JP" sz="1200">
              <a:solidFill>
                <a:schemeClr val="tx1"/>
              </a:solidFill>
              <a:latin typeface="ＭＳ ゴシック" panose="020B0609070205080204" pitchFamily="49" charset="-128"/>
              <a:ea typeface="ＭＳ ゴシック" panose="020B0609070205080204" pitchFamily="49" charset="-128"/>
              <a:cs typeface="+mn-cs"/>
            </a:rPr>
            <a:t>財政調整基金の積立額が取崩額を</a:t>
          </a:r>
          <a:r>
            <a:rPr lang="ja-JP" altLang="en-US" sz="1200">
              <a:solidFill>
                <a:schemeClr val="tx1"/>
              </a:solidFill>
              <a:latin typeface="ＭＳ ゴシック" panose="020B0609070205080204" pitchFamily="49" charset="-128"/>
              <a:ea typeface="ＭＳ ゴシック" panose="020B0609070205080204" pitchFamily="49" charset="-128"/>
              <a:cs typeface="+mn-cs"/>
            </a:rPr>
            <a:t>下回り、</a:t>
          </a:r>
          <a:r>
            <a:rPr lang="ja-JP" altLang="ja-JP" sz="1200">
              <a:solidFill>
                <a:schemeClr val="tx1"/>
              </a:solidFill>
              <a:latin typeface="ＭＳ ゴシック" panose="020B0609070205080204" pitchFamily="49" charset="-128"/>
              <a:ea typeface="ＭＳ ゴシック" panose="020B0609070205080204" pitchFamily="49" charset="-128"/>
              <a:cs typeface="+mn-cs"/>
            </a:rPr>
            <a:t>前年度比約</a:t>
          </a:r>
          <a:r>
            <a:rPr lang="en-US" altLang="ja-JP" sz="1200">
              <a:solidFill>
                <a:schemeClr val="tx1"/>
              </a:solidFill>
              <a:latin typeface="ＭＳ ゴシック" panose="020B0609070205080204" pitchFamily="49" charset="-128"/>
              <a:ea typeface="ＭＳ ゴシック" panose="020B0609070205080204" pitchFamily="49" charset="-128"/>
              <a:cs typeface="+mn-cs"/>
            </a:rPr>
            <a:t>1,051</a:t>
          </a:r>
          <a:r>
            <a:rPr lang="ja-JP" altLang="ja-JP" sz="1200">
              <a:solidFill>
                <a:schemeClr val="tx1"/>
              </a:solidFill>
              <a:latin typeface="ＭＳ ゴシック" panose="020B0609070205080204" pitchFamily="49" charset="-128"/>
              <a:ea typeface="ＭＳ ゴシック" panose="020B0609070205080204" pitchFamily="49" charset="-128"/>
              <a:cs typeface="+mn-cs"/>
            </a:rPr>
            <a:t>百万円の減とな</a:t>
          </a:r>
          <a:r>
            <a:rPr lang="ja-JP" altLang="en-US" sz="1200">
              <a:solidFill>
                <a:schemeClr val="tx1"/>
              </a:solidFill>
              <a:latin typeface="ＭＳ ゴシック" panose="020B0609070205080204" pitchFamily="49" charset="-128"/>
              <a:ea typeface="ＭＳ ゴシック" panose="020B0609070205080204" pitchFamily="49" charset="-128"/>
              <a:cs typeface="+mn-cs"/>
            </a:rPr>
            <a:t>ったことから、</a:t>
          </a:r>
          <a:r>
            <a:rPr lang="ja-JP" altLang="ja-JP" sz="1200">
              <a:solidFill>
                <a:schemeClr val="tx1"/>
              </a:solidFill>
              <a:latin typeface="ＭＳ ゴシック" panose="020B0609070205080204" pitchFamily="49" charset="-128"/>
              <a:ea typeface="ＭＳ ゴシック" panose="020B0609070205080204" pitchFamily="49" charset="-128"/>
              <a:cs typeface="+mn-cs"/>
            </a:rPr>
            <a:t>比率としては</a:t>
          </a:r>
          <a:r>
            <a:rPr lang="en-US" altLang="ja-JP" sz="1200">
              <a:solidFill>
                <a:schemeClr val="tx1"/>
              </a:solidFill>
              <a:latin typeface="ＭＳ ゴシック" panose="020B0609070205080204" pitchFamily="49" charset="-128"/>
              <a:ea typeface="ＭＳ ゴシック" panose="020B0609070205080204" pitchFamily="49" charset="-128"/>
              <a:cs typeface="+mn-cs"/>
            </a:rPr>
            <a:t>3.97</a:t>
          </a:r>
          <a:r>
            <a:rPr lang="ja-JP" altLang="ja-JP" sz="1200">
              <a:solidFill>
                <a:schemeClr val="tx1"/>
              </a:solidFill>
              <a:latin typeface="ＭＳ ゴシック" panose="020B0609070205080204" pitchFamily="49" charset="-128"/>
              <a:ea typeface="ＭＳ ゴシック" panose="020B0609070205080204" pitchFamily="49" charset="-128"/>
              <a:cs typeface="+mn-cs"/>
            </a:rPr>
            <a:t>ポイント減の</a:t>
          </a:r>
          <a:r>
            <a:rPr lang="ja-JP" altLang="en-US" sz="1200">
              <a:solidFill>
                <a:schemeClr val="tx1"/>
              </a:solidFill>
              <a:latin typeface="ＭＳ ゴシック" panose="020B0609070205080204" pitchFamily="49" charset="-128"/>
              <a:ea typeface="ＭＳ ゴシック" panose="020B0609070205080204" pitchFamily="49" charset="-128"/>
              <a:cs typeface="+mn-cs"/>
            </a:rPr>
            <a:t>▲</a:t>
          </a:r>
          <a:r>
            <a:rPr lang="en-US" altLang="ja-JP" sz="1200">
              <a:solidFill>
                <a:schemeClr val="tx1"/>
              </a:solidFill>
              <a:latin typeface="ＭＳ ゴシック" panose="020B0609070205080204" pitchFamily="49" charset="-128"/>
              <a:ea typeface="ＭＳ ゴシック" panose="020B0609070205080204" pitchFamily="49" charset="-128"/>
              <a:cs typeface="+mn-cs"/>
            </a:rPr>
            <a:t>2.93</a:t>
          </a:r>
          <a:r>
            <a:rPr lang="ja-JP" altLang="ja-JP" sz="1200">
              <a:solidFill>
                <a:schemeClr val="tx1"/>
              </a:solidFill>
              <a:latin typeface="ＭＳ ゴシック" panose="020B0609070205080204" pitchFamily="49" charset="-128"/>
              <a:ea typeface="ＭＳ ゴシック" panose="020B0609070205080204" pitchFamily="49" charset="-128"/>
              <a:cs typeface="+mn-cs"/>
            </a:rPr>
            <a:t>％に減少した。</a:t>
          </a:r>
          <a:endParaRPr lang="ja-JP" altLang="ja-JP" sz="16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ln>
      </xdr:spPr>
      <xdr:txBody>
        <a:bodyPr vertOverflow="clip" wrap="square" lIns="36576" tIns="22860" rIns="0" bIns="0" anchor="t" upright="1"/>
        <a:lstStyle/>
        <a:p>
          <a:pPr algn="l" rtl="1"/>
          <a:r>
            <a:rPr lang="ja-JP" altLang="en-US" sz="1500" b="1" i="0">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775"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fLocksText="0">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ln>
      </xdr:spPr>
      <xdr:txBody>
        <a:bodyPr vertOverflow="clip" wrap="square" lIns="54864" tIns="32004" rIns="0" bIns="32004" anchor="ctr" upright="1"/>
        <a:lstStyle/>
        <a:p>
          <a:pPr algn="l" rtl="1">
            <a:defRPr sz="1000"/>
          </a:pPr>
          <a:r>
            <a:rPr lang="ja-JP" altLang="en-US" sz="2400" b="1" i="0">
              <a:solidFill>
                <a:srgbClr val="000000"/>
              </a:solidFill>
              <a:latin typeface="ＭＳ ゴシック"/>
              <a:ea typeface="ＭＳ ゴシック"/>
            </a:rPr>
            <a:t>（</a:t>
          </a:r>
          <a:r>
            <a:rPr lang="en-US" altLang="ja-JP" sz="2400" b="1" i="0">
              <a:solidFill>
                <a:srgbClr val="000000"/>
              </a:solidFill>
              <a:latin typeface="ＭＳ ゴシック"/>
              <a:ea typeface="ＭＳ ゴシック"/>
            </a:rPr>
            <a:t>8</a:t>
          </a:r>
          <a:r>
            <a:rPr lang="ja-JP" altLang="en-US" sz="2400" b="1" i="0">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fLocksText="0">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fLocksText="0">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ln>
      </xdr:spPr>
      <xdr:txBody>
        <a:bodyPr vertOverflow="clip" wrap="square" lIns="36576" tIns="22860" rIns="0" bIns="0" anchor="t" upright="1"/>
        <a:lstStyle/>
        <a:p>
          <a:pPr algn="l" rtl="1"/>
          <a:r>
            <a:rPr lang="ja-JP" altLang="en-US" sz="1600" b="1" i="0">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0" cy="4876800"/>
        </a:xfrm>
        <a:prstGeom prst="rect">
          <a:avLst/>
        </a:prstGeom>
        <a:solidFill>
          <a:schemeClr val="bg1"/>
        </a:solid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anchor="t"/>
        <a:lstStyle/>
        <a:p>
          <a:r>
            <a:rPr lang="ja-JP" altLang="ja-JP" sz="1200">
              <a:solidFill>
                <a:schemeClr val="tx1"/>
              </a:solidFill>
              <a:latin typeface="ＭＳ ゴシック" panose="020B0609070205080204" pitchFamily="49" charset="-128"/>
              <a:ea typeface="ＭＳ ゴシック" panose="020B0609070205080204" pitchFamily="49" charset="-128"/>
              <a:cs typeface="+mn-cs"/>
            </a:rPr>
            <a:t>　前年度と同様</a:t>
          </a:r>
          <a:r>
            <a:rPr lang="ja-JP" altLang="en-US" sz="1200">
              <a:solidFill>
                <a:schemeClr val="tx1"/>
              </a:solidFill>
              <a:latin typeface="ＭＳ ゴシック" panose="020B0609070205080204" pitchFamily="49" charset="-128"/>
              <a:ea typeface="ＭＳ ゴシック" panose="020B0609070205080204" pitchFamily="49" charset="-128"/>
              <a:cs typeface="+mn-cs"/>
            </a:rPr>
            <a:t>、</a:t>
          </a:r>
          <a:r>
            <a:rPr lang="ja-JP" altLang="ja-JP" sz="1200">
              <a:solidFill>
                <a:schemeClr val="tx1"/>
              </a:solidFill>
              <a:latin typeface="ＭＳ ゴシック" panose="020B0609070205080204" pitchFamily="49" charset="-128"/>
              <a:ea typeface="ＭＳ ゴシック" panose="020B0609070205080204" pitchFamily="49" charset="-128"/>
              <a:cs typeface="+mn-cs"/>
            </a:rPr>
            <a:t>令和</a:t>
          </a:r>
          <a:r>
            <a:rPr lang="ja-JP" altLang="en-US" sz="1200">
              <a:solidFill>
                <a:schemeClr val="tx1"/>
              </a:solidFill>
              <a:latin typeface="ＭＳ ゴシック" panose="020B0609070205080204" pitchFamily="49" charset="-128"/>
              <a:ea typeface="ＭＳ ゴシック" panose="020B0609070205080204" pitchFamily="49" charset="-128"/>
              <a:cs typeface="+mn-cs"/>
            </a:rPr>
            <a:t>５</a:t>
          </a:r>
          <a:r>
            <a:rPr lang="ja-JP" altLang="ja-JP" sz="1200">
              <a:solidFill>
                <a:schemeClr val="tx1"/>
              </a:solidFill>
              <a:latin typeface="ＭＳ ゴシック" panose="020B0609070205080204" pitchFamily="49" charset="-128"/>
              <a:ea typeface="ＭＳ ゴシック" panose="020B0609070205080204" pitchFamily="49" charset="-128"/>
              <a:cs typeface="+mn-cs"/>
            </a:rPr>
            <a:t>年度も全会計について実質収支額が赤字となったものはなかった。</a:t>
          </a:r>
          <a:endParaRPr lang="ja-JP" altLang="ja-JP" sz="1600">
            <a:solidFill>
              <a:srgbClr val="000000"/>
            </a:solidFill>
            <a:latin typeface="ＭＳ ゴシック" panose="020B0609070205080204" pitchFamily="49" charset="-128"/>
            <a:ea typeface="ＭＳ ゴシック" panose="020B0609070205080204" pitchFamily="49" charset="-128"/>
          </a:endParaRPr>
        </a:p>
        <a:p>
          <a:r>
            <a:rPr lang="ja-JP" altLang="ja-JP" sz="1200">
              <a:solidFill>
                <a:schemeClr val="tx1"/>
              </a:solidFill>
              <a:latin typeface="ＭＳ ゴシック" panose="020B0609070205080204" pitchFamily="49" charset="-128"/>
              <a:ea typeface="ＭＳ ゴシック" panose="020B0609070205080204" pitchFamily="49" charset="-128"/>
              <a:cs typeface="+mn-cs"/>
            </a:rPr>
            <a:t>　一般会計においては</a:t>
          </a:r>
          <a:r>
            <a:rPr lang="ja-JP" altLang="en-US" sz="1200">
              <a:solidFill>
                <a:schemeClr val="tx1"/>
              </a:solidFill>
              <a:latin typeface="ＭＳ ゴシック" panose="020B0609070205080204" pitchFamily="49" charset="-128"/>
              <a:ea typeface="ＭＳ ゴシック" panose="020B0609070205080204" pitchFamily="49" charset="-128"/>
              <a:cs typeface="+mn-cs"/>
            </a:rPr>
            <a:t>、</a:t>
          </a:r>
          <a:r>
            <a:rPr lang="en-US" altLang="ja-JP" sz="1200">
              <a:solidFill>
                <a:schemeClr val="tx1"/>
              </a:solidFill>
              <a:latin typeface="ＭＳ ゴシック" panose="020B0609070205080204" pitchFamily="49" charset="-128"/>
              <a:ea typeface="ＭＳ ゴシック" panose="020B0609070205080204" pitchFamily="49" charset="-128"/>
              <a:cs typeface="+mn-cs"/>
            </a:rPr>
            <a:t>3.25</a:t>
          </a:r>
          <a:r>
            <a:rPr lang="ja-JP" altLang="ja-JP" sz="1200">
              <a:solidFill>
                <a:schemeClr val="tx1"/>
              </a:solidFill>
              <a:latin typeface="ＭＳ ゴシック" panose="020B0609070205080204" pitchFamily="49" charset="-128"/>
              <a:ea typeface="ＭＳ ゴシック" panose="020B0609070205080204" pitchFamily="49" charset="-128"/>
              <a:cs typeface="+mn-cs"/>
            </a:rPr>
            <a:t>ポイント</a:t>
          </a:r>
          <a:r>
            <a:rPr lang="ja-JP" altLang="en-US" sz="1200">
              <a:solidFill>
                <a:schemeClr val="tx1"/>
              </a:solidFill>
              <a:latin typeface="ＭＳ ゴシック" panose="020B0609070205080204" pitchFamily="49" charset="-128"/>
              <a:ea typeface="ＭＳ ゴシック" panose="020B0609070205080204" pitchFamily="49" charset="-128"/>
              <a:cs typeface="+mn-cs"/>
            </a:rPr>
            <a:t>減</a:t>
          </a:r>
          <a:r>
            <a:rPr lang="ja-JP" altLang="ja-JP" sz="1200">
              <a:solidFill>
                <a:schemeClr val="tx1"/>
              </a:solidFill>
              <a:latin typeface="ＭＳ ゴシック" panose="020B0609070205080204" pitchFamily="49" charset="-128"/>
              <a:ea typeface="ＭＳ ゴシック" panose="020B0609070205080204" pitchFamily="49" charset="-128"/>
              <a:cs typeface="+mn-cs"/>
            </a:rPr>
            <a:t>の</a:t>
          </a:r>
          <a:r>
            <a:rPr lang="en-US" altLang="ja-JP" sz="1200">
              <a:solidFill>
                <a:schemeClr val="tx1"/>
              </a:solidFill>
              <a:latin typeface="ＭＳ ゴシック" panose="020B0609070205080204" pitchFamily="49" charset="-128"/>
              <a:ea typeface="ＭＳ ゴシック" panose="020B0609070205080204" pitchFamily="49" charset="-128"/>
              <a:cs typeface="+mn-cs"/>
            </a:rPr>
            <a:t>6.93</a:t>
          </a:r>
          <a:r>
            <a:rPr lang="ja-JP" altLang="ja-JP" sz="1200">
              <a:solidFill>
                <a:schemeClr val="tx1"/>
              </a:solidFill>
              <a:latin typeface="ＭＳ ゴシック" panose="020B0609070205080204" pitchFamily="49" charset="-128"/>
              <a:ea typeface="ＭＳ ゴシック" panose="020B0609070205080204" pitchFamily="49" charset="-128"/>
              <a:cs typeface="+mn-cs"/>
            </a:rPr>
            <a:t>％となった。歳入歳出ともに令和</a:t>
          </a:r>
          <a:r>
            <a:rPr lang="ja-JP" altLang="en-US" sz="1200">
              <a:solidFill>
                <a:schemeClr val="tx1"/>
              </a:solidFill>
              <a:latin typeface="ＭＳ ゴシック" panose="020B0609070205080204" pitchFamily="49" charset="-128"/>
              <a:ea typeface="ＭＳ ゴシック" panose="020B0609070205080204" pitchFamily="49" charset="-128"/>
              <a:cs typeface="+mn-cs"/>
            </a:rPr>
            <a:t>４</a:t>
          </a:r>
          <a:r>
            <a:rPr lang="ja-JP" altLang="ja-JP" sz="1200">
              <a:solidFill>
                <a:schemeClr val="tx1"/>
              </a:solidFill>
              <a:latin typeface="ＭＳ ゴシック" panose="020B0609070205080204" pitchFamily="49" charset="-128"/>
              <a:ea typeface="ＭＳ ゴシック" panose="020B0609070205080204" pitchFamily="49" charset="-128"/>
              <a:cs typeface="+mn-cs"/>
            </a:rPr>
            <a:t>年度より</a:t>
          </a:r>
          <a:r>
            <a:rPr lang="ja-JP" altLang="en-US" sz="1200">
              <a:solidFill>
                <a:schemeClr val="tx1"/>
              </a:solidFill>
              <a:latin typeface="ＭＳ ゴシック" panose="020B0609070205080204" pitchFamily="49" charset="-128"/>
              <a:ea typeface="ＭＳ ゴシック" panose="020B0609070205080204" pitchFamily="49" charset="-128"/>
              <a:cs typeface="+mn-cs"/>
            </a:rPr>
            <a:t>増</a:t>
          </a:r>
          <a:r>
            <a:rPr lang="ja-JP" altLang="ja-JP" sz="1200">
              <a:solidFill>
                <a:schemeClr val="tx1"/>
              </a:solidFill>
              <a:latin typeface="ＭＳ ゴシック" panose="020B0609070205080204" pitchFamily="49" charset="-128"/>
              <a:ea typeface="ＭＳ ゴシック" panose="020B0609070205080204" pitchFamily="49" charset="-128"/>
              <a:cs typeface="+mn-cs"/>
            </a:rPr>
            <a:t>となっているが</a:t>
          </a:r>
          <a:r>
            <a:rPr lang="ja-JP" altLang="en-US" sz="1200">
              <a:solidFill>
                <a:schemeClr val="tx1"/>
              </a:solidFill>
              <a:latin typeface="ＭＳ ゴシック" panose="020B0609070205080204" pitchFamily="49" charset="-128"/>
              <a:ea typeface="ＭＳ ゴシック" panose="020B0609070205080204" pitchFamily="49" charset="-128"/>
              <a:cs typeface="+mn-cs"/>
            </a:rPr>
            <a:t>、歳出</a:t>
          </a:r>
          <a:r>
            <a:rPr lang="ja-JP" altLang="ja-JP" sz="1200">
              <a:solidFill>
                <a:schemeClr val="tx1"/>
              </a:solidFill>
              <a:latin typeface="ＭＳ ゴシック" panose="020B0609070205080204" pitchFamily="49" charset="-128"/>
              <a:ea typeface="ＭＳ ゴシック" panose="020B0609070205080204" pitchFamily="49" charset="-128"/>
              <a:cs typeface="+mn-cs"/>
            </a:rPr>
            <a:t>の</a:t>
          </a:r>
          <a:r>
            <a:rPr lang="ja-JP" altLang="en-US" sz="1200">
              <a:solidFill>
                <a:schemeClr val="tx1"/>
              </a:solidFill>
              <a:latin typeface="ＭＳ ゴシック" panose="020B0609070205080204" pitchFamily="49" charset="-128"/>
              <a:ea typeface="ＭＳ ゴシック" panose="020B0609070205080204" pitchFamily="49" charset="-128"/>
              <a:cs typeface="+mn-cs"/>
            </a:rPr>
            <a:t>増</a:t>
          </a:r>
          <a:r>
            <a:rPr lang="ja-JP" altLang="ja-JP" sz="1200">
              <a:solidFill>
                <a:schemeClr val="tx1"/>
              </a:solidFill>
              <a:latin typeface="ＭＳ ゴシック" panose="020B0609070205080204" pitchFamily="49" charset="-128"/>
              <a:ea typeface="ＭＳ ゴシック" panose="020B0609070205080204" pitchFamily="49" charset="-128"/>
              <a:cs typeface="+mn-cs"/>
            </a:rPr>
            <a:t>（</a:t>
          </a:r>
          <a:r>
            <a:rPr lang="en-US" altLang="ja-JP" sz="1200">
              <a:solidFill>
                <a:schemeClr val="tx1"/>
              </a:solidFill>
              <a:latin typeface="ＭＳ ゴシック" panose="020B0609070205080204" pitchFamily="49" charset="-128"/>
              <a:ea typeface="ＭＳ ゴシック" panose="020B0609070205080204" pitchFamily="49" charset="-128"/>
              <a:cs typeface="+mn-cs"/>
            </a:rPr>
            <a:t>5,613</a:t>
          </a:r>
          <a:r>
            <a:rPr lang="ja-JP" altLang="ja-JP" sz="1200">
              <a:solidFill>
                <a:schemeClr val="tx1"/>
              </a:solidFill>
              <a:latin typeface="ＭＳ ゴシック" panose="020B0609070205080204" pitchFamily="49" charset="-128"/>
              <a:ea typeface="ＭＳ ゴシック" panose="020B0609070205080204" pitchFamily="49" charset="-128"/>
              <a:cs typeface="+mn-cs"/>
            </a:rPr>
            <a:t>百万円）が</a:t>
          </a:r>
          <a:r>
            <a:rPr lang="ja-JP" altLang="en-US" sz="1200">
              <a:solidFill>
                <a:schemeClr val="tx1"/>
              </a:solidFill>
              <a:latin typeface="ＭＳ ゴシック" panose="020B0609070205080204" pitchFamily="49" charset="-128"/>
              <a:ea typeface="ＭＳ ゴシック" panose="020B0609070205080204" pitchFamily="49" charset="-128"/>
              <a:cs typeface="+mn-cs"/>
            </a:rPr>
            <a:t>歳入</a:t>
          </a:r>
          <a:r>
            <a:rPr lang="ja-JP" altLang="ja-JP" sz="1200">
              <a:solidFill>
                <a:schemeClr val="tx1"/>
              </a:solidFill>
              <a:latin typeface="ＭＳ ゴシック" panose="020B0609070205080204" pitchFamily="49" charset="-128"/>
              <a:ea typeface="ＭＳ ゴシック" panose="020B0609070205080204" pitchFamily="49" charset="-128"/>
              <a:cs typeface="+mn-cs"/>
            </a:rPr>
            <a:t>の</a:t>
          </a:r>
          <a:r>
            <a:rPr lang="ja-JP" altLang="en-US" sz="1200">
              <a:solidFill>
                <a:schemeClr val="tx1"/>
              </a:solidFill>
              <a:latin typeface="ＭＳ ゴシック" panose="020B0609070205080204" pitchFamily="49" charset="-128"/>
              <a:ea typeface="ＭＳ ゴシック" panose="020B0609070205080204" pitchFamily="49" charset="-128"/>
              <a:cs typeface="+mn-cs"/>
            </a:rPr>
            <a:t>増</a:t>
          </a:r>
          <a:r>
            <a:rPr lang="ja-JP" altLang="ja-JP" sz="1200">
              <a:solidFill>
                <a:schemeClr val="tx1"/>
              </a:solidFill>
              <a:latin typeface="ＭＳ ゴシック" panose="020B0609070205080204" pitchFamily="49" charset="-128"/>
              <a:ea typeface="ＭＳ ゴシック" panose="020B0609070205080204" pitchFamily="49" charset="-128"/>
              <a:cs typeface="+mn-cs"/>
            </a:rPr>
            <a:t>（</a:t>
          </a:r>
          <a:r>
            <a:rPr lang="en-US" altLang="ja-JP" sz="1200">
              <a:solidFill>
                <a:schemeClr val="tx1"/>
              </a:solidFill>
              <a:latin typeface="ＭＳ ゴシック" panose="020B0609070205080204" pitchFamily="49" charset="-128"/>
              <a:ea typeface="ＭＳ ゴシック" panose="020B0609070205080204" pitchFamily="49" charset="-128"/>
              <a:cs typeface="+mn-cs"/>
            </a:rPr>
            <a:t>4,720</a:t>
          </a:r>
          <a:r>
            <a:rPr lang="ja-JP" altLang="ja-JP" sz="1200">
              <a:solidFill>
                <a:schemeClr val="tx1"/>
              </a:solidFill>
              <a:latin typeface="ＭＳ ゴシック" panose="020B0609070205080204" pitchFamily="49" charset="-128"/>
              <a:ea typeface="ＭＳ ゴシック" panose="020B0609070205080204" pitchFamily="49" charset="-128"/>
              <a:cs typeface="+mn-cs"/>
            </a:rPr>
            <a:t>百万円）</a:t>
          </a:r>
          <a:r>
            <a:rPr lang="ja-JP" altLang="en-US" sz="1200">
              <a:solidFill>
                <a:schemeClr val="tx1"/>
              </a:solidFill>
              <a:latin typeface="ＭＳ ゴシック" panose="020B0609070205080204" pitchFamily="49" charset="-128"/>
              <a:ea typeface="ＭＳ ゴシック" panose="020B0609070205080204" pitchFamily="49" charset="-128"/>
              <a:cs typeface="+mn-cs"/>
            </a:rPr>
            <a:t>を上回ったことにより、実質収支額が</a:t>
          </a:r>
          <a:r>
            <a:rPr lang="en-US" altLang="ja-JP" sz="1200">
              <a:solidFill>
                <a:schemeClr val="tx1"/>
              </a:solidFill>
              <a:latin typeface="ＭＳ ゴシック" panose="020B0609070205080204" pitchFamily="49" charset="-128"/>
              <a:ea typeface="ＭＳ ゴシック" panose="020B0609070205080204" pitchFamily="49" charset="-128"/>
              <a:cs typeface="+mn-cs"/>
            </a:rPr>
            <a:t>773</a:t>
          </a:r>
          <a:r>
            <a:rPr lang="ja-JP" altLang="en-US" sz="1200">
              <a:solidFill>
                <a:schemeClr val="tx1"/>
              </a:solidFill>
              <a:latin typeface="ＭＳ ゴシック" panose="020B0609070205080204" pitchFamily="49" charset="-128"/>
              <a:ea typeface="ＭＳ ゴシック" panose="020B0609070205080204" pitchFamily="49" charset="-128"/>
              <a:cs typeface="+mn-cs"/>
            </a:rPr>
            <a:t>百万円減になったことが要因として挙げられる</a:t>
          </a:r>
          <a:r>
            <a:rPr lang="ja-JP" altLang="ja-JP" sz="1200">
              <a:solidFill>
                <a:schemeClr val="tx1"/>
              </a:solidFill>
              <a:latin typeface="ＭＳ ゴシック" panose="020B0609070205080204" pitchFamily="49" charset="-128"/>
              <a:ea typeface="ＭＳ ゴシック" panose="020B0609070205080204" pitchFamily="49" charset="-128"/>
              <a:cs typeface="+mn-cs"/>
            </a:rPr>
            <a:t>。</a:t>
          </a:r>
          <a:r>
            <a:rPr lang="ja-JP" altLang="en-US" sz="1200">
              <a:solidFill>
                <a:schemeClr val="tx1"/>
              </a:solidFill>
              <a:latin typeface="ＭＳ ゴシック" panose="020B0609070205080204" pitchFamily="49" charset="-128"/>
              <a:ea typeface="ＭＳ ゴシック" panose="020B0609070205080204" pitchFamily="49" charset="-128"/>
              <a:cs typeface="+mn-cs"/>
            </a:rPr>
            <a:t>歳出の増が大きかった主な理由としては、新庁舎建設工事費の増がある。</a:t>
          </a:r>
          <a:endParaRPr lang="ja-JP" altLang="ja-JP" sz="1600">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775"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fLocksText="0">
      <xdr:nvSpPr>
        <xdr:cNvPr id="12" name="凡例1">
          <a:extLst>
            <a:ext uri="{FF2B5EF4-FFF2-40B4-BE49-F238E27FC236}">
              <a16:creationId xmlns:a16="http://schemas.microsoft.com/office/drawing/2014/main" id="{00000000-0008-0000-0900-00000C000000}"/>
            </a:ext>
          </a:extLst>
        </xdr:cNvPr>
        <xdr:cNvSpPr/>
      </xdr:nvSpPr>
      <xdr:spPr bwMode="auto">
        <a:xfrm>
          <a:off x="638175" y="7477125"/>
          <a:ext cx="504825" cy="29527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fLocksText="0">
      <xdr:nvSpPr>
        <xdr:cNvPr id="13" name="凡例2">
          <a:extLst>
            <a:ext uri="{FF2B5EF4-FFF2-40B4-BE49-F238E27FC236}">
              <a16:creationId xmlns:a16="http://schemas.microsoft.com/office/drawing/2014/main" id="{00000000-0008-0000-0900-00000D000000}"/>
            </a:ext>
          </a:extLst>
        </xdr:cNvPr>
        <xdr:cNvSpPr/>
      </xdr:nvSpPr>
      <xdr:spPr bwMode="auto">
        <a:xfrm>
          <a:off x="638175" y="7972425"/>
          <a:ext cx="504825" cy="29527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fLocksText="0">
      <xdr:nvSpPr>
        <xdr:cNvPr id="14" name="凡例3">
          <a:extLst>
            <a:ext uri="{FF2B5EF4-FFF2-40B4-BE49-F238E27FC236}">
              <a16:creationId xmlns:a16="http://schemas.microsoft.com/office/drawing/2014/main" id="{00000000-0008-0000-0900-00000E000000}"/>
            </a:ext>
          </a:extLst>
        </xdr:cNvPr>
        <xdr:cNvSpPr/>
      </xdr:nvSpPr>
      <xdr:spPr bwMode="auto">
        <a:xfrm>
          <a:off x="638175" y="8467725"/>
          <a:ext cx="504825" cy="29527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fLocksText="0">
      <xdr:nvSpPr>
        <xdr:cNvPr id="15" name="凡例4">
          <a:extLst>
            <a:ext uri="{FF2B5EF4-FFF2-40B4-BE49-F238E27FC236}">
              <a16:creationId xmlns:a16="http://schemas.microsoft.com/office/drawing/2014/main" id="{00000000-0008-0000-0900-00000F000000}"/>
            </a:ext>
          </a:extLst>
        </xdr:cNvPr>
        <xdr:cNvSpPr/>
      </xdr:nvSpPr>
      <xdr:spPr bwMode="auto">
        <a:xfrm>
          <a:off x="638175" y="8963025"/>
          <a:ext cx="504825" cy="29527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fLocksText="0">
      <xdr:nvSpPr>
        <xdr:cNvPr id="16" name="凡例5">
          <a:extLst>
            <a:ext uri="{FF2B5EF4-FFF2-40B4-BE49-F238E27FC236}">
              <a16:creationId xmlns:a16="http://schemas.microsoft.com/office/drawing/2014/main" id="{00000000-0008-0000-0900-000010000000}"/>
            </a:ext>
          </a:extLst>
        </xdr:cNvPr>
        <xdr:cNvSpPr/>
      </xdr:nvSpPr>
      <xdr:spPr bwMode="auto">
        <a:xfrm>
          <a:off x="638175" y="9458325"/>
          <a:ext cx="504825" cy="29527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fLocksText="0">
      <xdr:nvSpPr>
        <xdr:cNvPr id="17" name="凡例9">
          <a:extLst>
            <a:ext uri="{FF2B5EF4-FFF2-40B4-BE49-F238E27FC236}">
              <a16:creationId xmlns:a16="http://schemas.microsoft.com/office/drawing/2014/main" id="{00000000-0008-0000-0900-000011000000}"/>
            </a:ext>
          </a:extLst>
        </xdr:cNvPr>
        <xdr:cNvSpPr/>
      </xdr:nvSpPr>
      <xdr:spPr bwMode="auto">
        <a:xfrm>
          <a:off x="638175" y="11439525"/>
          <a:ext cx="504825" cy="29527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fLocksText="0">
      <xdr:nvSpPr>
        <xdr:cNvPr id="18" name="凡例10">
          <a:extLst>
            <a:ext uri="{FF2B5EF4-FFF2-40B4-BE49-F238E27FC236}">
              <a16:creationId xmlns:a16="http://schemas.microsoft.com/office/drawing/2014/main" id="{00000000-0008-0000-0900-000012000000}"/>
            </a:ext>
          </a:extLst>
        </xdr:cNvPr>
        <xdr:cNvSpPr/>
      </xdr:nvSpPr>
      <xdr:spPr bwMode="auto">
        <a:xfrm>
          <a:off x="638175" y="11934825"/>
          <a:ext cx="504825" cy="29527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anchor="t" upright="1"/>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3" customWidth="1"/>
    <col min="12" max="12" width="2.21875" style="3" customWidth="1"/>
    <col min="13" max="17" width="2.33203125" style="3" customWidth="1"/>
    <col min="18" max="119" width="2.109375" style="3" customWidth="1"/>
    <col min="120" max="16384" width="0" style="3"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7"/>
      <c r="DK1" s="177"/>
      <c r="DL1" s="177"/>
      <c r="DM1" s="177"/>
      <c r="DN1" s="177"/>
      <c r="DO1" s="177"/>
    </row>
    <row r="2" spans="1:119" ht="24" thickBot="1" x14ac:dyDescent="0.25">
      <c r="B2" s="178" t="s">
        <v>77</v>
      </c>
      <c r="C2" s="178"/>
      <c r="D2" s="179"/>
    </row>
    <row r="3" spans="1:119" ht="18.75" customHeight="1" thickBot="1" x14ac:dyDescent="0.25">
      <c r="A3" s="177"/>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7"/>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61875819</v>
      </c>
      <c r="BO4" s="462"/>
      <c r="BP4" s="462"/>
      <c r="BQ4" s="462"/>
      <c r="BR4" s="462"/>
      <c r="BS4" s="462"/>
      <c r="BT4" s="462"/>
      <c r="BU4" s="463"/>
      <c r="BV4" s="461">
        <v>57156236</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6.9</v>
      </c>
      <c r="CU4" s="602"/>
      <c r="CV4" s="602"/>
      <c r="CW4" s="602"/>
      <c r="CX4" s="602"/>
      <c r="CY4" s="602"/>
      <c r="CZ4" s="602"/>
      <c r="DA4" s="603"/>
      <c r="DB4" s="601">
        <v>10.199999999999999</v>
      </c>
      <c r="DC4" s="602"/>
      <c r="DD4" s="602"/>
      <c r="DE4" s="602"/>
      <c r="DF4" s="602"/>
      <c r="DG4" s="602"/>
      <c r="DH4" s="602"/>
      <c r="DI4" s="603"/>
    </row>
    <row r="5" spans="1:119" ht="18.75" customHeight="1" x14ac:dyDescent="0.2">
      <c r="A5" s="177"/>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59826565</v>
      </c>
      <c r="BO5" s="433"/>
      <c r="BP5" s="433"/>
      <c r="BQ5" s="433"/>
      <c r="BR5" s="433"/>
      <c r="BS5" s="433"/>
      <c r="BT5" s="433"/>
      <c r="BU5" s="434"/>
      <c r="BV5" s="432">
        <v>54213942</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95.7</v>
      </c>
      <c r="CU5" s="430"/>
      <c r="CV5" s="430"/>
      <c r="CW5" s="430"/>
      <c r="CX5" s="430"/>
      <c r="CY5" s="430"/>
      <c r="CZ5" s="430"/>
      <c r="DA5" s="431"/>
      <c r="DB5" s="429">
        <v>94.2</v>
      </c>
      <c r="DC5" s="430"/>
      <c r="DD5" s="430"/>
      <c r="DE5" s="430"/>
      <c r="DF5" s="430"/>
      <c r="DG5" s="430"/>
      <c r="DH5" s="430"/>
      <c r="DI5" s="431"/>
    </row>
    <row r="6" spans="1:119" ht="18.75" customHeight="1" x14ac:dyDescent="0.2">
      <c r="A6" s="177"/>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2049254</v>
      </c>
      <c r="BO6" s="433"/>
      <c r="BP6" s="433"/>
      <c r="BQ6" s="433"/>
      <c r="BR6" s="433"/>
      <c r="BS6" s="433"/>
      <c r="BT6" s="433"/>
      <c r="BU6" s="434"/>
      <c r="BV6" s="432">
        <v>2942294</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95.7</v>
      </c>
      <c r="CU6" s="576"/>
      <c r="CV6" s="576"/>
      <c r="CW6" s="576"/>
      <c r="CX6" s="576"/>
      <c r="CY6" s="576"/>
      <c r="CZ6" s="576"/>
      <c r="DA6" s="577"/>
      <c r="DB6" s="575">
        <v>94.2</v>
      </c>
      <c r="DC6" s="576"/>
      <c r="DD6" s="576"/>
      <c r="DE6" s="576"/>
      <c r="DF6" s="576"/>
      <c r="DG6" s="576"/>
      <c r="DH6" s="576"/>
      <c r="DI6" s="577"/>
    </row>
    <row r="7" spans="1:119" ht="18.75" customHeight="1" x14ac:dyDescent="0.2">
      <c r="A7" s="177"/>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196481</v>
      </c>
      <c r="BO7" s="433"/>
      <c r="BP7" s="433"/>
      <c r="BQ7" s="433"/>
      <c r="BR7" s="433"/>
      <c r="BS7" s="433"/>
      <c r="BT7" s="433"/>
      <c r="BU7" s="434"/>
      <c r="BV7" s="432">
        <v>316794</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26724955</v>
      </c>
      <c r="CU7" s="433"/>
      <c r="CV7" s="433"/>
      <c r="CW7" s="433"/>
      <c r="CX7" s="433"/>
      <c r="CY7" s="433"/>
      <c r="CZ7" s="433"/>
      <c r="DA7" s="434"/>
      <c r="DB7" s="432">
        <v>25787460</v>
      </c>
      <c r="DC7" s="433"/>
      <c r="DD7" s="433"/>
      <c r="DE7" s="433"/>
      <c r="DF7" s="433"/>
      <c r="DG7" s="433"/>
      <c r="DH7" s="433"/>
      <c r="DI7" s="434"/>
    </row>
    <row r="8" spans="1:119" ht="18.75" customHeight="1" thickBot="1" x14ac:dyDescent="0.25">
      <c r="A8" s="177"/>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1852773</v>
      </c>
      <c r="BO8" s="433"/>
      <c r="BP8" s="433"/>
      <c r="BQ8" s="433"/>
      <c r="BR8" s="433"/>
      <c r="BS8" s="433"/>
      <c r="BT8" s="433"/>
      <c r="BU8" s="434"/>
      <c r="BV8" s="432">
        <v>2625500</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1.03</v>
      </c>
      <c r="CU8" s="536"/>
      <c r="CV8" s="536"/>
      <c r="CW8" s="536"/>
      <c r="CX8" s="536"/>
      <c r="CY8" s="536"/>
      <c r="CZ8" s="536"/>
      <c r="DA8" s="537"/>
      <c r="DB8" s="535">
        <v>1.03</v>
      </c>
      <c r="DC8" s="536"/>
      <c r="DD8" s="536"/>
      <c r="DE8" s="536"/>
      <c r="DF8" s="536"/>
      <c r="DG8" s="536"/>
      <c r="DH8" s="536"/>
      <c r="DI8" s="537"/>
    </row>
    <row r="9" spans="1:119" ht="18.75" customHeight="1" thickBot="1" x14ac:dyDescent="0.25">
      <c r="A9" s="177"/>
      <c r="B9" s="564" t="s">
        <v>107</v>
      </c>
      <c r="C9" s="565"/>
      <c r="D9" s="565"/>
      <c r="E9" s="565"/>
      <c r="F9" s="565"/>
      <c r="G9" s="565"/>
      <c r="H9" s="565"/>
      <c r="I9" s="565"/>
      <c r="J9" s="565"/>
      <c r="K9" s="483"/>
      <c r="L9" s="566" t="s">
        <v>108</v>
      </c>
      <c r="M9" s="567"/>
      <c r="N9" s="567"/>
      <c r="O9" s="567"/>
      <c r="P9" s="567"/>
      <c r="Q9" s="568"/>
      <c r="R9" s="569">
        <v>129242</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-772727</v>
      </c>
      <c r="BO9" s="433"/>
      <c r="BP9" s="433"/>
      <c r="BQ9" s="433"/>
      <c r="BR9" s="433"/>
      <c r="BS9" s="433"/>
      <c r="BT9" s="433"/>
      <c r="BU9" s="434"/>
      <c r="BV9" s="432">
        <v>237232</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5.8</v>
      </c>
      <c r="CU9" s="430"/>
      <c r="CV9" s="430"/>
      <c r="CW9" s="430"/>
      <c r="CX9" s="430"/>
      <c r="CY9" s="430"/>
      <c r="CZ9" s="430"/>
      <c r="DA9" s="431"/>
      <c r="DB9" s="429">
        <v>6</v>
      </c>
      <c r="DC9" s="430"/>
      <c r="DD9" s="430"/>
      <c r="DE9" s="430"/>
      <c r="DF9" s="430"/>
      <c r="DG9" s="430"/>
      <c r="DH9" s="430"/>
      <c r="DI9" s="431"/>
    </row>
    <row r="10" spans="1:119" ht="18.75" customHeight="1" thickBot="1" x14ac:dyDescent="0.25">
      <c r="A10" s="177"/>
      <c r="B10" s="564"/>
      <c r="C10" s="565"/>
      <c r="D10" s="565"/>
      <c r="E10" s="565"/>
      <c r="F10" s="565"/>
      <c r="G10" s="565"/>
      <c r="H10" s="565"/>
      <c r="I10" s="565"/>
      <c r="J10" s="565"/>
      <c r="K10" s="483"/>
      <c r="L10" s="388" t="s">
        <v>113</v>
      </c>
      <c r="M10" s="389"/>
      <c r="N10" s="389"/>
      <c r="O10" s="389"/>
      <c r="P10" s="389"/>
      <c r="Q10" s="390"/>
      <c r="R10" s="385">
        <v>122742</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643722</v>
      </c>
      <c r="BO10" s="433"/>
      <c r="BP10" s="433"/>
      <c r="BQ10" s="433"/>
      <c r="BR10" s="433"/>
      <c r="BS10" s="433"/>
      <c r="BT10" s="433"/>
      <c r="BU10" s="434"/>
      <c r="BV10" s="432">
        <v>755585</v>
      </c>
      <c r="BW10" s="433"/>
      <c r="BX10" s="433"/>
      <c r="BY10" s="433"/>
      <c r="BZ10" s="433"/>
      <c r="CA10" s="433"/>
      <c r="CB10" s="433"/>
      <c r="CC10" s="434"/>
      <c r="CD10" s="182" t="s">
        <v>116</v>
      </c>
      <c r="CE10" s="183"/>
      <c r="CF10" s="183"/>
      <c r="CG10" s="183"/>
      <c r="CH10" s="183"/>
      <c r="CI10" s="183"/>
      <c r="CJ10" s="183"/>
      <c r="CK10" s="183"/>
      <c r="CL10" s="183"/>
      <c r="CM10" s="183"/>
      <c r="CN10" s="183"/>
      <c r="CO10" s="183"/>
      <c r="CP10" s="183"/>
      <c r="CQ10" s="183"/>
      <c r="CR10" s="183"/>
      <c r="CS10" s="184"/>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7"/>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7"/>
      <c r="B12" s="538" t="s">
        <v>123</v>
      </c>
      <c r="C12" s="539"/>
      <c r="D12" s="539"/>
      <c r="E12" s="539"/>
      <c r="F12" s="539"/>
      <c r="G12" s="539"/>
      <c r="H12" s="539"/>
      <c r="I12" s="539"/>
      <c r="J12" s="539"/>
      <c r="K12" s="540"/>
      <c r="L12" s="547" t="s">
        <v>124</v>
      </c>
      <c r="M12" s="548"/>
      <c r="N12" s="548"/>
      <c r="O12" s="548"/>
      <c r="P12" s="548"/>
      <c r="Q12" s="549"/>
      <c r="R12" s="550">
        <v>128762</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655333</v>
      </c>
      <c r="BO12" s="433"/>
      <c r="BP12" s="433"/>
      <c r="BQ12" s="433"/>
      <c r="BR12" s="433"/>
      <c r="BS12" s="433"/>
      <c r="BT12" s="433"/>
      <c r="BU12" s="434"/>
      <c r="BV12" s="432">
        <v>725676</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7"/>
      <c r="B13" s="541"/>
      <c r="C13" s="542"/>
      <c r="D13" s="542"/>
      <c r="E13" s="542"/>
      <c r="F13" s="542"/>
      <c r="G13" s="542"/>
      <c r="H13" s="542"/>
      <c r="I13" s="542"/>
      <c r="J13" s="542"/>
      <c r="K13" s="543"/>
      <c r="L13" s="190"/>
      <c r="M13" s="516" t="s">
        <v>130</v>
      </c>
      <c r="N13" s="517"/>
      <c r="O13" s="517"/>
      <c r="P13" s="517"/>
      <c r="Q13" s="518"/>
      <c r="R13" s="519">
        <v>125976</v>
      </c>
      <c r="S13" s="520"/>
      <c r="T13" s="520"/>
      <c r="U13" s="520"/>
      <c r="V13" s="521"/>
      <c r="W13" s="522" t="s">
        <v>131</v>
      </c>
      <c r="X13" s="418"/>
      <c r="Y13" s="418"/>
      <c r="Z13" s="418"/>
      <c r="AA13" s="418"/>
      <c r="AB13" s="419"/>
      <c r="AC13" s="385">
        <v>425</v>
      </c>
      <c r="AD13" s="386"/>
      <c r="AE13" s="386"/>
      <c r="AF13" s="386"/>
      <c r="AG13" s="387"/>
      <c r="AH13" s="385">
        <v>440</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-784338</v>
      </c>
      <c r="BO13" s="433"/>
      <c r="BP13" s="433"/>
      <c r="BQ13" s="433"/>
      <c r="BR13" s="433"/>
      <c r="BS13" s="433"/>
      <c r="BT13" s="433"/>
      <c r="BU13" s="434"/>
      <c r="BV13" s="432">
        <v>267141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1.2</v>
      </c>
      <c r="CU13" s="430"/>
      <c r="CV13" s="430"/>
      <c r="CW13" s="430"/>
      <c r="CX13" s="430"/>
      <c r="CY13" s="430"/>
      <c r="CZ13" s="430"/>
      <c r="DA13" s="431"/>
      <c r="DB13" s="429">
        <v>0.2</v>
      </c>
      <c r="DC13" s="430"/>
      <c r="DD13" s="430"/>
      <c r="DE13" s="430"/>
      <c r="DF13" s="430"/>
      <c r="DG13" s="430"/>
      <c r="DH13" s="430"/>
      <c r="DI13" s="431"/>
    </row>
    <row r="14" spans="1:119" ht="18.75" customHeight="1" thickBot="1" x14ac:dyDescent="0.25">
      <c r="A14" s="177"/>
      <c r="B14" s="541"/>
      <c r="C14" s="542"/>
      <c r="D14" s="542"/>
      <c r="E14" s="542"/>
      <c r="F14" s="542"/>
      <c r="G14" s="542"/>
      <c r="H14" s="542"/>
      <c r="I14" s="542"/>
      <c r="J14" s="542"/>
      <c r="K14" s="543"/>
      <c r="L14" s="506" t="s">
        <v>135</v>
      </c>
      <c r="M14" s="559"/>
      <c r="N14" s="559"/>
      <c r="O14" s="559"/>
      <c r="P14" s="559"/>
      <c r="Q14" s="560"/>
      <c r="R14" s="519">
        <v>128238</v>
      </c>
      <c r="S14" s="520"/>
      <c r="T14" s="520"/>
      <c r="U14" s="520"/>
      <c r="V14" s="521"/>
      <c r="W14" s="523"/>
      <c r="X14" s="421"/>
      <c r="Y14" s="421"/>
      <c r="Z14" s="421"/>
      <c r="AA14" s="421"/>
      <c r="AB14" s="422"/>
      <c r="AC14" s="512">
        <v>0.8</v>
      </c>
      <c r="AD14" s="513"/>
      <c r="AE14" s="513"/>
      <c r="AF14" s="513"/>
      <c r="AG14" s="514"/>
      <c r="AH14" s="512">
        <v>0.9</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v>15.3</v>
      </c>
      <c r="CU14" s="530"/>
      <c r="CV14" s="530"/>
      <c r="CW14" s="530"/>
      <c r="CX14" s="530"/>
      <c r="CY14" s="530"/>
      <c r="CZ14" s="530"/>
      <c r="DA14" s="531"/>
      <c r="DB14" s="529">
        <v>7.8</v>
      </c>
      <c r="DC14" s="530"/>
      <c r="DD14" s="530"/>
      <c r="DE14" s="530"/>
      <c r="DF14" s="530"/>
      <c r="DG14" s="530"/>
      <c r="DH14" s="530"/>
      <c r="DI14" s="531"/>
    </row>
    <row r="15" spans="1:119" ht="18.75" customHeight="1" x14ac:dyDescent="0.2">
      <c r="A15" s="177"/>
      <c r="B15" s="541"/>
      <c r="C15" s="542"/>
      <c r="D15" s="542"/>
      <c r="E15" s="542"/>
      <c r="F15" s="542"/>
      <c r="G15" s="542"/>
      <c r="H15" s="542"/>
      <c r="I15" s="542"/>
      <c r="J15" s="542"/>
      <c r="K15" s="543"/>
      <c r="L15" s="190"/>
      <c r="M15" s="516" t="s">
        <v>130</v>
      </c>
      <c r="N15" s="517"/>
      <c r="O15" s="517"/>
      <c r="P15" s="517"/>
      <c r="Q15" s="518"/>
      <c r="R15" s="519">
        <v>125583</v>
      </c>
      <c r="S15" s="520"/>
      <c r="T15" s="520"/>
      <c r="U15" s="520"/>
      <c r="V15" s="521"/>
      <c r="W15" s="522" t="s">
        <v>137</v>
      </c>
      <c r="X15" s="418"/>
      <c r="Y15" s="418"/>
      <c r="Z15" s="418"/>
      <c r="AA15" s="418"/>
      <c r="AB15" s="419"/>
      <c r="AC15" s="385">
        <v>7751</v>
      </c>
      <c r="AD15" s="386"/>
      <c r="AE15" s="386"/>
      <c r="AF15" s="386"/>
      <c r="AG15" s="387"/>
      <c r="AH15" s="385">
        <v>7818</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20644595</v>
      </c>
      <c r="BO15" s="462"/>
      <c r="BP15" s="462"/>
      <c r="BQ15" s="462"/>
      <c r="BR15" s="462"/>
      <c r="BS15" s="462"/>
      <c r="BT15" s="462"/>
      <c r="BU15" s="463"/>
      <c r="BV15" s="461">
        <v>19927508</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2">
      <c r="A16" s="177"/>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14.6</v>
      </c>
      <c r="AD16" s="513"/>
      <c r="AE16" s="513"/>
      <c r="AF16" s="513"/>
      <c r="AG16" s="514"/>
      <c r="AH16" s="512">
        <v>15.8</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19353707</v>
      </c>
      <c r="BO16" s="433"/>
      <c r="BP16" s="433"/>
      <c r="BQ16" s="433"/>
      <c r="BR16" s="433"/>
      <c r="BS16" s="433"/>
      <c r="BT16" s="433"/>
      <c r="BU16" s="434"/>
      <c r="BV16" s="432">
        <v>19069935</v>
      </c>
      <c r="BW16" s="433"/>
      <c r="BX16" s="433"/>
      <c r="BY16" s="433"/>
      <c r="BZ16" s="433"/>
      <c r="CA16" s="433"/>
      <c r="CB16" s="433"/>
      <c r="CC16" s="434"/>
      <c r="CD16" s="185"/>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7"/>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44904</v>
      </c>
      <c r="AD17" s="386"/>
      <c r="AE17" s="386"/>
      <c r="AF17" s="386"/>
      <c r="AG17" s="387"/>
      <c r="AH17" s="385">
        <v>41364</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26724955</v>
      </c>
      <c r="BO17" s="433"/>
      <c r="BP17" s="433"/>
      <c r="BQ17" s="433"/>
      <c r="BR17" s="433"/>
      <c r="BS17" s="433"/>
      <c r="BT17" s="433"/>
      <c r="BU17" s="434"/>
      <c r="BV17" s="432">
        <v>25787460</v>
      </c>
      <c r="BW17" s="433"/>
      <c r="BX17" s="433"/>
      <c r="BY17" s="433"/>
      <c r="BZ17" s="433"/>
      <c r="CA17" s="433"/>
      <c r="CB17" s="433"/>
      <c r="CC17" s="434"/>
      <c r="CD17" s="185"/>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7"/>
      <c r="B18" s="482" t="s">
        <v>147</v>
      </c>
      <c r="C18" s="483"/>
      <c r="D18" s="483"/>
      <c r="E18" s="484"/>
      <c r="F18" s="484"/>
      <c r="G18" s="484"/>
      <c r="H18" s="484"/>
      <c r="I18" s="484"/>
      <c r="J18" s="484"/>
      <c r="K18" s="484"/>
      <c r="L18" s="485">
        <v>11.46</v>
      </c>
      <c r="M18" s="485"/>
      <c r="N18" s="485"/>
      <c r="O18" s="485"/>
      <c r="P18" s="485"/>
      <c r="Q18" s="485"/>
      <c r="R18" s="486"/>
      <c r="S18" s="486"/>
      <c r="T18" s="486"/>
      <c r="U18" s="486"/>
      <c r="V18" s="487"/>
      <c r="W18" s="503"/>
      <c r="X18" s="504"/>
      <c r="Y18" s="504"/>
      <c r="Z18" s="504"/>
      <c r="AA18" s="504"/>
      <c r="AB18" s="528"/>
      <c r="AC18" s="402">
        <v>84.6</v>
      </c>
      <c r="AD18" s="403"/>
      <c r="AE18" s="403"/>
      <c r="AF18" s="403"/>
      <c r="AG18" s="488"/>
      <c r="AH18" s="402">
        <v>83.4</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26147065</v>
      </c>
      <c r="BO18" s="433"/>
      <c r="BP18" s="433"/>
      <c r="BQ18" s="433"/>
      <c r="BR18" s="433"/>
      <c r="BS18" s="433"/>
      <c r="BT18" s="433"/>
      <c r="BU18" s="434"/>
      <c r="BV18" s="432">
        <v>25298109</v>
      </c>
      <c r="BW18" s="433"/>
      <c r="BX18" s="433"/>
      <c r="BY18" s="433"/>
      <c r="BZ18" s="433"/>
      <c r="CA18" s="433"/>
      <c r="CB18" s="433"/>
      <c r="CC18" s="434"/>
      <c r="CD18" s="185"/>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7"/>
      <c r="B19" s="482" t="s">
        <v>149</v>
      </c>
      <c r="C19" s="483"/>
      <c r="D19" s="483"/>
      <c r="E19" s="484"/>
      <c r="F19" s="484"/>
      <c r="G19" s="484"/>
      <c r="H19" s="484"/>
      <c r="I19" s="484"/>
      <c r="J19" s="484"/>
      <c r="K19" s="484"/>
      <c r="L19" s="492">
        <v>11278</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36111903</v>
      </c>
      <c r="BO19" s="433"/>
      <c r="BP19" s="433"/>
      <c r="BQ19" s="433"/>
      <c r="BR19" s="433"/>
      <c r="BS19" s="433"/>
      <c r="BT19" s="433"/>
      <c r="BU19" s="434"/>
      <c r="BV19" s="432">
        <v>34808732</v>
      </c>
      <c r="BW19" s="433"/>
      <c r="BX19" s="433"/>
      <c r="BY19" s="433"/>
      <c r="BZ19" s="433"/>
      <c r="CA19" s="433"/>
      <c r="CB19" s="433"/>
      <c r="CC19" s="434"/>
      <c r="CD19" s="185"/>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7"/>
      <c r="B20" s="482" t="s">
        <v>151</v>
      </c>
      <c r="C20" s="483"/>
      <c r="D20" s="483"/>
      <c r="E20" s="484"/>
      <c r="F20" s="484"/>
      <c r="G20" s="484"/>
      <c r="H20" s="484"/>
      <c r="I20" s="484"/>
      <c r="J20" s="484"/>
      <c r="K20" s="484"/>
      <c r="L20" s="492">
        <v>63962</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5"/>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7"/>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5"/>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7"/>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23239513</v>
      </c>
      <c r="BO22" s="462"/>
      <c r="BP22" s="462"/>
      <c r="BQ22" s="462"/>
      <c r="BR22" s="462"/>
      <c r="BS22" s="462"/>
      <c r="BT22" s="462"/>
      <c r="BU22" s="463"/>
      <c r="BV22" s="461">
        <v>20947164</v>
      </c>
      <c r="BW22" s="462"/>
      <c r="BX22" s="462"/>
      <c r="BY22" s="462"/>
      <c r="BZ22" s="462"/>
      <c r="CA22" s="462"/>
      <c r="CB22" s="462"/>
      <c r="CC22" s="463"/>
      <c r="CD22" s="185"/>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7"/>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4419566</v>
      </c>
      <c r="BO23" s="433"/>
      <c r="BP23" s="433"/>
      <c r="BQ23" s="433"/>
      <c r="BR23" s="433"/>
      <c r="BS23" s="433"/>
      <c r="BT23" s="433"/>
      <c r="BU23" s="434"/>
      <c r="BV23" s="432">
        <v>4398383</v>
      </c>
      <c r="BW23" s="433"/>
      <c r="BX23" s="433"/>
      <c r="BY23" s="433"/>
      <c r="BZ23" s="433"/>
      <c r="CA23" s="433"/>
      <c r="CB23" s="433"/>
      <c r="CC23" s="434"/>
      <c r="CD23" s="185"/>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7"/>
      <c r="B24" s="411"/>
      <c r="C24" s="412"/>
      <c r="D24" s="413"/>
      <c r="E24" s="388" t="s">
        <v>161</v>
      </c>
      <c r="F24" s="389"/>
      <c r="G24" s="389"/>
      <c r="H24" s="389"/>
      <c r="I24" s="389"/>
      <c r="J24" s="389"/>
      <c r="K24" s="390"/>
      <c r="L24" s="385">
        <v>1</v>
      </c>
      <c r="M24" s="386"/>
      <c r="N24" s="386"/>
      <c r="O24" s="386"/>
      <c r="P24" s="387"/>
      <c r="Q24" s="385">
        <v>9000</v>
      </c>
      <c r="R24" s="386"/>
      <c r="S24" s="386"/>
      <c r="T24" s="386"/>
      <c r="U24" s="386"/>
      <c r="V24" s="387"/>
      <c r="W24" s="475"/>
      <c r="X24" s="412"/>
      <c r="Y24" s="413"/>
      <c r="Z24" s="388" t="s">
        <v>162</v>
      </c>
      <c r="AA24" s="389"/>
      <c r="AB24" s="389"/>
      <c r="AC24" s="389"/>
      <c r="AD24" s="389"/>
      <c r="AE24" s="389"/>
      <c r="AF24" s="389"/>
      <c r="AG24" s="390"/>
      <c r="AH24" s="385">
        <v>627</v>
      </c>
      <c r="AI24" s="386"/>
      <c r="AJ24" s="386"/>
      <c r="AK24" s="386"/>
      <c r="AL24" s="387"/>
      <c r="AM24" s="385">
        <v>2041512</v>
      </c>
      <c r="AN24" s="386"/>
      <c r="AO24" s="386"/>
      <c r="AP24" s="386"/>
      <c r="AQ24" s="386"/>
      <c r="AR24" s="387"/>
      <c r="AS24" s="385">
        <v>3256</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22498174</v>
      </c>
      <c r="BO24" s="433"/>
      <c r="BP24" s="433"/>
      <c r="BQ24" s="433"/>
      <c r="BR24" s="433"/>
      <c r="BS24" s="433"/>
      <c r="BT24" s="433"/>
      <c r="BU24" s="434"/>
      <c r="BV24" s="432">
        <v>19805551</v>
      </c>
      <c r="BW24" s="433"/>
      <c r="BX24" s="433"/>
      <c r="BY24" s="433"/>
      <c r="BZ24" s="433"/>
      <c r="CA24" s="433"/>
      <c r="CB24" s="433"/>
      <c r="CC24" s="434"/>
      <c r="CD24" s="185"/>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7"/>
      <c r="B25" s="411"/>
      <c r="C25" s="412"/>
      <c r="D25" s="413"/>
      <c r="E25" s="388" t="s">
        <v>164</v>
      </c>
      <c r="F25" s="389"/>
      <c r="G25" s="389"/>
      <c r="H25" s="389"/>
      <c r="I25" s="389"/>
      <c r="J25" s="389"/>
      <c r="K25" s="390"/>
      <c r="L25" s="385">
        <v>2</v>
      </c>
      <c r="M25" s="386"/>
      <c r="N25" s="386"/>
      <c r="O25" s="386"/>
      <c r="P25" s="387"/>
      <c r="Q25" s="385">
        <v>7700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33473989</v>
      </c>
      <c r="BO25" s="462"/>
      <c r="BP25" s="462"/>
      <c r="BQ25" s="462"/>
      <c r="BR25" s="462"/>
      <c r="BS25" s="462"/>
      <c r="BT25" s="462"/>
      <c r="BU25" s="463"/>
      <c r="BV25" s="461">
        <v>28775436</v>
      </c>
      <c r="BW25" s="462"/>
      <c r="BX25" s="462"/>
      <c r="BY25" s="462"/>
      <c r="BZ25" s="462"/>
      <c r="CA25" s="462"/>
      <c r="CB25" s="462"/>
      <c r="CC25" s="463"/>
      <c r="CD25" s="185"/>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7"/>
      <c r="B26" s="411"/>
      <c r="C26" s="412"/>
      <c r="D26" s="413"/>
      <c r="E26" s="388" t="s">
        <v>167</v>
      </c>
      <c r="F26" s="389"/>
      <c r="G26" s="389"/>
      <c r="H26" s="389"/>
      <c r="I26" s="389"/>
      <c r="J26" s="389"/>
      <c r="K26" s="390"/>
      <c r="L26" s="385">
        <v>1</v>
      </c>
      <c r="M26" s="386"/>
      <c r="N26" s="386"/>
      <c r="O26" s="386"/>
      <c r="P26" s="387"/>
      <c r="Q26" s="385">
        <v>7100</v>
      </c>
      <c r="R26" s="386"/>
      <c r="S26" s="386"/>
      <c r="T26" s="386"/>
      <c r="U26" s="386"/>
      <c r="V26" s="387"/>
      <c r="W26" s="475"/>
      <c r="X26" s="412"/>
      <c r="Y26" s="413"/>
      <c r="Z26" s="388" t="s">
        <v>168</v>
      </c>
      <c r="AA26" s="443"/>
      <c r="AB26" s="443"/>
      <c r="AC26" s="443"/>
      <c r="AD26" s="443"/>
      <c r="AE26" s="443"/>
      <c r="AF26" s="443"/>
      <c r="AG26" s="444"/>
      <c r="AH26" s="385">
        <v>31</v>
      </c>
      <c r="AI26" s="386"/>
      <c r="AJ26" s="386"/>
      <c r="AK26" s="386"/>
      <c r="AL26" s="387"/>
      <c r="AM26" s="385">
        <v>106423</v>
      </c>
      <c r="AN26" s="386"/>
      <c r="AO26" s="386"/>
      <c r="AP26" s="386"/>
      <c r="AQ26" s="386"/>
      <c r="AR26" s="387"/>
      <c r="AS26" s="385">
        <v>3433</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180000</v>
      </c>
      <c r="BO26" s="433"/>
      <c r="BP26" s="433"/>
      <c r="BQ26" s="433"/>
      <c r="BR26" s="433"/>
      <c r="BS26" s="433"/>
      <c r="BT26" s="433"/>
      <c r="BU26" s="434"/>
      <c r="BV26" s="432">
        <v>160000</v>
      </c>
      <c r="BW26" s="433"/>
      <c r="BX26" s="433"/>
      <c r="BY26" s="433"/>
      <c r="BZ26" s="433"/>
      <c r="CA26" s="433"/>
      <c r="CB26" s="433"/>
      <c r="CC26" s="434"/>
      <c r="CD26" s="185"/>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7"/>
      <c r="B27" s="411"/>
      <c r="C27" s="412"/>
      <c r="D27" s="413"/>
      <c r="E27" s="388" t="s">
        <v>170</v>
      </c>
      <c r="F27" s="389"/>
      <c r="G27" s="389"/>
      <c r="H27" s="389"/>
      <c r="I27" s="389"/>
      <c r="J27" s="389"/>
      <c r="K27" s="390"/>
      <c r="L27" s="385">
        <v>1</v>
      </c>
      <c r="M27" s="386"/>
      <c r="N27" s="386"/>
      <c r="O27" s="386"/>
      <c r="P27" s="387"/>
      <c r="Q27" s="385">
        <v>5400</v>
      </c>
      <c r="R27" s="386"/>
      <c r="S27" s="386"/>
      <c r="T27" s="386"/>
      <c r="U27" s="386"/>
      <c r="V27" s="387"/>
      <c r="W27" s="475"/>
      <c r="X27" s="412"/>
      <c r="Y27" s="413"/>
      <c r="Z27" s="388" t="s">
        <v>171</v>
      </c>
      <c r="AA27" s="389"/>
      <c r="AB27" s="389"/>
      <c r="AC27" s="389"/>
      <c r="AD27" s="389"/>
      <c r="AE27" s="389"/>
      <c r="AF27" s="389"/>
      <c r="AG27" s="390"/>
      <c r="AH27" s="385">
        <v>3</v>
      </c>
      <c r="AI27" s="386"/>
      <c r="AJ27" s="386"/>
      <c r="AK27" s="386"/>
      <c r="AL27" s="387"/>
      <c r="AM27" s="385">
        <v>12528</v>
      </c>
      <c r="AN27" s="386"/>
      <c r="AO27" s="386"/>
      <c r="AP27" s="386"/>
      <c r="AQ27" s="386"/>
      <c r="AR27" s="387"/>
      <c r="AS27" s="385">
        <v>4176</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8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7"/>
      <c r="B28" s="411"/>
      <c r="C28" s="412"/>
      <c r="D28" s="413"/>
      <c r="E28" s="388" t="s">
        <v>173</v>
      </c>
      <c r="F28" s="389"/>
      <c r="G28" s="389"/>
      <c r="H28" s="389"/>
      <c r="I28" s="389"/>
      <c r="J28" s="389"/>
      <c r="K28" s="390"/>
      <c r="L28" s="385">
        <v>1</v>
      </c>
      <c r="M28" s="386"/>
      <c r="N28" s="386"/>
      <c r="O28" s="386"/>
      <c r="P28" s="387"/>
      <c r="Q28" s="385">
        <v>4900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4124544</v>
      </c>
      <c r="BO28" s="462"/>
      <c r="BP28" s="462"/>
      <c r="BQ28" s="462"/>
      <c r="BR28" s="462"/>
      <c r="BS28" s="462"/>
      <c r="BT28" s="462"/>
      <c r="BU28" s="463"/>
      <c r="BV28" s="461">
        <v>4136155</v>
      </c>
      <c r="BW28" s="462"/>
      <c r="BX28" s="462"/>
      <c r="BY28" s="462"/>
      <c r="BZ28" s="462"/>
      <c r="CA28" s="462"/>
      <c r="CB28" s="462"/>
      <c r="CC28" s="463"/>
      <c r="CD28" s="185"/>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7"/>
      <c r="B29" s="411"/>
      <c r="C29" s="412"/>
      <c r="D29" s="413"/>
      <c r="E29" s="388" t="s">
        <v>176</v>
      </c>
      <c r="F29" s="389"/>
      <c r="G29" s="389"/>
      <c r="H29" s="389"/>
      <c r="I29" s="389"/>
      <c r="J29" s="389"/>
      <c r="K29" s="390"/>
      <c r="L29" s="385">
        <v>20</v>
      </c>
      <c r="M29" s="386"/>
      <c r="N29" s="386"/>
      <c r="O29" s="386"/>
      <c r="P29" s="387"/>
      <c r="Q29" s="385">
        <v>4700</v>
      </c>
      <c r="R29" s="386"/>
      <c r="S29" s="386"/>
      <c r="T29" s="386"/>
      <c r="U29" s="386"/>
      <c r="V29" s="387"/>
      <c r="W29" s="476"/>
      <c r="X29" s="477"/>
      <c r="Y29" s="478"/>
      <c r="Z29" s="388" t="s">
        <v>177</v>
      </c>
      <c r="AA29" s="389"/>
      <c r="AB29" s="389"/>
      <c r="AC29" s="389"/>
      <c r="AD29" s="389"/>
      <c r="AE29" s="389"/>
      <c r="AF29" s="389"/>
      <c r="AG29" s="390"/>
      <c r="AH29" s="385">
        <v>630</v>
      </c>
      <c r="AI29" s="386"/>
      <c r="AJ29" s="386"/>
      <c r="AK29" s="386"/>
      <c r="AL29" s="387"/>
      <c r="AM29" s="385">
        <v>2054040</v>
      </c>
      <c r="AN29" s="386"/>
      <c r="AO29" s="386"/>
      <c r="AP29" s="386"/>
      <c r="AQ29" s="386"/>
      <c r="AR29" s="387"/>
      <c r="AS29" s="385">
        <v>3260</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2858</v>
      </c>
      <c r="BO29" s="433"/>
      <c r="BP29" s="433"/>
      <c r="BQ29" s="433"/>
      <c r="BR29" s="433"/>
      <c r="BS29" s="433"/>
      <c r="BT29" s="433"/>
      <c r="BU29" s="434"/>
      <c r="BV29" s="432">
        <v>2858</v>
      </c>
      <c r="BW29" s="433"/>
      <c r="BX29" s="433"/>
      <c r="BY29" s="433"/>
      <c r="BZ29" s="433"/>
      <c r="CA29" s="433"/>
      <c r="CB29" s="433"/>
      <c r="CC29" s="434"/>
      <c r="CD29" s="18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7"/>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99.4</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10660244</v>
      </c>
      <c r="BO30" s="467"/>
      <c r="BP30" s="467"/>
      <c r="BQ30" s="467"/>
      <c r="BR30" s="467"/>
      <c r="BS30" s="467"/>
      <c r="BT30" s="467"/>
      <c r="BU30" s="468"/>
      <c r="BV30" s="466">
        <v>9606020</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7"/>
      <c r="B31" s="200"/>
      <c r="DI31" s="201"/>
    </row>
    <row r="32" spans="1:113" ht="13.5" customHeight="1" x14ac:dyDescent="0.2">
      <c r="A32" s="177"/>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2">
      <c r="A33" s="177"/>
      <c r="B33" s="202"/>
      <c r="C33" s="384" t="s">
        <v>186</v>
      </c>
      <c r="D33" s="384"/>
      <c r="E33" s="383" t="s">
        <v>187</v>
      </c>
      <c r="F33" s="383"/>
      <c r="G33" s="383"/>
      <c r="H33" s="383"/>
      <c r="I33" s="383"/>
      <c r="J33" s="383"/>
      <c r="K33" s="383"/>
      <c r="L33" s="383"/>
      <c r="M33" s="383"/>
      <c r="N33" s="383"/>
      <c r="O33" s="383"/>
      <c r="P33" s="383"/>
      <c r="Q33" s="383"/>
      <c r="R33" s="383"/>
      <c r="S33" s="383"/>
      <c r="T33" s="2"/>
      <c r="U33" s="384" t="s">
        <v>186</v>
      </c>
      <c r="V33" s="384"/>
      <c r="W33" s="383" t="s">
        <v>187</v>
      </c>
      <c r="X33" s="383"/>
      <c r="Y33" s="383"/>
      <c r="Z33" s="383"/>
      <c r="AA33" s="383"/>
      <c r="AB33" s="383"/>
      <c r="AC33" s="383"/>
      <c r="AD33" s="383"/>
      <c r="AE33" s="383"/>
      <c r="AF33" s="383"/>
      <c r="AG33" s="383"/>
      <c r="AH33" s="383"/>
      <c r="AI33" s="383"/>
      <c r="AJ33" s="383"/>
      <c r="AK33" s="383"/>
      <c r="AL33" s="2"/>
      <c r="AM33" s="384" t="s">
        <v>186</v>
      </c>
      <c r="AN33" s="384"/>
      <c r="AO33" s="383" t="s">
        <v>187</v>
      </c>
      <c r="AP33" s="383"/>
      <c r="AQ33" s="383"/>
      <c r="AR33" s="383"/>
      <c r="AS33" s="383"/>
      <c r="AT33" s="383"/>
      <c r="AU33" s="383"/>
      <c r="AV33" s="383"/>
      <c r="AW33" s="383"/>
      <c r="AX33" s="383"/>
      <c r="AY33" s="383"/>
      <c r="AZ33" s="383"/>
      <c r="BA33" s="383"/>
      <c r="BB33" s="383"/>
      <c r="BC33" s="383"/>
      <c r="BD33" s="1"/>
      <c r="BE33" s="383" t="s">
        <v>188</v>
      </c>
      <c r="BF33" s="383"/>
      <c r="BG33" s="383" t="s">
        <v>189</v>
      </c>
      <c r="BH33" s="383"/>
      <c r="BI33" s="383"/>
      <c r="BJ33" s="383"/>
      <c r="BK33" s="383"/>
      <c r="BL33" s="383"/>
      <c r="BM33" s="383"/>
      <c r="BN33" s="383"/>
      <c r="BO33" s="383"/>
      <c r="BP33" s="383"/>
      <c r="BQ33" s="383"/>
      <c r="BR33" s="383"/>
      <c r="BS33" s="383"/>
      <c r="BT33" s="383"/>
      <c r="BU33" s="383"/>
      <c r="BV33" s="1"/>
      <c r="BW33" s="384" t="s">
        <v>188</v>
      </c>
      <c r="BX33" s="384"/>
      <c r="BY33" s="383" t="s">
        <v>190</v>
      </c>
      <c r="BZ33" s="383"/>
      <c r="CA33" s="383"/>
      <c r="CB33" s="383"/>
      <c r="CC33" s="383"/>
      <c r="CD33" s="383"/>
      <c r="CE33" s="383"/>
      <c r="CF33" s="383"/>
      <c r="CG33" s="383"/>
      <c r="CH33" s="383"/>
      <c r="CI33" s="383"/>
      <c r="CJ33" s="383"/>
      <c r="CK33" s="383"/>
      <c r="CL33" s="383"/>
      <c r="CM33" s="383"/>
      <c r="CN33" s="2"/>
      <c r="CO33" s="384" t="s">
        <v>186</v>
      </c>
      <c r="CP33" s="384"/>
      <c r="CQ33" s="383" t="s">
        <v>191</v>
      </c>
      <c r="CR33" s="383"/>
      <c r="CS33" s="383"/>
      <c r="CT33" s="383"/>
      <c r="CU33" s="383"/>
      <c r="CV33" s="383"/>
      <c r="CW33" s="383"/>
      <c r="CX33" s="383"/>
      <c r="CY33" s="383"/>
      <c r="CZ33" s="383"/>
      <c r="DA33" s="383"/>
      <c r="DB33" s="383"/>
      <c r="DC33" s="383"/>
      <c r="DD33" s="383"/>
      <c r="DE33" s="383"/>
      <c r="DF33" s="2"/>
      <c r="DG33" s="382" t="s">
        <v>192</v>
      </c>
      <c r="DH33" s="382"/>
      <c r="DI33" s="181"/>
    </row>
    <row r="34" spans="1:113" ht="32.25" customHeight="1" x14ac:dyDescent="0.2">
      <c r="A34" s="177"/>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7"/>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7"/>
      <c r="AM34" s="380">
        <f>IF(AO34="","",MAX(C34:D43,U34:V43)+1)</f>
        <v>5</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7"/>
      <c r="BE34" s="380" t="str">
        <f>IF(BG34="","",MAX(C34:D43,U34:V43,AM34:AN43)+1)</f>
        <v/>
      </c>
      <c r="BF34" s="380"/>
      <c r="BG34" s="381"/>
      <c r="BH34" s="381"/>
      <c r="BI34" s="381"/>
      <c r="BJ34" s="381"/>
      <c r="BK34" s="381"/>
      <c r="BL34" s="381"/>
      <c r="BM34" s="381"/>
      <c r="BN34" s="381"/>
      <c r="BO34" s="381"/>
      <c r="BP34" s="381"/>
      <c r="BQ34" s="381"/>
      <c r="BR34" s="381"/>
      <c r="BS34" s="381"/>
      <c r="BT34" s="381"/>
      <c r="BU34" s="381"/>
      <c r="BV34" s="177"/>
      <c r="BW34" s="380">
        <f>IF(BY34="","",MAX(C34:D43,U34:V43,AM34:AN43,BE34:BF43)+1)</f>
        <v>6</v>
      </c>
      <c r="BX34" s="380"/>
      <c r="BY34" s="381" t="str">
        <f>IF('各会計、関係団体の財政状況及び健全化判断比率'!B68="","",'各会計、関係団体の財政状況及び健全化判断比率'!B68)</f>
        <v>東京市町村総合事務組合（一般会計）</v>
      </c>
      <c r="BZ34" s="381"/>
      <c r="CA34" s="381"/>
      <c r="CB34" s="381"/>
      <c r="CC34" s="381"/>
      <c r="CD34" s="381"/>
      <c r="CE34" s="381"/>
      <c r="CF34" s="381"/>
      <c r="CG34" s="381"/>
      <c r="CH34" s="381"/>
      <c r="CI34" s="381"/>
      <c r="CJ34" s="381"/>
      <c r="CK34" s="381"/>
      <c r="CL34" s="381"/>
      <c r="CM34" s="381"/>
      <c r="CN34" s="177"/>
      <c r="CO34" s="380">
        <f>IF(CQ34="","",MAX(C34:D43,U34:V43,AM34:AN43,BE34:BF43,BW34:BX43)+1)</f>
        <v>15</v>
      </c>
      <c r="CP34" s="380"/>
      <c r="CQ34" s="381" t="str">
        <f>IF('各会計、関係団体の財政状況及び健全化判断比率'!BS7="","",'各会計、関係団体の財政状況及び健全化判断比率'!BS7)</f>
        <v>国分寺市土地開発公社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181"/>
    </row>
    <row r="35" spans="1:113" ht="32.25" customHeight="1" x14ac:dyDescent="0.2">
      <c r="A35" s="177"/>
      <c r="B35" s="202"/>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7"/>
      <c r="U35" s="380">
        <f>IF(W35="","",U34+1)</f>
        <v>3</v>
      </c>
      <c r="V35" s="380"/>
      <c r="W35" s="381" t="str">
        <f>IF('各会計、関係団体の財政状況及び健全化判断比率'!B29="","",'各会計、関係団体の財政状況及び健全化判断比率'!B29)</f>
        <v>介護保険(保険事業勘定)特別会計</v>
      </c>
      <c r="X35" s="381"/>
      <c r="Y35" s="381"/>
      <c r="Z35" s="381"/>
      <c r="AA35" s="381"/>
      <c r="AB35" s="381"/>
      <c r="AC35" s="381"/>
      <c r="AD35" s="381"/>
      <c r="AE35" s="381"/>
      <c r="AF35" s="381"/>
      <c r="AG35" s="381"/>
      <c r="AH35" s="381"/>
      <c r="AI35" s="381"/>
      <c r="AJ35" s="381"/>
      <c r="AK35" s="381"/>
      <c r="AL35" s="177"/>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7"/>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7"/>
      <c r="BW35" s="380">
        <f t="shared" ref="BW35:BW43" si="2">IF(BY35="","",BW34+1)</f>
        <v>7</v>
      </c>
      <c r="BX35" s="380"/>
      <c r="BY35" s="381" t="str">
        <f>IF('各会計、関係団体の財政状況及び健全化判断比率'!B69="","",'各会計、関係団体の財政状況及び健全化判断比率'!B69)</f>
        <v>東京市町村総合事務組合（交通災害共済事業特別会計）</v>
      </c>
      <c r="BZ35" s="381"/>
      <c r="CA35" s="381"/>
      <c r="CB35" s="381"/>
      <c r="CC35" s="381"/>
      <c r="CD35" s="381"/>
      <c r="CE35" s="381"/>
      <c r="CF35" s="381"/>
      <c r="CG35" s="381"/>
      <c r="CH35" s="381"/>
      <c r="CI35" s="381"/>
      <c r="CJ35" s="381"/>
      <c r="CK35" s="381"/>
      <c r="CL35" s="381"/>
      <c r="CM35" s="381"/>
      <c r="CN35" s="177"/>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1"/>
    </row>
    <row r="36" spans="1:113" ht="32.25" customHeight="1" x14ac:dyDescent="0.2">
      <c r="A36" s="177"/>
      <c r="B36" s="202"/>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7"/>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7"/>
      <c r="AM36" s="380" t="str">
        <f t="shared" si="0"/>
        <v/>
      </c>
      <c r="AN36" s="380"/>
      <c r="AO36" s="381"/>
      <c r="AP36" s="381"/>
      <c r="AQ36" s="381"/>
      <c r="AR36" s="381"/>
      <c r="AS36" s="381"/>
      <c r="AT36" s="381"/>
      <c r="AU36" s="381"/>
      <c r="AV36" s="381"/>
      <c r="AW36" s="381"/>
      <c r="AX36" s="381"/>
      <c r="AY36" s="381"/>
      <c r="AZ36" s="381"/>
      <c r="BA36" s="381"/>
      <c r="BB36" s="381"/>
      <c r="BC36" s="381"/>
      <c r="BD36" s="177"/>
      <c r="BE36" s="380" t="str">
        <f t="shared" si="1"/>
        <v/>
      </c>
      <c r="BF36" s="380"/>
      <c r="BG36" s="381"/>
      <c r="BH36" s="381"/>
      <c r="BI36" s="381"/>
      <c r="BJ36" s="381"/>
      <c r="BK36" s="381"/>
      <c r="BL36" s="381"/>
      <c r="BM36" s="381"/>
      <c r="BN36" s="381"/>
      <c r="BO36" s="381"/>
      <c r="BP36" s="381"/>
      <c r="BQ36" s="381"/>
      <c r="BR36" s="381"/>
      <c r="BS36" s="381"/>
      <c r="BT36" s="381"/>
      <c r="BU36" s="381"/>
      <c r="BV36" s="177"/>
      <c r="BW36" s="380">
        <f t="shared" si="2"/>
        <v>8</v>
      </c>
      <c r="BX36" s="380"/>
      <c r="BY36" s="381" t="str">
        <f>IF('各会計、関係団体の財政状況及び健全化判断比率'!B70="","",'各会計、関係団体の財政状況及び健全化判断比率'!B70)</f>
        <v>東京都四市競艇事業組合</v>
      </c>
      <c r="BZ36" s="381"/>
      <c r="CA36" s="381"/>
      <c r="CB36" s="381"/>
      <c r="CC36" s="381"/>
      <c r="CD36" s="381"/>
      <c r="CE36" s="381"/>
      <c r="CF36" s="381"/>
      <c r="CG36" s="381"/>
      <c r="CH36" s="381"/>
      <c r="CI36" s="381"/>
      <c r="CJ36" s="381"/>
      <c r="CK36" s="381"/>
      <c r="CL36" s="381"/>
      <c r="CM36" s="381"/>
      <c r="CN36" s="177"/>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1"/>
    </row>
    <row r="37" spans="1:113" ht="32.25" customHeight="1" x14ac:dyDescent="0.2">
      <c r="A37" s="177"/>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7"/>
      <c r="U37" s="380" t="str">
        <f t="shared" si="4"/>
        <v/>
      </c>
      <c r="V37" s="380"/>
      <c r="W37" s="381"/>
      <c r="X37" s="381"/>
      <c r="Y37" s="381"/>
      <c r="Z37" s="381"/>
      <c r="AA37" s="381"/>
      <c r="AB37" s="381"/>
      <c r="AC37" s="381"/>
      <c r="AD37" s="381"/>
      <c r="AE37" s="381"/>
      <c r="AF37" s="381"/>
      <c r="AG37" s="381"/>
      <c r="AH37" s="381"/>
      <c r="AI37" s="381"/>
      <c r="AJ37" s="381"/>
      <c r="AK37" s="381"/>
      <c r="AL37" s="177"/>
      <c r="AM37" s="380" t="str">
        <f t="shared" si="0"/>
        <v/>
      </c>
      <c r="AN37" s="380"/>
      <c r="AO37" s="381"/>
      <c r="AP37" s="381"/>
      <c r="AQ37" s="381"/>
      <c r="AR37" s="381"/>
      <c r="AS37" s="381"/>
      <c r="AT37" s="381"/>
      <c r="AU37" s="381"/>
      <c r="AV37" s="381"/>
      <c r="AW37" s="381"/>
      <c r="AX37" s="381"/>
      <c r="AY37" s="381"/>
      <c r="AZ37" s="381"/>
      <c r="BA37" s="381"/>
      <c r="BB37" s="381"/>
      <c r="BC37" s="381"/>
      <c r="BD37" s="177"/>
      <c r="BE37" s="380" t="str">
        <f t="shared" si="1"/>
        <v/>
      </c>
      <c r="BF37" s="380"/>
      <c r="BG37" s="381"/>
      <c r="BH37" s="381"/>
      <c r="BI37" s="381"/>
      <c r="BJ37" s="381"/>
      <c r="BK37" s="381"/>
      <c r="BL37" s="381"/>
      <c r="BM37" s="381"/>
      <c r="BN37" s="381"/>
      <c r="BO37" s="381"/>
      <c r="BP37" s="381"/>
      <c r="BQ37" s="381"/>
      <c r="BR37" s="381"/>
      <c r="BS37" s="381"/>
      <c r="BT37" s="381"/>
      <c r="BU37" s="381"/>
      <c r="BV37" s="177"/>
      <c r="BW37" s="380">
        <f t="shared" si="2"/>
        <v>9</v>
      </c>
      <c r="BX37" s="380"/>
      <c r="BY37" s="381" t="str">
        <f>IF('各会計、関係団体の財政状況及び健全化判断比率'!B71="","",'各会計、関係団体の財政状況及び健全化判断比率'!B71)</f>
        <v>東京都十一市競輪事業組合</v>
      </c>
      <c r="BZ37" s="381"/>
      <c r="CA37" s="381"/>
      <c r="CB37" s="381"/>
      <c r="CC37" s="381"/>
      <c r="CD37" s="381"/>
      <c r="CE37" s="381"/>
      <c r="CF37" s="381"/>
      <c r="CG37" s="381"/>
      <c r="CH37" s="381"/>
      <c r="CI37" s="381"/>
      <c r="CJ37" s="381"/>
      <c r="CK37" s="381"/>
      <c r="CL37" s="381"/>
      <c r="CM37" s="381"/>
      <c r="CN37" s="177"/>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1"/>
    </row>
    <row r="38" spans="1:113" ht="32.25" customHeight="1" x14ac:dyDescent="0.2">
      <c r="A38" s="177"/>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7"/>
      <c r="U38" s="380" t="str">
        <f t="shared" si="4"/>
        <v/>
      </c>
      <c r="V38" s="380"/>
      <c r="W38" s="381"/>
      <c r="X38" s="381"/>
      <c r="Y38" s="381"/>
      <c r="Z38" s="381"/>
      <c r="AA38" s="381"/>
      <c r="AB38" s="381"/>
      <c r="AC38" s="381"/>
      <c r="AD38" s="381"/>
      <c r="AE38" s="381"/>
      <c r="AF38" s="381"/>
      <c r="AG38" s="381"/>
      <c r="AH38" s="381"/>
      <c r="AI38" s="381"/>
      <c r="AJ38" s="381"/>
      <c r="AK38" s="381"/>
      <c r="AL38" s="177"/>
      <c r="AM38" s="380" t="str">
        <f t="shared" si="0"/>
        <v/>
      </c>
      <c r="AN38" s="380"/>
      <c r="AO38" s="381"/>
      <c r="AP38" s="381"/>
      <c r="AQ38" s="381"/>
      <c r="AR38" s="381"/>
      <c r="AS38" s="381"/>
      <c r="AT38" s="381"/>
      <c r="AU38" s="381"/>
      <c r="AV38" s="381"/>
      <c r="AW38" s="381"/>
      <c r="AX38" s="381"/>
      <c r="AY38" s="381"/>
      <c r="AZ38" s="381"/>
      <c r="BA38" s="381"/>
      <c r="BB38" s="381"/>
      <c r="BC38" s="381"/>
      <c r="BD38" s="177"/>
      <c r="BE38" s="380" t="str">
        <f t="shared" si="1"/>
        <v/>
      </c>
      <c r="BF38" s="380"/>
      <c r="BG38" s="381"/>
      <c r="BH38" s="381"/>
      <c r="BI38" s="381"/>
      <c r="BJ38" s="381"/>
      <c r="BK38" s="381"/>
      <c r="BL38" s="381"/>
      <c r="BM38" s="381"/>
      <c r="BN38" s="381"/>
      <c r="BO38" s="381"/>
      <c r="BP38" s="381"/>
      <c r="BQ38" s="381"/>
      <c r="BR38" s="381"/>
      <c r="BS38" s="381"/>
      <c r="BT38" s="381"/>
      <c r="BU38" s="381"/>
      <c r="BV38" s="177"/>
      <c r="BW38" s="380">
        <f t="shared" si="2"/>
        <v>10</v>
      </c>
      <c r="BX38" s="380"/>
      <c r="BY38" s="381" t="str">
        <f>IF('各会計、関係団体の財政状況及び健全化判断比率'!B72="","",'各会計、関係団体の財政状況及び健全化判断比率'!B72)</f>
        <v>東京たま広域資源循環組合</v>
      </c>
      <c r="BZ38" s="381"/>
      <c r="CA38" s="381"/>
      <c r="CB38" s="381"/>
      <c r="CC38" s="381"/>
      <c r="CD38" s="381"/>
      <c r="CE38" s="381"/>
      <c r="CF38" s="381"/>
      <c r="CG38" s="381"/>
      <c r="CH38" s="381"/>
      <c r="CI38" s="381"/>
      <c r="CJ38" s="381"/>
      <c r="CK38" s="381"/>
      <c r="CL38" s="381"/>
      <c r="CM38" s="381"/>
      <c r="CN38" s="177"/>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1"/>
    </row>
    <row r="39" spans="1:113" ht="32.25" customHeight="1" x14ac:dyDescent="0.2">
      <c r="A39" s="177"/>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7"/>
      <c r="U39" s="380" t="str">
        <f t="shared" si="4"/>
        <v/>
      </c>
      <c r="V39" s="380"/>
      <c r="W39" s="381"/>
      <c r="X39" s="381"/>
      <c r="Y39" s="381"/>
      <c r="Z39" s="381"/>
      <c r="AA39" s="381"/>
      <c r="AB39" s="381"/>
      <c r="AC39" s="381"/>
      <c r="AD39" s="381"/>
      <c r="AE39" s="381"/>
      <c r="AF39" s="381"/>
      <c r="AG39" s="381"/>
      <c r="AH39" s="381"/>
      <c r="AI39" s="381"/>
      <c r="AJ39" s="381"/>
      <c r="AK39" s="381"/>
      <c r="AL39" s="177"/>
      <c r="AM39" s="380" t="str">
        <f t="shared" si="0"/>
        <v/>
      </c>
      <c r="AN39" s="380"/>
      <c r="AO39" s="381"/>
      <c r="AP39" s="381"/>
      <c r="AQ39" s="381"/>
      <c r="AR39" s="381"/>
      <c r="AS39" s="381"/>
      <c r="AT39" s="381"/>
      <c r="AU39" s="381"/>
      <c r="AV39" s="381"/>
      <c r="AW39" s="381"/>
      <c r="AX39" s="381"/>
      <c r="AY39" s="381"/>
      <c r="AZ39" s="381"/>
      <c r="BA39" s="381"/>
      <c r="BB39" s="381"/>
      <c r="BC39" s="381"/>
      <c r="BD39" s="177"/>
      <c r="BE39" s="380" t="str">
        <f t="shared" si="1"/>
        <v/>
      </c>
      <c r="BF39" s="380"/>
      <c r="BG39" s="381"/>
      <c r="BH39" s="381"/>
      <c r="BI39" s="381"/>
      <c r="BJ39" s="381"/>
      <c r="BK39" s="381"/>
      <c r="BL39" s="381"/>
      <c r="BM39" s="381"/>
      <c r="BN39" s="381"/>
      <c r="BO39" s="381"/>
      <c r="BP39" s="381"/>
      <c r="BQ39" s="381"/>
      <c r="BR39" s="381"/>
      <c r="BS39" s="381"/>
      <c r="BT39" s="381"/>
      <c r="BU39" s="381"/>
      <c r="BV39" s="177"/>
      <c r="BW39" s="380">
        <f t="shared" si="2"/>
        <v>11</v>
      </c>
      <c r="BX39" s="380"/>
      <c r="BY39" s="381" t="str">
        <f>IF('各会計、関係団体の財政状況及び健全化判断比率'!B73="","",'各会計、関係団体の財政状況及び健全化判断比率'!B73)</f>
        <v>浅川清流環境組合</v>
      </c>
      <c r="BZ39" s="381"/>
      <c r="CA39" s="381"/>
      <c r="CB39" s="381"/>
      <c r="CC39" s="381"/>
      <c r="CD39" s="381"/>
      <c r="CE39" s="381"/>
      <c r="CF39" s="381"/>
      <c r="CG39" s="381"/>
      <c r="CH39" s="381"/>
      <c r="CI39" s="381"/>
      <c r="CJ39" s="381"/>
      <c r="CK39" s="381"/>
      <c r="CL39" s="381"/>
      <c r="CM39" s="381"/>
      <c r="CN39" s="177"/>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1"/>
    </row>
    <row r="40" spans="1:113" ht="32.25" customHeight="1" x14ac:dyDescent="0.2">
      <c r="A40" s="177"/>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7"/>
      <c r="U40" s="380" t="str">
        <f t="shared" si="4"/>
        <v/>
      </c>
      <c r="V40" s="380"/>
      <c r="W40" s="381"/>
      <c r="X40" s="381"/>
      <c r="Y40" s="381"/>
      <c r="Z40" s="381"/>
      <c r="AA40" s="381"/>
      <c r="AB40" s="381"/>
      <c r="AC40" s="381"/>
      <c r="AD40" s="381"/>
      <c r="AE40" s="381"/>
      <c r="AF40" s="381"/>
      <c r="AG40" s="381"/>
      <c r="AH40" s="381"/>
      <c r="AI40" s="381"/>
      <c r="AJ40" s="381"/>
      <c r="AK40" s="381"/>
      <c r="AL40" s="177"/>
      <c r="AM40" s="380" t="str">
        <f t="shared" si="0"/>
        <v/>
      </c>
      <c r="AN40" s="380"/>
      <c r="AO40" s="381"/>
      <c r="AP40" s="381"/>
      <c r="AQ40" s="381"/>
      <c r="AR40" s="381"/>
      <c r="AS40" s="381"/>
      <c r="AT40" s="381"/>
      <c r="AU40" s="381"/>
      <c r="AV40" s="381"/>
      <c r="AW40" s="381"/>
      <c r="AX40" s="381"/>
      <c r="AY40" s="381"/>
      <c r="AZ40" s="381"/>
      <c r="BA40" s="381"/>
      <c r="BB40" s="381"/>
      <c r="BC40" s="381"/>
      <c r="BD40" s="177"/>
      <c r="BE40" s="380" t="str">
        <f t="shared" si="1"/>
        <v/>
      </c>
      <c r="BF40" s="380"/>
      <c r="BG40" s="381"/>
      <c r="BH40" s="381"/>
      <c r="BI40" s="381"/>
      <c r="BJ40" s="381"/>
      <c r="BK40" s="381"/>
      <c r="BL40" s="381"/>
      <c r="BM40" s="381"/>
      <c r="BN40" s="381"/>
      <c r="BO40" s="381"/>
      <c r="BP40" s="381"/>
      <c r="BQ40" s="381"/>
      <c r="BR40" s="381"/>
      <c r="BS40" s="381"/>
      <c r="BT40" s="381"/>
      <c r="BU40" s="381"/>
      <c r="BV40" s="177"/>
      <c r="BW40" s="380">
        <f t="shared" si="2"/>
        <v>12</v>
      </c>
      <c r="BX40" s="380"/>
      <c r="BY40" s="381" t="str">
        <f>IF('各会計、関係団体の財政状況及び健全化判断比率'!B74="","",'各会計、関係団体の財政状況及び健全化判断比率'!B74)</f>
        <v>東京都後期高齢者医療広域連合（一般会計）</v>
      </c>
      <c r="BZ40" s="381"/>
      <c r="CA40" s="381"/>
      <c r="CB40" s="381"/>
      <c r="CC40" s="381"/>
      <c r="CD40" s="381"/>
      <c r="CE40" s="381"/>
      <c r="CF40" s="381"/>
      <c r="CG40" s="381"/>
      <c r="CH40" s="381"/>
      <c r="CI40" s="381"/>
      <c r="CJ40" s="381"/>
      <c r="CK40" s="381"/>
      <c r="CL40" s="381"/>
      <c r="CM40" s="381"/>
      <c r="CN40" s="177"/>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1"/>
    </row>
    <row r="41" spans="1:113" ht="32.25" customHeight="1" x14ac:dyDescent="0.2">
      <c r="A41" s="177"/>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7"/>
      <c r="U41" s="380" t="str">
        <f t="shared" si="4"/>
        <v/>
      </c>
      <c r="V41" s="380"/>
      <c r="W41" s="381"/>
      <c r="X41" s="381"/>
      <c r="Y41" s="381"/>
      <c r="Z41" s="381"/>
      <c r="AA41" s="381"/>
      <c r="AB41" s="381"/>
      <c r="AC41" s="381"/>
      <c r="AD41" s="381"/>
      <c r="AE41" s="381"/>
      <c r="AF41" s="381"/>
      <c r="AG41" s="381"/>
      <c r="AH41" s="381"/>
      <c r="AI41" s="381"/>
      <c r="AJ41" s="381"/>
      <c r="AK41" s="381"/>
      <c r="AL41" s="177"/>
      <c r="AM41" s="380" t="str">
        <f t="shared" si="0"/>
        <v/>
      </c>
      <c r="AN41" s="380"/>
      <c r="AO41" s="381"/>
      <c r="AP41" s="381"/>
      <c r="AQ41" s="381"/>
      <c r="AR41" s="381"/>
      <c r="AS41" s="381"/>
      <c r="AT41" s="381"/>
      <c r="AU41" s="381"/>
      <c r="AV41" s="381"/>
      <c r="AW41" s="381"/>
      <c r="AX41" s="381"/>
      <c r="AY41" s="381"/>
      <c r="AZ41" s="381"/>
      <c r="BA41" s="381"/>
      <c r="BB41" s="381"/>
      <c r="BC41" s="381"/>
      <c r="BD41" s="177"/>
      <c r="BE41" s="380" t="str">
        <f t="shared" si="1"/>
        <v/>
      </c>
      <c r="BF41" s="380"/>
      <c r="BG41" s="381"/>
      <c r="BH41" s="381"/>
      <c r="BI41" s="381"/>
      <c r="BJ41" s="381"/>
      <c r="BK41" s="381"/>
      <c r="BL41" s="381"/>
      <c r="BM41" s="381"/>
      <c r="BN41" s="381"/>
      <c r="BO41" s="381"/>
      <c r="BP41" s="381"/>
      <c r="BQ41" s="381"/>
      <c r="BR41" s="381"/>
      <c r="BS41" s="381"/>
      <c r="BT41" s="381"/>
      <c r="BU41" s="381"/>
      <c r="BV41" s="177"/>
      <c r="BW41" s="380">
        <f t="shared" si="2"/>
        <v>13</v>
      </c>
      <c r="BX41" s="380"/>
      <c r="BY41" s="381" t="str">
        <f>IF('各会計、関係団体の財政状況及び健全化判断比率'!B75="","",'各会計、関係団体の財政状況及び健全化判断比率'!B75)</f>
        <v>東京都後期高齢者医療広域連合（後期高齢者医療特別会計）</v>
      </c>
      <c r="BZ41" s="381"/>
      <c r="CA41" s="381"/>
      <c r="CB41" s="381"/>
      <c r="CC41" s="381"/>
      <c r="CD41" s="381"/>
      <c r="CE41" s="381"/>
      <c r="CF41" s="381"/>
      <c r="CG41" s="381"/>
      <c r="CH41" s="381"/>
      <c r="CI41" s="381"/>
      <c r="CJ41" s="381"/>
      <c r="CK41" s="381"/>
      <c r="CL41" s="381"/>
      <c r="CM41" s="381"/>
      <c r="CN41" s="177"/>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1"/>
    </row>
    <row r="42" spans="1:113" ht="32.25" customHeight="1" x14ac:dyDescent="0.2">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7"/>
      <c r="U42" s="380" t="str">
        <f t="shared" si="4"/>
        <v/>
      </c>
      <c r="V42" s="380"/>
      <c r="W42" s="381"/>
      <c r="X42" s="381"/>
      <c r="Y42" s="381"/>
      <c r="Z42" s="381"/>
      <c r="AA42" s="381"/>
      <c r="AB42" s="381"/>
      <c r="AC42" s="381"/>
      <c r="AD42" s="381"/>
      <c r="AE42" s="381"/>
      <c r="AF42" s="381"/>
      <c r="AG42" s="381"/>
      <c r="AH42" s="381"/>
      <c r="AI42" s="381"/>
      <c r="AJ42" s="381"/>
      <c r="AK42" s="381"/>
      <c r="AL42" s="177"/>
      <c r="AM42" s="380" t="str">
        <f t="shared" si="0"/>
        <v/>
      </c>
      <c r="AN42" s="380"/>
      <c r="AO42" s="381"/>
      <c r="AP42" s="381"/>
      <c r="AQ42" s="381"/>
      <c r="AR42" s="381"/>
      <c r="AS42" s="381"/>
      <c r="AT42" s="381"/>
      <c r="AU42" s="381"/>
      <c r="AV42" s="381"/>
      <c r="AW42" s="381"/>
      <c r="AX42" s="381"/>
      <c r="AY42" s="381"/>
      <c r="AZ42" s="381"/>
      <c r="BA42" s="381"/>
      <c r="BB42" s="381"/>
      <c r="BC42" s="381"/>
      <c r="BD42" s="177"/>
      <c r="BE42" s="380" t="str">
        <f t="shared" si="1"/>
        <v/>
      </c>
      <c r="BF42" s="380"/>
      <c r="BG42" s="381"/>
      <c r="BH42" s="381"/>
      <c r="BI42" s="381"/>
      <c r="BJ42" s="381"/>
      <c r="BK42" s="381"/>
      <c r="BL42" s="381"/>
      <c r="BM42" s="381"/>
      <c r="BN42" s="381"/>
      <c r="BO42" s="381"/>
      <c r="BP42" s="381"/>
      <c r="BQ42" s="381"/>
      <c r="BR42" s="381"/>
      <c r="BS42" s="381"/>
      <c r="BT42" s="381"/>
      <c r="BU42" s="381"/>
      <c r="BV42" s="177"/>
      <c r="BW42" s="380">
        <f t="shared" si="2"/>
        <v>14</v>
      </c>
      <c r="BX42" s="380"/>
      <c r="BY42" s="381" t="str">
        <f>IF('各会計、関係団体の財政状況及び健全化判断比率'!B76="","",'各会計、関係団体の財政状況及び健全化判断比率'!B76)</f>
        <v>湖南衛生組合</v>
      </c>
      <c r="BZ42" s="381"/>
      <c r="CA42" s="381"/>
      <c r="CB42" s="381"/>
      <c r="CC42" s="381"/>
      <c r="CD42" s="381"/>
      <c r="CE42" s="381"/>
      <c r="CF42" s="381"/>
      <c r="CG42" s="381"/>
      <c r="CH42" s="381"/>
      <c r="CI42" s="381"/>
      <c r="CJ42" s="381"/>
      <c r="CK42" s="381"/>
      <c r="CL42" s="381"/>
      <c r="CM42" s="381"/>
      <c r="CN42" s="177"/>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1"/>
    </row>
    <row r="43" spans="1:113" ht="32.25" customHeight="1" x14ac:dyDescent="0.2">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7"/>
      <c r="U43" s="380" t="str">
        <f t="shared" si="4"/>
        <v/>
      </c>
      <c r="V43" s="380"/>
      <c r="W43" s="381"/>
      <c r="X43" s="381"/>
      <c r="Y43" s="381"/>
      <c r="Z43" s="381"/>
      <c r="AA43" s="381"/>
      <c r="AB43" s="381"/>
      <c r="AC43" s="381"/>
      <c r="AD43" s="381"/>
      <c r="AE43" s="381"/>
      <c r="AF43" s="381"/>
      <c r="AG43" s="381"/>
      <c r="AH43" s="381"/>
      <c r="AI43" s="381"/>
      <c r="AJ43" s="381"/>
      <c r="AK43" s="381"/>
      <c r="AL43" s="177"/>
      <c r="AM43" s="380" t="str">
        <f t="shared" si="0"/>
        <v/>
      </c>
      <c r="AN43" s="380"/>
      <c r="AO43" s="381"/>
      <c r="AP43" s="381"/>
      <c r="AQ43" s="381"/>
      <c r="AR43" s="381"/>
      <c r="AS43" s="381"/>
      <c r="AT43" s="381"/>
      <c r="AU43" s="381"/>
      <c r="AV43" s="381"/>
      <c r="AW43" s="381"/>
      <c r="AX43" s="381"/>
      <c r="AY43" s="381"/>
      <c r="AZ43" s="381"/>
      <c r="BA43" s="381"/>
      <c r="BB43" s="381"/>
      <c r="BC43" s="381"/>
      <c r="BD43" s="177"/>
      <c r="BE43" s="380" t="str">
        <f t="shared" si="1"/>
        <v/>
      </c>
      <c r="BF43" s="380"/>
      <c r="BG43" s="381"/>
      <c r="BH43" s="381"/>
      <c r="BI43" s="381"/>
      <c r="BJ43" s="381"/>
      <c r="BK43" s="381"/>
      <c r="BL43" s="381"/>
      <c r="BM43" s="381"/>
      <c r="BN43" s="381"/>
      <c r="BO43" s="381"/>
      <c r="BP43" s="381"/>
      <c r="BQ43" s="381"/>
      <c r="BR43" s="381"/>
      <c r="BS43" s="381"/>
      <c r="BT43" s="381"/>
      <c r="BU43" s="381"/>
      <c r="BV43" s="177"/>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7"/>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1"/>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3"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wePHDkp8o2wniKUEEa6zOQOoelNaidkjmq3v1M3qgm88o0wGMi/8At4blPGlFGt00w1mTXJd4PdOkeXLIqGnYg==" saltValue="AiCar99tx0ikNNOlNK5Cs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99" bottom="0.39370078740157499" header="0.196850393700787" footer="0.196850393700787"/>
  <pageSetup paperSize="8" scale="78"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6" customWidth="1"/>
    <col min="2" max="2" width="11" style="26" customWidth="1"/>
    <col min="3" max="3" width="17" style="26" customWidth="1"/>
    <col min="4" max="5" width="16.6640625" style="26" customWidth="1"/>
    <col min="6" max="15" width="15" style="26" customWidth="1"/>
    <col min="16" max="16" width="24" style="26" customWidth="1"/>
    <col min="17" max="16384" width="0" style="26" hidden="1"/>
  </cols>
  <sheetData>
    <row r="1" spans="1:16" ht="16.5" customHeight="1" x14ac:dyDescent="0.2">
      <c r="A1" s="25"/>
      <c r="B1" s="25"/>
      <c r="C1" s="25"/>
      <c r="D1" s="25"/>
      <c r="E1" s="25"/>
      <c r="F1" s="25"/>
      <c r="G1" s="25"/>
      <c r="H1" s="25"/>
      <c r="I1" s="25"/>
      <c r="J1" s="25"/>
      <c r="K1" s="25"/>
      <c r="L1" s="25"/>
      <c r="M1" s="25"/>
      <c r="N1" s="25"/>
      <c r="O1" s="25"/>
      <c r="P1" s="25"/>
    </row>
    <row r="2" spans="1:16" ht="16.5" customHeight="1" x14ac:dyDescent="0.2">
      <c r="A2" s="25"/>
      <c r="B2" s="25"/>
      <c r="C2" s="25"/>
      <c r="D2" s="25"/>
      <c r="E2" s="25"/>
      <c r="F2" s="25"/>
      <c r="G2" s="25"/>
      <c r="H2" s="25"/>
      <c r="I2" s="25"/>
      <c r="J2" s="25"/>
      <c r="K2" s="25"/>
      <c r="L2" s="25"/>
      <c r="M2" s="25"/>
      <c r="N2" s="25"/>
      <c r="O2" s="25"/>
      <c r="P2" s="25"/>
    </row>
    <row r="3" spans="1:16" ht="16.5" customHeight="1" x14ac:dyDescent="0.2">
      <c r="A3" s="25"/>
      <c r="B3" s="25"/>
      <c r="C3" s="25"/>
      <c r="D3" s="25"/>
      <c r="E3" s="25"/>
      <c r="F3" s="25"/>
      <c r="G3" s="25"/>
      <c r="H3" s="25"/>
      <c r="I3" s="25"/>
      <c r="J3" s="25"/>
      <c r="K3" s="25"/>
      <c r="L3" s="25"/>
      <c r="M3" s="25"/>
      <c r="N3" s="25"/>
      <c r="O3" s="25"/>
      <c r="P3" s="25"/>
    </row>
    <row r="4" spans="1:16" ht="16.5" customHeight="1" x14ac:dyDescent="0.2">
      <c r="A4" s="25"/>
      <c r="B4" s="25"/>
      <c r="C4" s="25"/>
      <c r="D4" s="25"/>
      <c r="E4" s="25"/>
      <c r="F4" s="25"/>
      <c r="G4" s="25"/>
      <c r="H4" s="25"/>
      <c r="I4" s="25"/>
      <c r="J4" s="25"/>
      <c r="K4" s="25"/>
      <c r="L4" s="25"/>
      <c r="M4" s="25"/>
      <c r="N4" s="25"/>
      <c r="O4" s="25"/>
      <c r="P4" s="25"/>
    </row>
    <row r="5" spans="1:16" ht="16.5" customHeight="1" x14ac:dyDescent="0.2">
      <c r="A5" s="25"/>
      <c r="B5" s="25"/>
      <c r="C5" s="25"/>
      <c r="D5" s="25"/>
      <c r="E5" s="25"/>
      <c r="F5" s="25"/>
      <c r="G5" s="25"/>
      <c r="H5" s="25"/>
      <c r="I5" s="25"/>
      <c r="J5" s="25"/>
      <c r="K5" s="25"/>
      <c r="L5" s="25"/>
      <c r="M5" s="25"/>
      <c r="N5" s="25"/>
      <c r="O5" s="25"/>
      <c r="P5" s="25"/>
    </row>
    <row r="6" spans="1:16" ht="16.5" customHeight="1" x14ac:dyDescent="0.2">
      <c r="A6" s="25"/>
      <c r="B6" s="25"/>
      <c r="C6" s="25"/>
      <c r="D6" s="25"/>
      <c r="E6" s="25"/>
      <c r="F6" s="25"/>
      <c r="G6" s="25"/>
      <c r="H6" s="25"/>
      <c r="I6" s="25"/>
      <c r="J6" s="25"/>
      <c r="K6" s="25"/>
      <c r="L6" s="25"/>
      <c r="M6" s="25"/>
      <c r="N6" s="25"/>
      <c r="O6" s="25"/>
      <c r="P6" s="25"/>
    </row>
    <row r="7" spans="1:16" ht="16.5" customHeight="1" x14ac:dyDescent="0.2">
      <c r="A7" s="25"/>
      <c r="B7" s="25"/>
      <c r="C7" s="25"/>
      <c r="D7" s="25"/>
      <c r="E7" s="25"/>
      <c r="F7" s="25"/>
      <c r="G7" s="25"/>
      <c r="H7" s="25"/>
      <c r="I7" s="25"/>
      <c r="J7" s="25"/>
      <c r="K7" s="25"/>
      <c r="L7" s="25"/>
      <c r="M7" s="25"/>
      <c r="N7" s="25"/>
      <c r="O7" s="25"/>
      <c r="P7" s="25"/>
    </row>
    <row r="8" spans="1:16" ht="16.5" customHeight="1" x14ac:dyDescent="0.2">
      <c r="A8" s="25"/>
      <c r="B8" s="25"/>
      <c r="C8" s="25"/>
      <c r="D8" s="25"/>
      <c r="E8" s="25"/>
      <c r="F8" s="25"/>
      <c r="G8" s="25"/>
      <c r="H8" s="25"/>
      <c r="I8" s="25"/>
      <c r="J8" s="25"/>
      <c r="K8" s="25"/>
      <c r="L8" s="25"/>
      <c r="M8" s="25"/>
      <c r="N8" s="25"/>
      <c r="O8" s="25"/>
      <c r="P8" s="25"/>
    </row>
    <row r="9" spans="1:16" ht="16.5" customHeight="1" x14ac:dyDescent="0.2">
      <c r="A9" s="25"/>
      <c r="B9" s="25"/>
      <c r="C9" s="25"/>
      <c r="D9" s="25"/>
      <c r="E9" s="25"/>
      <c r="F9" s="25"/>
      <c r="G9" s="25"/>
      <c r="H9" s="25"/>
      <c r="I9" s="25"/>
      <c r="J9" s="25"/>
      <c r="K9" s="25"/>
      <c r="L9" s="25"/>
      <c r="M9" s="25"/>
      <c r="N9" s="25"/>
      <c r="O9" s="25"/>
      <c r="P9" s="25"/>
    </row>
    <row r="10" spans="1:16" ht="16.5" customHeight="1" x14ac:dyDescent="0.2">
      <c r="A10" s="25"/>
      <c r="B10" s="25"/>
      <c r="C10" s="25"/>
      <c r="D10" s="25"/>
      <c r="E10" s="25"/>
      <c r="F10" s="25"/>
      <c r="G10" s="25"/>
      <c r="H10" s="25"/>
      <c r="I10" s="25"/>
      <c r="J10" s="25"/>
      <c r="K10" s="25"/>
      <c r="L10" s="25"/>
      <c r="M10" s="25"/>
      <c r="N10" s="25"/>
      <c r="O10" s="25"/>
      <c r="P10" s="25"/>
    </row>
    <row r="11" spans="1:16" ht="16.5" customHeight="1" x14ac:dyDescent="0.2">
      <c r="A11" s="25"/>
      <c r="B11" s="25"/>
      <c r="C11" s="25"/>
      <c r="D11" s="25"/>
      <c r="E11" s="25"/>
      <c r="F11" s="25"/>
      <c r="G11" s="25"/>
      <c r="H11" s="25"/>
      <c r="I11" s="25"/>
      <c r="J11" s="25"/>
      <c r="K11" s="25"/>
      <c r="L11" s="25"/>
      <c r="M11" s="25"/>
      <c r="N11" s="25"/>
      <c r="O11" s="25"/>
      <c r="P11" s="25"/>
    </row>
    <row r="12" spans="1:16" ht="16.5" customHeight="1" x14ac:dyDescent="0.2">
      <c r="A12" s="25"/>
      <c r="B12" s="25"/>
      <c r="C12" s="25"/>
      <c r="D12" s="25"/>
      <c r="E12" s="25"/>
      <c r="F12" s="25"/>
      <c r="G12" s="25"/>
      <c r="H12" s="25"/>
      <c r="I12" s="25"/>
      <c r="J12" s="25"/>
      <c r="K12" s="25"/>
      <c r="L12" s="25"/>
      <c r="M12" s="25"/>
      <c r="N12" s="25"/>
      <c r="O12" s="25"/>
      <c r="P12" s="25"/>
    </row>
    <row r="13" spans="1:16" ht="16.5" customHeight="1" x14ac:dyDescent="0.2">
      <c r="A13" s="25"/>
      <c r="B13" s="25"/>
      <c r="C13" s="25"/>
      <c r="D13" s="25"/>
      <c r="E13" s="25"/>
      <c r="F13" s="25"/>
      <c r="G13" s="25"/>
      <c r="H13" s="25"/>
      <c r="I13" s="25"/>
      <c r="J13" s="25"/>
      <c r="K13" s="25"/>
      <c r="L13" s="25"/>
      <c r="M13" s="25"/>
      <c r="N13" s="25"/>
      <c r="O13" s="25"/>
      <c r="P13" s="25"/>
    </row>
    <row r="14" spans="1:16" ht="16.5" customHeight="1" x14ac:dyDescent="0.2">
      <c r="A14" s="25"/>
      <c r="B14" s="25"/>
      <c r="C14" s="25"/>
      <c r="D14" s="25"/>
      <c r="E14" s="25"/>
      <c r="F14" s="25"/>
      <c r="G14" s="25"/>
      <c r="H14" s="25"/>
      <c r="I14" s="25"/>
      <c r="J14" s="25"/>
      <c r="K14" s="25"/>
      <c r="L14" s="25"/>
      <c r="M14" s="25"/>
      <c r="N14" s="25"/>
      <c r="O14" s="25"/>
      <c r="P14" s="25"/>
    </row>
    <row r="15" spans="1:16" ht="16.5" customHeight="1" x14ac:dyDescent="0.2">
      <c r="A15" s="25"/>
      <c r="B15" s="25"/>
      <c r="C15" s="25"/>
      <c r="D15" s="25"/>
      <c r="E15" s="25"/>
      <c r="F15" s="25"/>
      <c r="G15" s="25"/>
      <c r="H15" s="25"/>
      <c r="I15" s="25"/>
      <c r="J15" s="25"/>
      <c r="K15" s="25"/>
      <c r="L15" s="25"/>
      <c r="M15" s="25"/>
      <c r="N15" s="25"/>
      <c r="O15" s="25"/>
      <c r="P15" s="25"/>
    </row>
    <row r="16" spans="1:16" ht="16.5" customHeight="1" x14ac:dyDescent="0.2">
      <c r="A16" s="25"/>
      <c r="B16" s="25"/>
      <c r="C16" s="25"/>
      <c r="D16" s="25"/>
      <c r="E16" s="25"/>
      <c r="F16" s="25"/>
      <c r="G16" s="25"/>
      <c r="H16" s="25"/>
      <c r="I16" s="25"/>
      <c r="J16" s="25"/>
      <c r="K16" s="25"/>
      <c r="L16" s="25"/>
      <c r="M16" s="25"/>
      <c r="N16" s="25"/>
      <c r="O16" s="25"/>
      <c r="P16" s="25"/>
    </row>
    <row r="17" spans="1:16" ht="16.5" customHeight="1" x14ac:dyDescent="0.2">
      <c r="A17" s="25"/>
      <c r="B17" s="25"/>
      <c r="C17" s="25"/>
      <c r="D17" s="25"/>
      <c r="E17" s="25"/>
      <c r="F17" s="25"/>
      <c r="G17" s="25"/>
      <c r="H17" s="25"/>
      <c r="I17" s="25"/>
      <c r="J17" s="25"/>
      <c r="K17" s="25"/>
      <c r="L17" s="25"/>
      <c r="M17" s="25"/>
      <c r="N17" s="25"/>
      <c r="O17" s="25"/>
      <c r="P17" s="25"/>
    </row>
    <row r="18" spans="1:16" ht="16.5" customHeight="1" x14ac:dyDescent="0.2">
      <c r="A18" s="25"/>
      <c r="B18" s="25"/>
      <c r="C18" s="25"/>
      <c r="D18" s="25"/>
      <c r="E18" s="25"/>
      <c r="F18" s="25"/>
      <c r="G18" s="25"/>
      <c r="H18" s="25"/>
      <c r="I18" s="25"/>
      <c r="J18" s="25"/>
      <c r="K18" s="25"/>
      <c r="L18" s="25"/>
      <c r="M18" s="25"/>
      <c r="N18" s="25"/>
      <c r="O18" s="25"/>
      <c r="P18" s="25"/>
    </row>
    <row r="19" spans="1:16" ht="16.5" customHeight="1" x14ac:dyDescent="0.2">
      <c r="A19" s="25"/>
      <c r="B19" s="25"/>
      <c r="C19" s="25"/>
      <c r="D19" s="25"/>
      <c r="E19" s="25"/>
      <c r="F19" s="25"/>
      <c r="G19" s="25"/>
      <c r="H19" s="25"/>
      <c r="I19" s="25"/>
      <c r="J19" s="25"/>
      <c r="K19" s="25"/>
      <c r="L19" s="25"/>
      <c r="M19" s="25"/>
      <c r="N19" s="25"/>
      <c r="O19" s="25"/>
      <c r="P19" s="25"/>
    </row>
    <row r="20" spans="1:16" ht="16.5" customHeight="1" x14ac:dyDescent="0.2">
      <c r="A20" s="25"/>
      <c r="B20" s="25"/>
      <c r="C20" s="25"/>
      <c r="D20" s="25"/>
      <c r="E20" s="25"/>
      <c r="F20" s="25"/>
      <c r="G20" s="25"/>
      <c r="H20" s="25"/>
      <c r="I20" s="25"/>
      <c r="J20" s="25"/>
      <c r="K20" s="25"/>
      <c r="L20" s="25"/>
      <c r="M20" s="25"/>
      <c r="N20" s="25"/>
      <c r="O20" s="25"/>
      <c r="P20" s="25"/>
    </row>
    <row r="21" spans="1:16" ht="16.5" customHeight="1" x14ac:dyDescent="0.2">
      <c r="A21" s="25"/>
      <c r="B21" s="25"/>
      <c r="C21" s="25"/>
      <c r="D21" s="25"/>
      <c r="E21" s="25"/>
      <c r="F21" s="25"/>
      <c r="G21" s="25"/>
      <c r="H21" s="25"/>
      <c r="I21" s="25"/>
      <c r="J21" s="25"/>
      <c r="K21" s="25"/>
      <c r="L21" s="25"/>
      <c r="M21" s="25"/>
      <c r="N21" s="25"/>
      <c r="O21" s="25"/>
      <c r="P21" s="25"/>
    </row>
    <row r="22" spans="1:16" ht="16.5" customHeight="1" x14ac:dyDescent="0.2">
      <c r="A22" s="25"/>
      <c r="B22" s="25"/>
      <c r="C22" s="25"/>
      <c r="D22" s="25"/>
      <c r="E22" s="25"/>
      <c r="F22" s="25"/>
      <c r="G22" s="25"/>
      <c r="H22" s="25"/>
      <c r="I22" s="25"/>
      <c r="J22" s="25"/>
      <c r="K22" s="25"/>
      <c r="L22" s="25"/>
      <c r="M22" s="25"/>
      <c r="N22" s="25"/>
      <c r="O22" s="25"/>
      <c r="P22" s="25"/>
    </row>
    <row r="23" spans="1:16" ht="16.5" customHeight="1" x14ac:dyDescent="0.2">
      <c r="A23" s="25"/>
      <c r="B23" s="25"/>
      <c r="C23" s="25"/>
      <c r="D23" s="25"/>
      <c r="E23" s="25"/>
      <c r="F23" s="25"/>
      <c r="G23" s="25"/>
      <c r="H23" s="25"/>
      <c r="I23" s="25"/>
      <c r="J23" s="25"/>
      <c r="K23" s="25"/>
      <c r="L23" s="25"/>
      <c r="M23" s="25"/>
      <c r="N23" s="25"/>
      <c r="O23" s="25"/>
      <c r="P23" s="25"/>
    </row>
    <row r="24" spans="1:16" ht="16.5" customHeight="1" x14ac:dyDescent="0.2">
      <c r="A24" s="25"/>
      <c r="B24" s="25"/>
      <c r="C24" s="25"/>
      <c r="D24" s="25"/>
      <c r="E24" s="25"/>
      <c r="F24" s="25"/>
      <c r="G24" s="25"/>
      <c r="H24" s="25"/>
      <c r="I24" s="25"/>
      <c r="J24" s="25"/>
      <c r="K24" s="25"/>
      <c r="L24" s="25"/>
      <c r="M24" s="25"/>
      <c r="N24" s="25"/>
      <c r="O24" s="25"/>
      <c r="P24" s="25"/>
    </row>
    <row r="25" spans="1:16" ht="16.5" customHeight="1" x14ac:dyDescent="0.2">
      <c r="A25" s="25"/>
      <c r="B25" s="25"/>
      <c r="C25" s="25"/>
      <c r="D25" s="25"/>
      <c r="E25" s="25"/>
      <c r="F25" s="25"/>
      <c r="G25" s="25"/>
      <c r="H25" s="25"/>
      <c r="I25" s="25"/>
      <c r="J25" s="25"/>
      <c r="K25" s="25"/>
      <c r="L25" s="25"/>
      <c r="M25" s="25"/>
      <c r="N25" s="25"/>
      <c r="O25" s="25"/>
      <c r="P25" s="25"/>
    </row>
    <row r="26" spans="1:16" ht="16.5" customHeight="1" x14ac:dyDescent="0.2">
      <c r="A26" s="25"/>
      <c r="B26" s="25"/>
      <c r="C26" s="25"/>
      <c r="D26" s="25"/>
      <c r="E26" s="25"/>
      <c r="F26" s="25"/>
      <c r="G26" s="25"/>
      <c r="H26" s="25"/>
      <c r="I26" s="25"/>
      <c r="J26" s="25"/>
      <c r="K26" s="25"/>
      <c r="L26" s="25"/>
      <c r="M26" s="25"/>
      <c r="N26" s="25"/>
      <c r="O26" s="25"/>
      <c r="P26" s="25"/>
    </row>
    <row r="27" spans="1:16" ht="16.5" customHeight="1" x14ac:dyDescent="0.2">
      <c r="A27" s="25"/>
      <c r="B27" s="25"/>
      <c r="C27" s="25"/>
      <c r="D27" s="25"/>
      <c r="E27" s="25"/>
      <c r="F27" s="25"/>
      <c r="G27" s="25"/>
      <c r="H27" s="25"/>
      <c r="I27" s="25"/>
      <c r="J27" s="25"/>
      <c r="K27" s="25"/>
      <c r="L27" s="25"/>
      <c r="M27" s="25"/>
      <c r="N27" s="25"/>
      <c r="O27" s="25"/>
      <c r="P27" s="25"/>
    </row>
    <row r="28" spans="1:16" ht="16.5" customHeight="1" x14ac:dyDescent="0.2">
      <c r="A28" s="25"/>
      <c r="B28" s="25"/>
      <c r="C28" s="25"/>
      <c r="D28" s="25"/>
      <c r="E28" s="25"/>
      <c r="F28" s="25"/>
      <c r="G28" s="25"/>
      <c r="H28" s="25"/>
      <c r="I28" s="25"/>
      <c r="J28" s="25"/>
      <c r="K28" s="25"/>
      <c r="L28" s="25"/>
      <c r="M28" s="25"/>
      <c r="N28" s="25"/>
      <c r="O28" s="25"/>
      <c r="P28" s="25"/>
    </row>
    <row r="29" spans="1:16" ht="16.5" customHeight="1" x14ac:dyDescent="0.2">
      <c r="A29" s="25"/>
      <c r="B29" s="25"/>
      <c r="C29" s="25"/>
      <c r="D29" s="25"/>
      <c r="E29" s="25"/>
      <c r="F29" s="25"/>
      <c r="G29" s="25"/>
      <c r="H29" s="25"/>
      <c r="I29" s="25"/>
      <c r="J29" s="25"/>
      <c r="K29" s="25"/>
      <c r="L29" s="25"/>
      <c r="M29" s="25"/>
      <c r="N29" s="25"/>
      <c r="O29" s="25"/>
      <c r="P29" s="25"/>
    </row>
    <row r="30" spans="1:16" ht="16.5" customHeight="1" x14ac:dyDescent="0.2">
      <c r="A30" s="25"/>
      <c r="B30" s="25"/>
      <c r="C30" s="25"/>
      <c r="D30" s="25"/>
      <c r="E30" s="25"/>
      <c r="F30" s="25"/>
      <c r="G30" s="25"/>
      <c r="H30" s="25"/>
      <c r="I30" s="25"/>
      <c r="J30" s="25"/>
      <c r="K30" s="25"/>
      <c r="L30" s="25"/>
      <c r="M30" s="25"/>
      <c r="N30" s="25"/>
      <c r="O30" s="25"/>
      <c r="P30" s="25"/>
    </row>
    <row r="31" spans="1:16" ht="16.5" customHeight="1" x14ac:dyDescent="0.2">
      <c r="A31" s="25"/>
      <c r="B31" s="25"/>
      <c r="C31" s="25"/>
      <c r="D31" s="25"/>
      <c r="E31" s="25"/>
      <c r="F31" s="25"/>
      <c r="G31" s="25"/>
      <c r="H31" s="25"/>
      <c r="I31" s="25"/>
      <c r="J31" s="25"/>
      <c r="K31" s="25"/>
      <c r="L31" s="25"/>
      <c r="M31" s="25"/>
      <c r="N31" s="25"/>
      <c r="O31" s="25"/>
      <c r="P31" s="25"/>
    </row>
    <row r="32" spans="1:16" ht="31.5" customHeight="1" thickBot="1" x14ac:dyDescent="0.25">
      <c r="A32" s="25"/>
      <c r="B32" s="25"/>
      <c r="C32" s="25"/>
      <c r="D32" s="25"/>
      <c r="E32" s="25"/>
      <c r="F32" s="25"/>
      <c r="G32" s="25"/>
      <c r="H32" s="25"/>
      <c r="I32" s="25"/>
      <c r="J32" s="27" t="s">
        <v>0</v>
      </c>
      <c r="K32" s="25"/>
      <c r="L32" s="25"/>
      <c r="M32" s="25"/>
      <c r="N32" s="25"/>
      <c r="O32" s="25"/>
      <c r="P32" s="25"/>
    </row>
    <row r="33" spans="1:16" ht="39" customHeight="1" thickBot="1" x14ac:dyDescent="0.25">
      <c r="A33" s="25"/>
      <c r="B33" s="28" t="s">
        <v>6</v>
      </c>
      <c r="C33" s="29"/>
      <c r="D33" s="29"/>
      <c r="E33" s="30" t="s">
        <v>2</v>
      </c>
      <c r="F33" s="31" t="s">
        <v>523</v>
      </c>
      <c r="G33" s="32" t="s">
        <v>524</v>
      </c>
      <c r="H33" s="32" t="s">
        <v>525</v>
      </c>
      <c r="I33" s="32" t="s">
        <v>526</v>
      </c>
      <c r="J33" s="33" t="s">
        <v>527</v>
      </c>
      <c r="K33" s="25"/>
      <c r="L33" s="25"/>
      <c r="M33" s="25"/>
      <c r="N33" s="25"/>
      <c r="O33" s="25"/>
      <c r="P33" s="25"/>
    </row>
    <row r="34" spans="1:16" ht="39" customHeight="1" x14ac:dyDescent="0.2">
      <c r="A34" s="25"/>
      <c r="B34" s="34"/>
      <c r="C34" s="1162" t="s">
        <v>530</v>
      </c>
      <c r="D34" s="1162"/>
      <c r="E34" s="1163"/>
      <c r="F34" s="35">
        <v>5.26</v>
      </c>
      <c r="G34" s="36">
        <v>7.06</v>
      </c>
      <c r="H34" s="36">
        <v>9.6199999999999992</v>
      </c>
      <c r="I34" s="36">
        <v>10.18</v>
      </c>
      <c r="J34" s="37">
        <v>6.93</v>
      </c>
      <c r="K34" s="25"/>
      <c r="L34" s="25"/>
      <c r="M34" s="25"/>
      <c r="N34" s="25"/>
      <c r="O34" s="25"/>
      <c r="P34" s="25"/>
    </row>
    <row r="35" spans="1:16" ht="39" customHeight="1" x14ac:dyDescent="0.2">
      <c r="A35" s="25"/>
      <c r="B35" s="38"/>
      <c r="C35" s="1158" t="s">
        <v>531</v>
      </c>
      <c r="D35" s="1158"/>
      <c r="E35" s="1159"/>
      <c r="F35" s="39" t="s">
        <v>485</v>
      </c>
      <c r="G35" s="40">
        <v>0.12</v>
      </c>
      <c r="H35" s="40">
        <v>1.01</v>
      </c>
      <c r="I35" s="40">
        <v>2.61</v>
      </c>
      <c r="J35" s="41">
        <v>4.46</v>
      </c>
      <c r="K35" s="25"/>
      <c r="L35" s="25"/>
      <c r="M35" s="25"/>
      <c r="N35" s="25"/>
      <c r="O35" s="25"/>
      <c r="P35" s="25"/>
    </row>
    <row r="36" spans="1:16" ht="39" customHeight="1" x14ac:dyDescent="0.2">
      <c r="A36" s="25"/>
      <c r="B36" s="38"/>
      <c r="C36" s="1158" t="s">
        <v>532</v>
      </c>
      <c r="D36" s="1158"/>
      <c r="E36" s="1159"/>
      <c r="F36" s="39">
        <v>0.57999999999999996</v>
      </c>
      <c r="G36" s="40">
        <v>0.94</v>
      </c>
      <c r="H36" s="40">
        <v>1.25</v>
      </c>
      <c r="I36" s="40">
        <v>1.1399999999999999</v>
      </c>
      <c r="J36" s="41">
        <v>1.1000000000000001</v>
      </c>
      <c r="K36" s="25"/>
      <c r="L36" s="25"/>
      <c r="M36" s="25"/>
      <c r="N36" s="25"/>
      <c r="O36" s="25"/>
      <c r="P36" s="25"/>
    </row>
    <row r="37" spans="1:16" ht="39" customHeight="1" x14ac:dyDescent="0.2">
      <c r="A37" s="25"/>
      <c r="B37" s="38"/>
      <c r="C37" s="1158" t="s">
        <v>533</v>
      </c>
      <c r="D37" s="1158"/>
      <c r="E37" s="1159"/>
      <c r="F37" s="39">
        <v>0.45</v>
      </c>
      <c r="G37" s="40">
        <v>0.61</v>
      </c>
      <c r="H37" s="40">
        <v>1.51</v>
      </c>
      <c r="I37" s="40">
        <v>0.71</v>
      </c>
      <c r="J37" s="41">
        <v>1.03</v>
      </c>
      <c r="K37" s="25"/>
      <c r="L37" s="25"/>
      <c r="M37" s="25"/>
      <c r="N37" s="25"/>
      <c r="O37" s="25"/>
      <c r="P37" s="25"/>
    </row>
    <row r="38" spans="1:16" ht="39" customHeight="1" x14ac:dyDescent="0.2">
      <c r="A38" s="25"/>
      <c r="B38" s="38"/>
      <c r="C38" s="1158" t="s">
        <v>534</v>
      </c>
      <c r="D38" s="1158"/>
      <c r="E38" s="1159"/>
      <c r="F38" s="39">
        <v>0.19</v>
      </c>
      <c r="G38" s="40">
        <v>0.2</v>
      </c>
      <c r="H38" s="40">
        <v>0.1</v>
      </c>
      <c r="I38" s="40">
        <v>0.32</v>
      </c>
      <c r="J38" s="41">
        <v>0.08</v>
      </c>
      <c r="K38" s="25"/>
      <c r="L38" s="25"/>
      <c r="M38" s="25"/>
      <c r="N38" s="25"/>
      <c r="O38" s="25"/>
      <c r="P38" s="25"/>
    </row>
    <row r="39" spans="1:16" ht="39" customHeight="1" x14ac:dyDescent="0.2">
      <c r="A39" s="25"/>
      <c r="B39" s="38"/>
      <c r="C39" s="1158"/>
      <c r="D39" s="1158"/>
      <c r="E39" s="1159"/>
      <c r="F39" s="39"/>
      <c r="G39" s="40"/>
      <c r="H39" s="40"/>
      <c r="I39" s="40"/>
      <c r="J39" s="41"/>
      <c r="K39" s="25"/>
      <c r="L39" s="25"/>
      <c r="M39" s="25"/>
      <c r="N39" s="25"/>
      <c r="O39" s="25"/>
      <c r="P39" s="25"/>
    </row>
    <row r="40" spans="1:16" ht="39" customHeight="1" x14ac:dyDescent="0.2">
      <c r="A40" s="25"/>
      <c r="B40" s="38"/>
      <c r="C40" s="1158"/>
      <c r="D40" s="1158"/>
      <c r="E40" s="1159"/>
      <c r="F40" s="39"/>
      <c r="G40" s="40"/>
      <c r="H40" s="40"/>
      <c r="I40" s="40"/>
      <c r="J40" s="41"/>
      <c r="K40" s="25"/>
      <c r="L40" s="25"/>
      <c r="M40" s="25"/>
      <c r="N40" s="25"/>
      <c r="O40" s="25"/>
      <c r="P40" s="25"/>
    </row>
    <row r="41" spans="1:16" ht="39" customHeight="1" x14ac:dyDescent="0.2">
      <c r="A41" s="25"/>
      <c r="B41" s="38"/>
      <c r="C41" s="1158"/>
      <c r="D41" s="1158"/>
      <c r="E41" s="1159"/>
      <c r="F41" s="39"/>
      <c r="G41" s="40"/>
      <c r="H41" s="40"/>
      <c r="I41" s="40"/>
      <c r="J41" s="41"/>
      <c r="K41" s="25"/>
      <c r="L41" s="25"/>
      <c r="M41" s="25"/>
      <c r="N41" s="25"/>
      <c r="O41" s="25"/>
      <c r="P41" s="25"/>
    </row>
    <row r="42" spans="1:16" ht="39" customHeight="1" x14ac:dyDescent="0.2">
      <c r="A42" s="25"/>
      <c r="B42" s="42"/>
      <c r="C42" s="1158" t="s">
        <v>535</v>
      </c>
      <c r="D42" s="1158"/>
      <c r="E42" s="1159"/>
      <c r="F42" s="39" t="s">
        <v>485</v>
      </c>
      <c r="G42" s="40" t="s">
        <v>485</v>
      </c>
      <c r="H42" s="40" t="s">
        <v>485</v>
      </c>
      <c r="I42" s="40" t="s">
        <v>485</v>
      </c>
      <c r="J42" s="41" t="s">
        <v>485</v>
      </c>
      <c r="K42" s="25"/>
      <c r="L42" s="25"/>
      <c r="M42" s="25"/>
      <c r="N42" s="25"/>
      <c r="O42" s="25"/>
      <c r="P42" s="25"/>
    </row>
    <row r="43" spans="1:16" ht="39" customHeight="1" thickBot="1" x14ac:dyDescent="0.25">
      <c r="A43" s="25"/>
      <c r="B43" s="43"/>
      <c r="C43" s="1160" t="s">
        <v>536</v>
      </c>
      <c r="D43" s="1160"/>
      <c r="E43" s="1161"/>
      <c r="F43" s="44">
        <v>0.36</v>
      </c>
      <c r="G43" s="45">
        <v>0</v>
      </c>
      <c r="H43" s="45" t="s">
        <v>485</v>
      </c>
      <c r="I43" s="45" t="s">
        <v>485</v>
      </c>
      <c r="J43" s="46" t="s">
        <v>485</v>
      </c>
      <c r="K43" s="25"/>
      <c r="L43" s="25"/>
      <c r="M43" s="25"/>
      <c r="N43" s="25"/>
      <c r="O43" s="25"/>
      <c r="P43" s="25"/>
    </row>
    <row r="44" spans="1:16" ht="39" customHeight="1" x14ac:dyDescent="0.2">
      <c r="A44" s="25"/>
      <c r="B44" s="47"/>
      <c r="C44" s="48"/>
      <c r="D44" s="48"/>
      <c r="E44" s="48"/>
      <c r="F44" s="25"/>
      <c r="G44" s="25"/>
      <c r="H44" s="25"/>
      <c r="I44" s="25"/>
      <c r="J44" s="25"/>
      <c r="K44" s="25"/>
      <c r="L44" s="25"/>
      <c r="M44" s="25"/>
      <c r="N44" s="25"/>
      <c r="O44" s="25"/>
      <c r="P44" s="25"/>
    </row>
    <row r="45" spans="1:16" ht="16.2" x14ac:dyDescent="0.2">
      <c r="A45" s="25"/>
      <c r="B45" s="25"/>
      <c r="C45" s="25"/>
      <c r="D45" s="25"/>
      <c r="E45" s="25"/>
      <c r="F45" s="25"/>
      <c r="G45" s="25"/>
      <c r="H45" s="25"/>
      <c r="I45" s="25"/>
      <c r="J45" s="25"/>
      <c r="K45" s="25"/>
      <c r="L45" s="25"/>
      <c r="M45" s="25"/>
      <c r="N45" s="25"/>
      <c r="O45" s="25"/>
      <c r="P45" s="25"/>
    </row>
  </sheetData>
  <sheetProtection algorithmName="SHA-512" hashValue="zqn2u+TILMa3A81BosgZeDo3sCR3m7vk+fQm1D5B+xuR9wFYqyg2Rq0+yGp7WN020qZ+8LuuzDYJyOyO2SqgAQ==" saltValue="aBatOaj8G6gw+HUR5yULO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verticalCentered="1"/>
  <pageMargins left="0" right="0" top="0" bottom="0" header="0" footer="0"/>
  <pageSetup paperSize="8" scale="85" orientation="landscape" r:id="rId1"/>
  <headerFooter alignWithMargins="0">
    <oddFooter>&amp;C&amp;P /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6"/>
  <sheetViews>
    <sheetView showGridLines="0" zoomScale="70" zoomScaleNormal="70" zoomScaleSheetLayoutView="55" workbookViewId="0"/>
  </sheetViews>
  <sheetFormatPr defaultColWidth="0" defaultRowHeight="12.6" customHeight="1" zeroHeight="1" x14ac:dyDescent="0.2"/>
  <cols>
    <col min="1" max="1" width="6.6640625" style="50" customWidth="1"/>
    <col min="2" max="3" width="10.88671875" style="50" customWidth="1"/>
    <col min="4" max="4" width="10" style="50" customWidth="1"/>
    <col min="5" max="10" width="11" style="50" customWidth="1"/>
    <col min="11" max="15" width="13.109375" style="50" customWidth="1"/>
    <col min="16" max="21" width="11.44140625" style="50" customWidth="1"/>
    <col min="22" max="16384" width="0" style="50" hidden="1"/>
  </cols>
  <sheetData>
    <row r="1" spans="1:21" ht="13.5" customHeight="1" x14ac:dyDescent="0.2">
      <c r="A1" s="49"/>
      <c r="B1" s="49"/>
      <c r="C1" s="49"/>
      <c r="D1" s="49"/>
      <c r="E1" s="49"/>
      <c r="F1" s="49"/>
      <c r="G1" s="49"/>
      <c r="H1" s="49"/>
      <c r="I1" s="49"/>
      <c r="J1" s="49"/>
      <c r="K1" s="49"/>
      <c r="L1" s="49"/>
      <c r="M1" s="49"/>
      <c r="N1" s="49"/>
      <c r="O1" s="49"/>
      <c r="P1" s="49"/>
      <c r="Q1" s="49"/>
      <c r="R1" s="49"/>
      <c r="S1" s="49"/>
      <c r="T1" s="49"/>
      <c r="U1" s="49"/>
    </row>
    <row r="2" spans="1:21" ht="13.5" customHeight="1" x14ac:dyDescent="0.2">
      <c r="A2" s="49"/>
      <c r="B2" s="49"/>
      <c r="C2" s="49"/>
      <c r="D2" s="49"/>
      <c r="E2" s="49"/>
      <c r="F2" s="49"/>
      <c r="G2" s="49"/>
      <c r="H2" s="49"/>
      <c r="I2" s="49"/>
      <c r="J2" s="49"/>
      <c r="K2" s="49"/>
      <c r="L2" s="49"/>
      <c r="M2" s="49"/>
      <c r="N2" s="49"/>
      <c r="O2" s="49"/>
      <c r="P2" s="49"/>
      <c r="Q2" s="49"/>
      <c r="R2" s="49"/>
      <c r="S2" s="49"/>
      <c r="T2" s="49"/>
      <c r="U2" s="49"/>
    </row>
    <row r="3" spans="1:21" ht="13.5" customHeight="1" x14ac:dyDescent="0.2">
      <c r="A3" s="49"/>
      <c r="B3" s="49"/>
      <c r="C3" s="49"/>
      <c r="D3" s="49"/>
      <c r="E3" s="49"/>
      <c r="F3" s="49"/>
      <c r="G3" s="49"/>
      <c r="H3" s="49"/>
      <c r="I3" s="49"/>
      <c r="J3" s="49"/>
      <c r="K3" s="49"/>
      <c r="L3" s="49"/>
      <c r="M3" s="49"/>
      <c r="N3" s="49"/>
      <c r="O3" s="49"/>
      <c r="P3" s="49"/>
      <c r="Q3" s="49"/>
      <c r="R3" s="49"/>
      <c r="S3" s="49"/>
      <c r="T3" s="49"/>
      <c r="U3" s="49"/>
    </row>
    <row r="4" spans="1:21" ht="13.5" customHeight="1" x14ac:dyDescent="0.2">
      <c r="A4" s="49"/>
      <c r="B4" s="49"/>
      <c r="C4" s="49"/>
      <c r="D4" s="49"/>
      <c r="E4" s="49"/>
      <c r="F4" s="49"/>
      <c r="G4" s="49"/>
      <c r="H4" s="49"/>
      <c r="I4" s="49"/>
      <c r="J4" s="49"/>
      <c r="K4" s="49"/>
      <c r="L4" s="49"/>
      <c r="M4" s="49"/>
      <c r="N4" s="49"/>
      <c r="O4" s="49"/>
      <c r="P4" s="49"/>
      <c r="Q4" s="49"/>
      <c r="R4" s="49"/>
      <c r="S4" s="49"/>
      <c r="T4" s="49"/>
      <c r="U4" s="49"/>
    </row>
    <row r="5" spans="1:21" ht="13.5" customHeight="1" x14ac:dyDescent="0.2">
      <c r="A5" s="49"/>
      <c r="B5" s="49"/>
      <c r="C5" s="49"/>
      <c r="D5" s="49"/>
      <c r="E5" s="49"/>
      <c r="F5" s="49"/>
      <c r="G5" s="49"/>
      <c r="H5" s="49"/>
      <c r="I5" s="49"/>
      <c r="J5" s="49"/>
      <c r="K5" s="49"/>
      <c r="L5" s="49"/>
      <c r="M5" s="49"/>
      <c r="N5" s="49"/>
      <c r="O5" s="49"/>
      <c r="P5" s="49"/>
      <c r="Q5" s="49"/>
      <c r="R5" s="49"/>
      <c r="S5" s="49"/>
      <c r="T5" s="49"/>
      <c r="U5" s="49"/>
    </row>
    <row r="6" spans="1:21" ht="13.5" customHeight="1" x14ac:dyDescent="0.2">
      <c r="A6" s="49"/>
      <c r="B6" s="49"/>
      <c r="C6" s="49"/>
      <c r="D6" s="49"/>
      <c r="E6" s="49"/>
      <c r="F6" s="49"/>
      <c r="G6" s="49"/>
      <c r="H6" s="49"/>
      <c r="I6" s="49"/>
      <c r="J6" s="49"/>
      <c r="K6" s="49"/>
      <c r="L6" s="49"/>
      <c r="M6" s="49"/>
      <c r="N6" s="49"/>
      <c r="O6" s="49"/>
      <c r="P6" s="49"/>
      <c r="Q6" s="49"/>
      <c r="R6" s="49"/>
      <c r="S6" s="49"/>
      <c r="T6" s="49"/>
      <c r="U6" s="49"/>
    </row>
    <row r="7" spans="1:21" ht="13.5" customHeight="1" x14ac:dyDescent="0.2">
      <c r="A7" s="49"/>
      <c r="B7" s="49"/>
      <c r="C7" s="49"/>
      <c r="D7" s="49"/>
      <c r="E7" s="49"/>
      <c r="F7" s="49"/>
      <c r="G7" s="49"/>
      <c r="H7" s="49"/>
      <c r="I7" s="49"/>
      <c r="J7" s="49"/>
      <c r="K7" s="49"/>
      <c r="L7" s="49"/>
      <c r="M7" s="49"/>
      <c r="N7" s="49"/>
      <c r="O7" s="49"/>
      <c r="P7" s="49"/>
      <c r="Q7" s="49"/>
      <c r="R7" s="49"/>
      <c r="S7" s="49"/>
      <c r="T7" s="49"/>
      <c r="U7" s="49"/>
    </row>
    <row r="8" spans="1:21" ht="13.5" customHeight="1" x14ac:dyDescent="0.2">
      <c r="A8" s="49"/>
      <c r="B8" s="49"/>
      <c r="C8" s="49"/>
      <c r="D8" s="49"/>
      <c r="E8" s="49"/>
      <c r="F8" s="49"/>
      <c r="G8" s="49"/>
      <c r="H8" s="49"/>
      <c r="I8" s="49"/>
      <c r="J8" s="49"/>
      <c r="K8" s="49"/>
      <c r="L8" s="49"/>
      <c r="M8" s="49"/>
      <c r="N8" s="49"/>
      <c r="O8" s="49"/>
      <c r="P8" s="49"/>
      <c r="Q8" s="49"/>
      <c r="R8" s="49"/>
      <c r="S8" s="49"/>
      <c r="T8" s="49"/>
      <c r="U8" s="49"/>
    </row>
    <row r="9" spans="1:21" ht="13.5" customHeight="1" x14ac:dyDescent="0.2">
      <c r="A9" s="49"/>
      <c r="B9" s="49"/>
      <c r="C9" s="49"/>
      <c r="D9" s="49"/>
      <c r="E9" s="49"/>
      <c r="F9" s="49"/>
      <c r="G9" s="49"/>
      <c r="H9" s="49"/>
      <c r="I9" s="49"/>
      <c r="J9" s="49"/>
      <c r="K9" s="49"/>
      <c r="L9" s="49"/>
      <c r="M9" s="49"/>
      <c r="N9" s="49"/>
      <c r="O9" s="49"/>
      <c r="P9" s="49"/>
      <c r="Q9" s="49"/>
      <c r="R9" s="49"/>
      <c r="S9" s="49"/>
      <c r="T9" s="49"/>
      <c r="U9" s="49"/>
    </row>
    <row r="10" spans="1:21" ht="13.5" customHeight="1" x14ac:dyDescent="0.2">
      <c r="A10" s="49"/>
      <c r="B10" s="49"/>
      <c r="C10" s="49"/>
      <c r="D10" s="49"/>
      <c r="E10" s="49"/>
      <c r="F10" s="49"/>
      <c r="G10" s="49"/>
      <c r="H10" s="49"/>
      <c r="I10" s="49"/>
      <c r="J10" s="49"/>
      <c r="K10" s="49"/>
      <c r="L10" s="49"/>
      <c r="M10" s="49"/>
      <c r="N10" s="49"/>
      <c r="O10" s="49"/>
      <c r="P10" s="49"/>
      <c r="Q10" s="49"/>
      <c r="R10" s="49"/>
      <c r="S10" s="49"/>
      <c r="T10" s="49"/>
      <c r="U10" s="49"/>
    </row>
    <row r="11" spans="1:21" ht="13.5" customHeight="1" x14ac:dyDescent="0.2">
      <c r="A11" s="49"/>
      <c r="B11" s="49"/>
      <c r="C11" s="49"/>
      <c r="D11" s="49"/>
      <c r="E11" s="49"/>
      <c r="F11" s="49"/>
      <c r="G11" s="49"/>
      <c r="H11" s="49"/>
      <c r="I11" s="49"/>
      <c r="J11" s="49"/>
      <c r="K11" s="49"/>
      <c r="L11" s="49"/>
      <c r="M11" s="49"/>
      <c r="N11" s="49"/>
      <c r="O11" s="49"/>
      <c r="P11" s="49"/>
      <c r="Q11" s="49"/>
      <c r="R11" s="49"/>
      <c r="S11" s="49"/>
      <c r="T11" s="49"/>
      <c r="U11" s="49"/>
    </row>
    <row r="12" spans="1:21" ht="13.5" customHeight="1" x14ac:dyDescent="0.2">
      <c r="A12" s="49"/>
      <c r="B12" s="49"/>
      <c r="C12" s="49"/>
      <c r="D12" s="49"/>
      <c r="E12" s="49"/>
      <c r="F12" s="49"/>
      <c r="G12" s="49"/>
      <c r="H12" s="49"/>
      <c r="I12" s="49"/>
      <c r="J12" s="49"/>
      <c r="K12" s="49"/>
      <c r="L12" s="49"/>
      <c r="M12" s="49"/>
      <c r="N12" s="49"/>
      <c r="O12" s="49"/>
      <c r="P12" s="49"/>
      <c r="Q12" s="49"/>
      <c r="R12" s="49"/>
      <c r="S12" s="49"/>
      <c r="T12" s="49"/>
      <c r="U12" s="49"/>
    </row>
    <row r="13" spans="1:21" ht="13.5" customHeight="1" x14ac:dyDescent="0.2">
      <c r="A13" s="49"/>
      <c r="B13" s="49"/>
      <c r="C13" s="49"/>
      <c r="D13" s="49"/>
      <c r="E13" s="49"/>
      <c r="F13" s="49"/>
      <c r="G13" s="49"/>
      <c r="H13" s="49"/>
      <c r="I13" s="49"/>
      <c r="J13" s="49"/>
      <c r="K13" s="49"/>
      <c r="L13" s="49"/>
      <c r="M13" s="49"/>
      <c r="N13" s="49"/>
      <c r="O13" s="49"/>
      <c r="P13" s="49"/>
      <c r="Q13" s="49"/>
      <c r="R13" s="49"/>
      <c r="S13" s="49"/>
      <c r="T13" s="49"/>
      <c r="U13" s="49"/>
    </row>
    <row r="14" spans="1:21" ht="13.5" customHeight="1" x14ac:dyDescent="0.2">
      <c r="A14" s="49"/>
      <c r="B14" s="49"/>
      <c r="C14" s="49"/>
      <c r="D14" s="49"/>
      <c r="E14" s="49"/>
      <c r="F14" s="49"/>
      <c r="G14" s="49"/>
      <c r="H14" s="49"/>
      <c r="I14" s="49"/>
      <c r="J14" s="49"/>
      <c r="K14" s="49"/>
      <c r="L14" s="49"/>
      <c r="M14" s="49"/>
      <c r="N14" s="49"/>
      <c r="O14" s="49"/>
      <c r="P14" s="49"/>
      <c r="Q14" s="49"/>
      <c r="R14" s="49"/>
      <c r="S14" s="49"/>
      <c r="T14" s="49"/>
      <c r="U14" s="49"/>
    </row>
    <row r="15" spans="1:21" ht="13.5" customHeight="1" x14ac:dyDescent="0.2">
      <c r="A15" s="49"/>
      <c r="B15" s="49"/>
      <c r="C15" s="49"/>
      <c r="D15" s="49"/>
      <c r="E15" s="49"/>
      <c r="F15" s="49"/>
      <c r="G15" s="49"/>
      <c r="H15" s="49"/>
      <c r="I15" s="49"/>
      <c r="J15" s="49"/>
      <c r="K15" s="49"/>
      <c r="L15" s="49"/>
      <c r="M15" s="49"/>
      <c r="N15" s="49"/>
      <c r="O15" s="49"/>
      <c r="P15" s="49"/>
      <c r="Q15" s="49"/>
      <c r="R15" s="49"/>
      <c r="S15" s="49"/>
      <c r="T15" s="49"/>
      <c r="U15" s="49"/>
    </row>
    <row r="16" spans="1:21" ht="13.5" customHeight="1" x14ac:dyDescent="0.2">
      <c r="A16" s="49"/>
      <c r="B16" s="49"/>
      <c r="C16" s="49"/>
      <c r="D16" s="49"/>
      <c r="E16" s="49"/>
      <c r="F16" s="49"/>
      <c r="G16" s="49"/>
      <c r="H16" s="49"/>
      <c r="I16" s="49"/>
      <c r="J16" s="49"/>
      <c r="K16" s="49"/>
      <c r="L16" s="49"/>
      <c r="M16" s="49"/>
      <c r="N16" s="49"/>
      <c r="O16" s="49"/>
      <c r="P16" s="49"/>
      <c r="Q16" s="49"/>
      <c r="R16" s="49"/>
      <c r="S16" s="49"/>
      <c r="T16" s="49"/>
      <c r="U16" s="49"/>
    </row>
    <row r="17" spans="1:21" ht="13.5" customHeight="1" x14ac:dyDescent="0.2">
      <c r="A17" s="49"/>
      <c r="B17" s="49"/>
      <c r="C17" s="49"/>
      <c r="D17" s="49"/>
      <c r="E17" s="49"/>
      <c r="F17" s="49"/>
      <c r="G17" s="49"/>
      <c r="H17" s="49"/>
      <c r="I17" s="49"/>
      <c r="J17" s="49"/>
      <c r="K17" s="49"/>
      <c r="L17" s="49"/>
      <c r="M17" s="49"/>
      <c r="N17" s="49"/>
      <c r="O17" s="49"/>
      <c r="P17" s="49"/>
      <c r="Q17" s="49"/>
      <c r="R17" s="49"/>
      <c r="S17" s="49"/>
      <c r="T17" s="49"/>
      <c r="U17" s="49"/>
    </row>
    <row r="18" spans="1:21" ht="13.5" customHeight="1" x14ac:dyDescent="0.2">
      <c r="A18" s="49"/>
      <c r="B18" s="49"/>
      <c r="C18" s="49"/>
      <c r="D18" s="49"/>
      <c r="E18" s="49"/>
      <c r="F18" s="49"/>
      <c r="G18" s="49"/>
      <c r="H18" s="49"/>
      <c r="I18" s="49"/>
      <c r="J18" s="49"/>
      <c r="K18" s="49"/>
      <c r="L18" s="49"/>
      <c r="M18" s="49"/>
      <c r="N18" s="49"/>
      <c r="O18" s="49"/>
      <c r="P18" s="49"/>
      <c r="Q18" s="49"/>
      <c r="R18" s="49"/>
      <c r="S18" s="49"/>
      <c r="T18" s="49"/>
      <c r="U18" s="49"/>
    </row>
    <row r="19" spans="1:21" ht="13.5" customHeight="1" x14ac:dyDescent="0.2">
      <c r="A19" s="49"/>
      <c r="B19" s="49"/>
      <c r="C19" s="49"/>
      <c r="D19" s="49"/>
      <c r="E19" s="49"/>
      <c r="F19" s="49"/>
      <c r="G19" s="49"/>
      <c r="H19" s="49"/>
      <c r="I19" s="49"/>
      <c r="J19" s="49"/>
      <c r="K19" s="49"/>
      <c r="L19" s="49"/>
      <c r="M19" s="49"/>
      <c r="N19" s="49"/>
      <c r="O19" s="49"/>
      <c r="P19" s="49"/>
      <c r="Q19" s="49"/>
      <c r="R19" s="49"/>
      <c r="S19" s="49"/>
      <c r="T19" s="49"/>
      <c r="U19" s="49"/>
    </row>
    <row r="20" spans="1:21" ht="13.5" customHeight="1" x14ac:dyDescent="0.2">
      <c r="A20" s="49"/>
      <c r="B20" s="49"/>
      <c r="C20" s="49"/>
      <c r="D20" s="49"/>
      <c r="E20" s="49"/>
      <c r="F20" s="49"/>
      <c r="G20" s="49"/>
      <c r="H20" s="49"/>
      <c r="I20" s="49"/>
      <c r="J20" s="49"/>
      <c r="K20" s="49"/>
      <c r="L20" s="49"/>
      <c r="M20" s="49"/>
      <c r="N20" s="49"/>
      <c r="O20" s="49"/>
      <c r="P20" s="49"/>
      <c r="Q20" s="49"/>
      <c r="R20" s="49"/>
      <c r="S20" s="49"/>
      <c r="T20" s="49"/>
      <c r="U20" s="49"/>
    </row>
    <row r="21" spans="1:21" ht="13.5" customHeight="1" x14ac:dyDescent="0.2">
      <c r="A21" s="49"/>
      <c r="B21" s="49"/>
      <c r="C21" s="49"/>
      <c r="D21" s="49"/>
      <c r="E21" s="49"/>
      <c r="F21" s="49"/>
      <c r="G21" s="49"/>
      <c r="H21" s="49"/>
      <c r="I21" s="49"/>
      <c r="J21" s="49"/>
      <c r="K21" s="49"/>
      <c r="L21" s="49"/>
      <c r="M21" s="49"/>
      <c r="N21" s="49"/>
      <c r="O21" s="49"/>
      <c r="P21" s="49"/>
      <c r="Q21" s="49"/>
      <c r="R21" s="49"/>
      <c r="S21" s="49"/>
      <c r="T21" s="49"/>
      <c r="U21" s="49"/>
    </row>
    <row r="22" spans="1:21" ht="13.5" customHeight="1" x14ac:dyDescent="0.2">
      <c r="A22" s="49"/>
      <c r="B22" s="49"/>
      <c r="C22" s="49"/>
      <c r="D22" s="49"/>
      <c r="E22" s="49"/>
      <c r="F22" s="49"/>
      <c r="G22" s="49"/>
      <c r="H22" s="49"/>
      <c r="I22" s="49"/>
      <c r="J22" s="49"/>
      <c r="K22" s="49"/>
      <c r="L22" s="49"/>
      <c r="M22" s="49"/>
      <c r="N22" s="49"/>
      <c r="O22" s="49"/>
      <c r="P22" s="49"/>
      <c r="Q22" s="49"/>
      <c r="R22" s="49"/>
      <c r="S22" s="49"/>
      <c r="T22" s="49"/>
      <c r="U22" s="49"/>
    </row>
    <row r="23" spans="1:21" ht="13.5" customHeight="1" x14ac:dyDescent="0.2">
      <c r="A23" s="49"/>
      <c r="B23" s="49"/>
      <c r="C23" s="49"/>
      <c r="D23" s="49"/>
      <c r="E23" s="49"/>
      <c r="F23" s="49"/>
      <c r="G23" s="49"/>
      <c r="H23" s="49"/>
      <c r="I23" s="49"/>
      <c r="J23" s="49"/>
      <c r="K23" s="49"/>
      <c r="L23" s="49"/>
      <c r="M23" s="49"/>
      <c r="N23" s="49"/>
      <c r="O23" s="49"/>
      <c r="P23" s="49"/>
      <c r="Q23" s="49"/>
      <c r="R23" s="49"/>
      <c r="S23" s="49"/>
      <c r="T23" s="49"/>
      <c r="U23" s="49"/>
    </row>
    <row r="24" spans="1:21" ht="13.5" customHeight="1" x14ac:dyDescent="0.2">
      <c r="A24" s="49"/>
      <c r="B24" s="49"/>
      <c r="C24" s="49"/>
      <c r="D24" s="49"/>
      <c r="E24" s="49"/>
      <c r="F24" s="49"/>
      <c r="G24" s="49"/>
      <c r="H24" s="49"/>
      <c r="I24" s="49"/>
      <c r="J24" s="49"/>
      <c r="K24" s="49"/>
      <c r="L24" s="49"/>
      <c r="M24" s="49"/>
      <c r="N24" s="49"/>
      <c r="O24" s="49"/>
      <c r="P24" s="49"/>
      <c r="Q24" s="49"/>
      <c r="R24" s="49"/>
      <c r="S24" s="49"/>
      <c r="T24" s="49"/>
      <c r="U24" s="49"/>
    </row>
    <row r="25" spans="1:21" ht="13.5" customHeight="1" x14ac:dyDescent="0.2">
      <c r="A25" s="49"/>
      <c r="B25" s="49"/>
      <c r="C25" s="49"/>
      <c r="D25" s="49"/>
      <c r="E25" s="49"/>
      <c r="F25" s="49"/>
      <c r="G25" s="49"/>
      <c r="H25" s="49"/>
      <c r="I25" s="49"/>
      <c r="J25" s="49"/>
      <c r="K25" s="49"/>
      <c r="L25" s="49"/>
      <c r="M25" s="49"/>
      <c r="N25" s="49"/>
      <c r="O25" s="49"/>
      <c r="P25" s="49"/>
      <c r="Q25" s="49"/>
      <c r="R25" s="49"/>
      <c r="S25" s="49"/>
      <c r="T25" s="49"/>
      <c r="U25" s="49"/>
    </row>
    <row r="26" spans="1:21" ht="13.5" customHeight="1" x14ac:dyDescent="0.2">
      <c r="A26" s="49"/>
      <c r="B26" s="49"/>
      <c r="C26" s="49"/>
      <c r="D26" s="49"/>
      <c r="E26" s="49"/>
      <c r="F26" s="49"/>
      <c r="G26" s="49"/>
      <c r="H26" s="49"/>
      <c r="I26" s="49"/>
      <c r="J26" s="49"/>
      <c r="K26" s="49"/>
      <c r="L26" s="49"/>
      <c r="M26" s="49"/>
      <c r="N26" s="49"/>
      <c r="O26" s="49"/>
      <c r="P26" s="49"/>
      <c r="Q26" s="49"/>
      <c r="R26" s="49"/>
      <c r="S26" s="49"/>
      <c r="T26" s="49"/>
      <c r="U26" s="49"/>
    </row>
    <row r="27" spans="1:21" ht="13.5" customHeight="1" x14ac:dyDescent="0.2">
      <c r="A27" s="49"/>
      <c r="B27" s="49"/>
      <c r="C27" s="49"/>
      <c r="D27" s="49"/>
      <c r="E27" s="49"/>
      <c r="F27" s="49"/>
      <c r="G27" s="49"/>
      <c r="H27" s="49"/>
      <c r="I27" s="49"/>
      <c r="J27" s="49"/>
      <c r="K27" s="49"/>
      <c r="L27" s="49"/>
      <c r="M27" s="49"/>
      <c r="N27" s="49"/>
      <c r="O27" s="49"/>
      <c r="P27" s="49"/>
      <c r="Q27" s="49"/>
      <c r="R27" s="49"/>
      <c r="S27" s="49"/>
      <c r="T27" s="49"/>
      <c r="U27" s="49"/>
    </row>
    <row r="28" spans="1:21" ht="13.5" customHeight="1" x14ac:dyDescent="0.2">
      <c r="A28" s="49"/>
      <c r="B28" s="49"/>
      <c r="C28" s="49"/>
      <c r="D28" s="49"/>
      <c r="E28" s="49"/>
      <c r="F28" s="49"/>
      <c r="G28" s="49"/>
      <c r="H28" s="49"/>
      <c r="I28" s="49"/>
      <c r="J28" s="49"/>
      <c r="K28" s="49"/>
      <c r="L28" s="49"/>
      <c r="M28" s="49"/>
      <c r="N28" s="49"/>
      <c r="O28" s="49"/>
      <c r="P28" s="49"/>
      <c r="Q28" s="49"/>
      <c r="R28" s="49"/>
      <c r="S28" s="49"/>
      <c r="T28" s="49"/>
      <c r="U28" s="49"/>
    </row>
    <row r="29" spans="1:21" ht="13.5" customHeight="1" x14ac:dyDescent="0.2">
      <c r="A29" s="49"/>
      <c r="B29" s="49"/>
      <c r="C29" s="49"/>
      <c r="D29" s="49"/>
      <c r="E29" s="49"/>
      <c r="F29" s="49"/>
      <c r="G29" s="49"/>
      <c r="H29" s="49"/>
      <c r="I29" s="49"/>
      <c r="J29" s="49"/>
      <c r="K29" s="49"/>
      <c r="L29" s="49"/>
      <c r="M29" s="49"/>
      <c r="N29" s="49"/>
      <c r="O29" s="49"/>
      <c r="P29" s="49"/>
      <c r="Q29" s="49"/>
      <c r="R29" s="49"/>
      <c r="S29" s="49"/>
      <c r="T29" s="49"/>
      <c r="U29" s="49"/>
    </row>
    <row r="30" spans="1:21" ht="13.5" customHeight="1" x14ac:dyDescent="0.2">
      <c r="A30" s="49"/>
      <c r="B30" s="49"/>
      <c r="C30" s="49"/>
      <c r="D30" s="49"/>
      <c r="E30" s="49"/>
      <c r="F30" s="49"/>
      <c r="G30" s="49"/>
      <c r="H30" s="49"/>
      <c r="I30" s="49"/>
      <c r="J30" s="49"/>
      <c r="K30" s="49"/>
      <c r="L30" s="49"/>
      <c r="M30" s="49"/>
      <c r="N30" s="49"/>
      <c r="O30" s="49"/>
      <c r="P30" s="49"/>
      <c r="Q30" s="49"/>
      <c r="R30" s="49"/>
      <c r="S30" s="49"/>
      <c r="T30" s="49"/>
      <c r="U30" s="49"/>
    </row>
    <row r="31" spans="1:21" ht="13.5" customHeight="1" x14ac:dyDescent="0.2">
      <c r="A31" s="49"/>
      <c r="B31" s="49"/>
      <c r="C31" s="49"/>
      <c r="D31" s="49"/>
      <c r="E31" s="49"/>
      <c r="F31" s="49"/>
      <c r="G31" s="49"/>
      <c r="H31" s="49"/>
      <c r="I31" s="49"/>
      <c r="J31" s="49"/>
      <c r="K31" s="49"/>
      <c r="L31" s="49"/>
      <c r="M31" s="49"/>
      <c r="N31" s="49"/>
      <c r="O31" s="49"/>
      <c r="P31" s="49"/>
      <c r="Q31" s="49"/>
      <c r="R31" s="49"/>
      <c r="S31" s="49"/>
      <c r="T31" s="49"/>
      <c r="U31" s="49"/>
    </row>
    <row r="32" spans="1:21" ht="13.5" customHeight="1" x14ac:dyDescent="0.2">
      <c r="A32" s="49"/>
      <c r="B32" s="49"/>
      <c r="C32" s="49"/>
      <c r="D32" s="49"/>
      <c r="E32" s="49"/>
      <c r="F32" s="49"/>
      <c r="G32" s="49"/>
      <c r="H32" s="49"/>
      <c r="I32" s="49"/>
      <c r="J32" s="49"/>
      <c r="K32" s="49"/>
      <c r="L32" s="49"/>
      <c r="M32" s="49"/>
      <c r="N32" s="49"/>
      <c r="O32" s="49"/>
      <c r="P32" s="49"/>
      <c r="Q32" s="49"/>
      <c r="R32" s="49"/>
      <c r="S32" s="49"/>
      <c r="T32" s="49"/>
      <c r="U32" s="49"/>
    </row>
    <row r="33" spans="1:21" ht="13.5" customHeight="1" x14ac:dyDescent="0.2">
      <c r="A33" s="49"/>
      <c r="B33" s="49"/>
      <c r="C33" s="49"/>
      <c r="D33" s="49"/>
      <c r="E33" s="49"/>
      <c r="F33" s="49"/>
      <c r="G33" s="49"/>
      <c r="H33" s="49"/>
      <c r="I33" s="49"/>
      <c r="J33" s="49"/>
      <c r="K33" s="49"/>
      <c r="L33" s="49"/>
      <c r="M33" s="49"/>
      <c r="N33" s="49"/>
      <c r="O33" s="49"/>
      <c r="P33" s="49"/>
      <c r="Q33" s="49"/>
      <c r="R33" s="49"/>
      <c r="S33" s="49"/>
      <c r="T33" s="49"/>
      <c r="U33" s="49"/>
    </row>
    <row r="34" spans="1:21" ht="13.5" customHeight="1" x14ac:dyDescent="0.2">
      <c r="A34" s="49"/>
      <c r="B34" s="49"/>
      <c r="C34" s="49"/>
      <c r="D34" s="49"/>
      <c r="E34" s="49"/>
      <c r="F34" s="49"/>
      <c r="G34" s="49"/>
      <c r="H34" s="49"/>
      <c r="I34" s="49"/>
      <c r="J34" s="49"/>
      <c r="K34" s="49"/>
      <c r="L34" s="49"/>
      <c r="M34" s="49"/>
      <c r="N34" s="49"/>
      <c r="O34" s="49"/>
      <c r="P34" s="49"/>
      <c r="Q34" s="49"/>
      <c r="R34" s="49"/>
      <c r="S34" s="49"/>
      <c r="T34" s="49"/>
      <c r="U34" s="49"/>
    </row>
    <row r="35" spans="1:21" ht="13.5" customHeight="1" x14ac:dyDescent="0.2">
      <c r="A35" s="49"/>
      <c r="B35" s="49"/>
      <c r="C35" s="49"/>
      <c r="D35" s="49"/>
      <c r="E35" s="49"/>
      <c r="F35" s="49"/>
      <c r="G35" s="49"/>
      <c r="H35" s="49"/>
      <c r="I35" s="49"/>
      <c r="J35" s="49"/>
      <c r="K35" s="49"/>
      <c r="L35" s="49"/>
      <c r="M35" s="49"/>
      <c r="N35" s="49"/>
      <c r="O35" s="49"/>
      <c r="P35" s="49"/>
      <c r="Q35" s="49"/>
      <c r="R35" s="49"/>
      <c r="S35" s="49"/>
      <c r="T35" s="49"/>
      <c r="U35" s="49"/>
    </row>
    <row r="36" spans="1:21" ht="13.5" customHeight="1" x14ac:dyDescent="0.2">
      <c r="A36" s="49"/>
      <c r="B36" s="49"/>
      <c r="C36" s="49"/>
      <c r="D36" s="49"/>
      <c r="E36" s="49"/>
      <c r="F36" s="49"/>
      <c r="G36" s="49"/>
      <c r="H36" s="49"/>
      <c r="I36" s="49"/>
      <c r="J36" s="49"/>
      <c r="K36" s="49"/>
      <c r="L36" s="49"/>
      <c r="M36" s="49"/>
      <c r="N36" s="49"/>
      <c r="O36" s="49"/>
      <c r="P36" s="49"/>
      <c r="Q36" s="49"/>
      <c r="R36" s="49"/>
      <c r="S36" s="49"/>
      <c r="T36" s="49"/>
      <c r="U36" s="49"/>
    </row>
    <row r="37" spans="1:21" ht="13.5" customHeight="1" x14ac:dyDescent="0.2">
      <c r="A37" s="49"/>
      <c r="B37" s="49"/>
      <c r="C37" s="49"/>
      <c r="D37" s="49"/>
      <c r="E37" s="49"/>
      <c r="F37" s="49"/>
      <c r="G37" s="49"/>
      <c r="H37" s="49"/>
      <c r="I37" s="49"/>
      <c r="J37" s="49"/>
      <c r="K37" s="49"/>
      <c r="L37" s="49"/>
      <c r="M37" s="49"/>
      <c r="N37" s="49"/>
      <c r="O37" s="49"/>
      <c r="P37" s="49"/>
      <c r="Q37" s="49"/>
      <c r="R37" s="49"/>
      <c r="S37" s="49"/>
      <c r="T37" s="49"/>
      <c r="U37" s="49"/>
    </row>
    <row r="38" spans="1:21" ht="13.5" customHeight="1" x14ac:dyDescent="0.2">
      <c r="A38" s="49"/>
      <c r="B38" s="49"/>
      <c r="C38" s="49"/>
      <c r="D38" s="49"/>
      <c r="E38" s="49"/>
      <c r="F38" s="49"/>
      <c r="G38" s="49"/>
      <c r="H38" s="49"/>
      <c r="I38" s="49"/>
      <c r="J38" s="49"/>
      <c r="K38" s="49"/>
      <c r="L38" s="49"/>
      <c r="M38" s="49"/>
      <c r="N38" s="49"/>
      <c r="O38" s="49"/>
      <c r="P38" s="49"/>
      <c r="Q38" s="49"/>
      <c r="R38" s="49"/>
      <c r="S38" s="49"/>
      <c r="T38" s="49"/>
      <c r="U38" s="49"/>
    </row>
    <row r="39" spans="1:21" ht="13.5" customHeight="1" x14ac:dyDescent="0.2">
      <c r="A39" s="49"/>
      <c r="B39" s="49"/>
      <c r="C39" s="49"/>
      <c r="D39" s="49"/>
      <c r="E39" s="49"/>
      <c r="F39" s="49"/>
      <c r="G39" s="49"/>
      <c r="H39" s="49"/>
      <c r="I39" s="49"/>
      <c r="J39" s="49"/>
      <c r="K39" s="49"/>
      <c r="L39" s="49"/>
      <c r="M39" s="49"/>
      <c r="N39" s="49"/>
      <c r="O39" s="49"/>
      <c r="P39" s="49"/>
      <c r="Q39" s="49"/>
      <c r="R39" s="49"/>
      <c r="S39" s="49"/>
      <c r="T39" s="49"/>
      <c r="U39" s="49"/>
    </row>
    <row r="40" spans="1:21" ht="13.5" customHeight="1" x14ac:dyDescent="0.2">
      <c r="A40" s="49"/>
      <c r="B40" s="49"/>
      <c r="C40" s="49"/>
      <c r="D40" s="49"/>
      <c r="E40" s="49"/>
      <c r="F40" s="49"/>
      <c r="G40" s="49"/>
      <c r="H40" s="49"/>
      <c r="I40" s="49"/>
      <c r="J40" s="49"/>
      <c r="K40" s="49"/>
      <c r="L40" s="49"/>
      <c r="M40" s="49"/>
      <c r="N40" s="49"/>
      <c r="O40" s="49"/>
      <c r="P40" s="49"/>
      <c r="Q40" s="49"/>
      <c r="R40" s="49"/>
      <c r="S40" s="49"/>
      <c r="T40" s="49"/>
      <c r="U40" s="49"/>
    </row>
    <row r="41" spans="1:21" ht="13.5" customHeight="1" x14ac:dyDescent="0.2">
      <c r="A41" s="49"/>
      <c r="B41" s="49"/>
      <c r="C41" s="49"/>
      <c r="D41" s="49"/>
      <c r="E41" s="49"/>
      <c r="F41" s="49"/>
      <c r="G41" s="49"/>
      <c r="H41" s="49"/>
      <c r="I41" s="49"/>
      <c r="J41" s="49"/>
      <c r="K41" s="49"/>
      <c r="L41" s="49"/>
      <c r="M41" s="49"/>
      <c r="N41" s="49"/>
      <c r="O41" s="49"/>
      <c r="P41" s="49"/>
      <c r="Q41" s="49"/>
      <c r="R41" s="49"/>
      <c r="S41" s="49"/>
      <c r="T41" s="49"/>
      <c r="U41" s="49"/>
    </row>
    <row r="42" spans="1:21" ht="13.5" customHeight="1" x14ac:dyDescent="0.2">
      <c r="A42" s="49"/>
      <c r="B42" s="49"/>
      <c r="C42" s="49"/>
      <c r="D42" s="49"/>
      <c r="E42" s="49"/>
      <c r="F42" s="49"/>
      <c r="G42" s="49"/>
      <c r="H42" s="49"/>
      <c r="I42" s="49"/>
      <c r="J42" s="49"/>
      <c r="K42" s="49"/>
      <c r="L42" s="49"/>
      <c r="M42" s="49"/>
      <c r="N42" s="49"/>
      <c r="O42" s="49"/>
      <c r="P42" s="49"/>
      <c r="Q42" s="49"/>
      <c r="R42" s="49"/>
      <c r="S42" s="49"/>
      <c r="T42" s="49"/>
      <c r="U42" s="49"/>
    </row>
    <row r="43" spans="1:21" ht="30.75" customHeight="1" thickBot="1" x14ac:dyDescent="0.25">
      <c r="A43" s="49"/>
      <c r="B43" s="49"/>
      <c r="C43" s="49"/>
      <c r="D43" s="49"/>
      <c r="E43" s="49"/>
      <c r="F43" s="49"/>
      <c r="G43" s="49"/>
      <c r="H43" s="49"/>
      <c r="I43" s="49"/>
      <c r="J43" s="49"/>
      <c r="K43" s="49"/>
      <c r="L43" s="49"/>
      <c r="M43" s="49"/>
      <c r="N43" s="49"/>
      <c r="O43" s="51" t="s">
        <v>7</v>
      </c>
      <c r="P43" s="49"/>
      <c r="Q43" s="49"/>
      <c r="R43" s="49"/>
      <c r="S43" s="49"/>
      <c r="T43" s="49"/>
      <c r="U43" s="49"/>
    </row>
    <row r="44" spans="1:21" ht="30.75" customHeight="1" thickBot="1" x14ac:dyDescent="0.25">
      <c r="A44" s="49"/>
      <c r="B44" s="52" t="s">
        <v>8</v>
      </c>
      <c r="C44" s="53"/>
      <c r="D44" s="53"/>
      <c r="E44" s="54"/>
      <c r="F44" s="54"/>
      <c r="G44" s="54"/>
      <c r="H44" s="54"/>
      <c r="I44" s="54"/>
      <c r="J44" s="55" t="s">
        <v>2</v>
      </c>
      <c r="K44" s="56" t="s">
        <v>523</v>
      </c>
      <c r="L44" s="57" t="s">
        <v>524</v>
      </c>
      <c r="M44" s="57" t="s">
        <v>525</v>
      </c>
      <c r="N44" s="57" t="s">
        <v>526</v>
      </c>
      <c r="O44" s="58" t="s">
        <v>527</v>
      </c>
      <c r="P44" s="49"/>
      <c r="Q44" s="49"/>
      <c r="R44" s="49"/>
      <c r="S44" s="49"/>
      <c r="T44" s="49"/>
      <c r="U44" s="49"/>
    </row>
    <row r="45" spans="1:21" ht="30.75" customHeight="1" x14ac:dyDescent="0.2">
      <c r="A45" s="49"/>
      <c r="B45" s="1187" t="s">
        <v>9</v>
      </c>
      <c r="C45" s="1188"/>
      <c r="D45" s="59"/>
      <c r="E45" s="1193" t="s">
        <v>10</v>
      </c>
      <c r="F45" s="1193"/>
      <c r="G45" s="1193"/>
      <c r="H45" s="1193"/>
      <c r="I45" s="1193"/>
      <c r="J45" s="1194"/>
      <c r="K45" s="60">
        <v>1986</v>
      </c>
      <c r="L45" s="61">
        <v>1982</v>
      </c>
      <c r="M45" s="61">
        <v>2172</v>
      </c>
      <c r="N45" s="61">
        <v>2236</v>
      </c>
      <c r="O45" s="62">
        <v>2241</v>
      </c>
      <c r="P45" s="49"/>
      <c r="Q45" s="49"/>
      <c r="R45" s="49"/>
      <c r="S45" s="49"/>
      <c r="T45" s="49"/>
      <c r="U45" s="49"/>
    </row>
    <row r="46" spans="1:21" ht="30.75" customHeight="1" x14ac:dyDescent="0.2">
      <c r="A46" s="49"/>
      <c r="B46" s="1189"/>
      <c r="C46" s="1190"/>
      <c r="D46" s="63"/>
      <c r="E46" s="1166" t="s">
        <v>11</v>
      </c>
      <c r="F46" s="1166"/>
      <c r="G46" s="1166"/>
      <c r="H46" s="1166"/>
      <c r="I46" s="1166"/>
      <c r="J46" s="1167"/>
      <c r="K46" s="64" t="s">
        <v>485</v>
      </c>
      <c r="L46" s="65" t="s">
        <v>485</v>
      </c>
      <c r="M46" s="65" t="s">
        <v>485</v>
      </c>
      <c r="N46" s="65" t="s">
        <v>485</v>
      </c>
      <c r="O46" s="66" t="s">
        <v>485</v>
      </c>
      <c r="P46" s="49"/>
      <c r="Q46" s="49"/>
      <c r="R46" s="49"/>
      <c r="S46" s="49"/>
      <c r="T46" s="49"/>
      <c r="U46" s="49"/>
    </row>
    <row r="47" spans="1:21" ht="30.75" customHeight="1" x14ac:dyDescent="0.2">
      <c r="A47" s="49"/>
      <c r="B47" s="1189"/>
      <c r="C47" s="1190"/>
      <c r="D47" s="63"/>
      <c r="E47" s="1166" t="s">
        <v>12</v>
      </c>
      <c r="F47" s="1166"/>
      <c r="G47" s="1166"/>
      <c r="H47" s="1166"/>
      <c r="I47" s="1166"/>
      <c r="J47" s="1167"/>
      <c r="K47" s="64" t="s">
        <v>485</v>
      </c>
      <c r="L47" s="65" t="s">
        <v>485</v>
      </c>
      <c r="M47" s="65" t="s">
        <v>485</v>
      </c>
      <c r="N47" s="65" t="s">
        <v>485</v>
      </c>
      <c r="O47" s="66" t="s">
        <v>485</v>
      </c>
      <c r="P47" s="49"/>
      <c r="Q47" s="49"/>
      <c r="R47" s="49"/>
      <c r="S47" s="49"/>
      <c r="T47" s="49"/>
      <c r="U47" s="49"/>
    </row>
    <row r="48" spans="1:21" ht="30.75" customHeight="1" x14ac:dyDescent="0.2">
      <c r="A48" s="49"/>
      <c r="B48" s="1189"/>
      <c r="C48" s="1190"/>
      <c r="D48" s="63"/>
      <c r="E48" s="1166" t="s">
        <v>13</v>
      </c>
      <c r="F48" s="1166"/>
      <c r="G48" s="1166"/>
      <c r="H48" s="1166"/>
      <c r="I48" s="1166"/>
      <c r="J48" s="1167"/>
      <c r="K48" s="64">
        <v>603</v>
      </c>
      <c r="L48" s="65">
        <v>423</v>
      </c>
      <c r="M48" s="65">
        <v>265</v>
      </c>
      <c r="N48" s="65">
        <v>273</v>
      </c>
      <c r="O48" s="66">
        <v>275</v>
      </c>
      <c r="P48" s="49"/>
      <c r="Q48" s="49"/>
      <c r="R48" s="49"/>
      <c r="S48" s="49"/>
      <c r="T48" s="49"/>
      <c r="U48" s="49"/>
    </row>
    <row r="49" spans="1:21" ht="30.75" customHeight="1" x14ac:dyDescent="0.2">
      <c r="A49" s="49"/>
      <c r="B49" s="1189"/>
      <c r="C49" s="1190"/>
      <c r="D49" s="63"/>
      <c r="E49" s="1166" t="s">
        <v>14</v>
      </c>
      <c r="F49" s="1166"/>
      <c r="G49" s="1166"/>
      <c r="H49" s="1166"/>
      <c r="I49" s="1166"/>
      <c r="J49" s="1167"/>
      <c r="K49" s="64">
        <v>32</v>
      </c>
      <c r="L49" s="65">
        <v>19</v>
      </c>
      <c r="M49" s="65">
        <v>13</v>
      </c>
      <c r="N49" s="65">
        <v>85</v>
      </c>
      <c r="O49" s="66">
        <v>334</v>
      </c>
      <c r="P49" s="49"/>
      <c r="Q49" s="49"/>
      <c r="R49" s="49"/>
      <c r="S49" s="49"/>
      <c r="T49" s="49"/>
      <c r="U49" s="49"/>
    </row>
    <row r="50" spans="1:21" ht="30.75" customHeight="1" x14ac:dyDescent="0.2">
      <c r="A50" s="49"/>
      <c r="B50" s="1189"/>
      <c r="C50" s="1190"/>
      <c r="D50" s="63"/>
      <c r="E50" s="1166" t="s">
        <v>15</v>
      </c>
      <c r="F50" s="1166"/>
      <c r="G50" s="1166"/>
      <c r="H50" s="1166"/>
      <c r="I50" s="1166"/>
      <c r="J50" s="1167"/>
      <c r="K50" s="64">
        <v>254</v>
      </c>
      <c r="L50" s="65">
        <v>144</v>
      </c>
      <c r="M50" s="65">
        <v>96</v>
      </c>
      <c r="N50" s="65">
        <v>187</v>
      </c>
      <c r="O50" s="66">
        <v>94</v>
      </c>
      <c r="P50" s="49"/>
      <c r="Q50" s="49"/>
      <c r="R50" s="49"/>
      <c r="S50" s="49"/>
      <c r="T50" s="49"/>
      <c r="U50" s="49"/>
    </row>
    <row r="51" spans="1:21" ht="30.75" customHeight="1" x14ac:dyDescent="0.2">
      <c r="A51" s="49"/>
      <c r="B51" s="1191"/>
      <c r="C51" s="1192"/>
      <c r="D51" s="67"/>
      <c r="E51" s="1166" t="s">
        <v>16</v>
      </c>
      <c r="F51" s="1166"/>
      <c r="G51" s="1166"/>
      <c r="H51" s="1166"/>
      <c r="I51" s="1166"/>
      <c r="J51" s="1167"/>
      <c r="K51" s="64" t="s">
        <v>485</v>
      </c>
      <c r="L51" s="65" t="s">
        <v>485</v>
      </c>
      <c r="M51" s="65" t="s">
        <v>485</v>
      </c>
      <c r="N51" s="65" t="s">
        <v>485</v>
      </c>
      <c r="O51" s="66" t="s">
        <v>485</v>
      </c>
      <c r="P51" s="49"/>
      <c r="Q51" s="49"/>
      <c r="R51" s="49"/>
      <c r="S51" s="49"/>
      <c r="T51" s="49"/>
      <c r="U51" s="49"/>
    </row>
    <row r="52" spans="1:21" ht="30.75" customHeight="1" x14ac:dyDescent="0.2">
      <c r="A52" s="49"/>
      <c r="B52" s="1164" t="s">
        <v>17</v>
      </c>
      <c r="C52" s="1165"/>
      <c r="D52" s="67"/>
      <c r="E52" s="1166" t="s">
        <v>18</v>
      </c>
      <c r="F52" s="1166"/>
      <c r="G52" s="1166"/>
      <c r="H52" s="1166"/>
      <c r="I52" s="1166"/>
      <c r="J52" s="1167"/>
      <c r="K52" s="64">
        <v>3169</v>
      </c>
      <c r="L52" s="65">
        <v>2761</v>
      </c>
      <c r="M52" s="65">
        <v>2531</v>
      </c>
      <c r="N52" s="65">
        <v>2432</v>
      </c>
      <c r="O52" s="66">
        <v>2389</v>
      </c>
      <c r="P52" s="49"/>
      <c r="Q52" s="49"/>
      <c r="R52" s="49"/>
      <c r="S52" s="49"/>
      <c r="T52" s="49"/>
      <c r="U52" s="49"/>
    </row>
    <row r="53" spans="1:21" ht="30.75" customHeight="1" thickBot="1" x14ac:dyDescent="0.25">
      <c r="A53" s="49"/>
      <c r="B53" s="1168" t="s">
        <v>19</v>
      </c>
      <c r="C53" s="1169"/>
      <c r="D53" s="68"/>
      <c r="E53" s="1170" t="s">
        <v>20</v>
      </c>
      <c r="F53" s="1170"/>
      <c r="G53" s="1170"/>
      <c r="H53" s="1170"/>
      <c r="I53" s="1170"/>
      <c r="J53" s="1171"/>
      <c r="K53" s="69">
        <v>-294</v>
      </c>
      <c r="L53" s="70">
        <v>-193</v>
      </c>
      <c r="M53" s="70">
        <v>15</v>
      </c>
      <c r="N53" s="70">
        <v>349</v>
      </c>
      <c r="O53" s="71">
        <v>555</v>
      </c>
      <c r="P53" s="49"/>
      <c r="Q53" s="49"/>
      <c r="R53" s="49"/>
      <c r="S53" s="49"/>
      <c r="T53" s="49"/>
      <c r="U53" s="49"/>
    </row>
    <row r="54" spans="1:21" ht="24" customHeight="1" x14ac:dyDescent="0.2">
      <c r="A54" s="49"/>
      <c r="B54" s="72" t="s">
        <v>21</v>
      </c>
      <c r="C54" s="49"/>
      <c r="D54" s="49"/>
      <c r="E54" s="49"/>
      <c r="F54" s="49"/>
      <c r="G54" s="49"/>
      <c r="H54" s="49"/>
      <c r="I54" s="49"/>
      <c r="J54" s="49"/>
      <c r="K54" s="49"/>
      <c r="L54" s="49"/>
      <c r="M54" s="49"/>
      <c r="N54" s="49"/>
      <c r="O54" s="49"/>
      <c r="P54" s="49"/>
      <c r="Q54" s="49"/>
      <c r="R54" s="49"/>
      <c r="S54" s="49"/>
      <c r="T54" s="49"/>
      <c r="U54" s="49"/>
    </row>
    <row r="55" spans="1:21" ht="24" customHeight="1" x14ac:dyDescent="0.2">
      <c r="A55" s="49"/>
      <c r="B55" s="72"/>
      <c r="C55" s="49"/>
      <c r="D55" s="49"/>
      <c r="E55" s="49"/>
      <c r="F55" s="49"/>
      <c r="G55" s="49"/>
      <c r="H55" s="49"/>
      <c r="I55" s="49"/>
      <c r="J55" s="49"/>
      <c r="K55" s="49"/>
      <c r="L55" s="49"/>
      <c r="M55" s="49"/>
      <c r="N55" s="49"/>
      <c r="O55" s="49"/>
      <c r="P55" s="49"/>
      <c r="Q55" s="49"/>
      <c r="R55" s="49"/>
      <c r="S55" s="49"/>
      <c r="T55" s="49"/>
      <c r="U55" s="49"/>
    </row>
    <row r="56" spans="1:21" ht="24" customHeight="1" thickBot="1" x14ac:dyDescent="0.25">
      <c r="A56" s="49"/>
      <c r="B56" s="73" t="s">
        <v>22</v>
      </c>
      <c r="C56" s="74"/>
      <c r="D56" s="74"/>
      <c r="E56" s="74"/>
      <c r="F56" s="74"/>
      <c r="G56" s="74"/>
      <c r="H56" s="74"/>
      <c r="I56" s="74"/>
      <c r="J56" s="74"/>
      <c r="K56" s="75"/>
      <c r="L56" s="75"/>
      <c r="M56" s="75"/>
      <c r="N56" s="75"/>
      <c r="O56" s="76" t="s">
        <v>23</v>
      </c>
      <c r="P56" s="49"/>
      <c r="Q56" s="49"/>
      <c r="R56" s="49"/>
      <c r="S56" s="49"/>
      <c r="T56" s="49"/>
      <c r="U56" s="49"/>
    </row>
    <row r="57" spans="1:21" ht="31.5" customHeight="1" thickBot="1" x14ac:dyDescent="0.25">
      <c r="A57" s="49"/>
      <c r="B57" s="77"/>
      <c r="C57" s="78"/>
      <c r="D57" s="78"/>
      <c r="E57" s="79"/>
      <c r="F57" s="79"/>
      <c r="G57" s="79"/>
      <c r="H57" s="79"/>
      <c r="I57" s="79"/>
      <c r="J57" s="80" t="s">
        <v>2</v>
      </c>
      <c r="K57" s="81" t="s">
        <v>537</v>
      </c>
      <c r="L57" s="82" t="s">
        <v>538</v>
      </c>
      <c r="M57" s="82" t="s">
        <v>539</v>
      </c>
      <c r="N57" s="82" t="s">
        <v>540</v>
      </c>
      <c r="O57" s="83" t="s">
        <v>541</v>
      </c>
      <c r="P57" s="49"/>
      <c r="Q57" s="49"/>
      <c r="R57" s="49"/>
      <c r="S57" s="49"/>
      <c r="T57" s="49"/>
      <c r="U57" s="49"/>
    </row>
    <row r="58" spans="1:21" ht="31.5" customHeight="1" x14ac:dyDescent="0.2">
      <c r="B58" s="1172" t="s">
        <v>24</v>
      </c>
      <c r="C58" s="1173"/>
      <c r="D58" s="1178" t="s">
        <v>25</v>
      </c>
      <c r="E58" s="1179"/>
      <c r="F58" s="1179"/>
      <c r="G58" s="1179"/>
      <c r="H58" s="1179"/>
      <c r="I58" s="1179"/>
      <c r="J58" s="1180"/>
      <c r="K58" s="84"/>
      <c r="L58" s="85"/>
      <c r="M58" s="85"/>
      <c r="N58" s="85"/>
      <c r="O58" s="86"/>
    </row>
    <row r="59" spans="1:21" ht="31.5" customHeight="1" x14ac:dyDescent="0.2">
      <c r="B59" s="1174"/>
      <c r="C59" s="1175"/>
      <c r="D59" s="1181" t="s">
        <v>26</v>
      </c>
      <c r="E59" s="1182"/>
      <c r="F59" s="1182"/>
      <c r="G59" s="1182"/>
      <c r="H59" s="1182"/>
      <c r="I59" s="1182"/>
      <c r="J59" s="1183"/>
      <c r="K59" s="87"/>
      <c r="L59" s="88"/>
      <c r="M59" s="88"/>
      <c r="N59" s="88"/>
      <c r="O59" s="89"/>
    </row>
    <row r="60" spans="1:21" ht="31.5" customHeight="1" thickBot="1" x14ac:dyDescent="0.25">
      <c r="B60" s="1176"/>
      <c r="C60" s="1177"/>
      <c r="D60" s="1184" t="s">
        <v>27</v>
      </c>
      <c r="E60" s="1185"/>
      <c r="F60" s="1185"/>
      <c r="G60" s="1185"/>
      <c r="H60" s="1185"/>
      <c r="I60" s="1185"/>
      <c r="J60" s="1186"/>
      <c r="K60" s="90"/>
      <c r="L60" s="91"/>
      <c r="M60" s="91"/>
      <c r="N60" s="91"/>
      <c r="O60" s="92"/>
    </row>
    <row r="61" spans="1:21" ht="24" customHeight="1" x14ac:dyDescent="0.2">
      <c r="B61" s="93"/>
      <c r="C61" s="93"/>
      <c r="D61" s="94" t="s">
        <v>28</v>
      </c>
      <c r="E61" s="95"/>
      <c r="F61" s="95"/>
      <c r="G61" s="95"/>
      <c r="H61" s="95"/>
      <c r="I61" s="95"/>
      <c r="J61" s="95"/>
      <c r="K61" s="95"/>
      <c r="L61" s="95"/>
      <c r="M61" s="95"/>
      <c r="N61" s="95"/>
      <c r="O61" s="95"/>
    </row>
    <row r="62" spans="1:21" ht="24" customHeight="1" x14ac:dyDescent="0.2">
      <c r="B62" s="96"/>
      <c r="C62" s="96"/>
      <c r="D62" s="94" t="s">
        <v>29</v>
      </c>
      <c r="E62" s="95"/>
      <c r="F62" s="95"/>
      <c r="G62" s="95"/>
      <c r="H62" s="95"/>
      <c r="I62" s="95"/>
      <c r="J62" s="95"/>
      <c r="K62" s="95"/>
      <c r="L62" s="95"/>
      <c r="M62" s="95"/>
      <c r="N62" s="95"/>
      <c r="O62" s="95"/>
    </row>
    <row r="63" spans="1:21" ht="24" customHeight="1" x14ac:dyDescent="0.2">
      <c r="A63" s="49"/>
      <c r="B63" s="72"/>
      <c r="C63" s="49"/>
      <c r="D63" s="49"/>
      <c r="E63" s="49"/>
      <c r="F63" s="49"/>
      <c r="G63" s="49"/>
      <c r="H63" s="49"/>
      <c r="I63" s="49"/>
      <c r="J63" s="49"/>
      <c r="K63" s="49"/>
      <c r="L63" s="49"/>
      <c r="M63" s="49"/>
      <c r="N63" s="49"/>
      <c r="O63" s="49"/>
      <c r="P63" s="49"/>
      <c r="Q63" s="49"/>
      <c r="R63" s="49"/>
      <c r="S63" s="49"/>
      <c r="T63" s="49"/>
      <c r="U63" s="49"/>
    </row>
    <row r="64" spans="1:21" ht="24" customHeight="1" x14ac:dyDescent="0.2">
      <c r="A64" s="49"/>
      <c r="B64" s="72"/>
      <c r="C64" s="49"/>
      <c r="D64" s="49"/>
      <c r="E64" s="49"/>
      <c r="F64" s="49"/>
      <c r="G64" s="49"/>
      <c r="H64" s="49"/>
      <c r="I64" s="49"/>
      <c r="J64" s="49"/>
      <c r="K64" s="49"/>
      <c r="L64" s="49"/>
      <c r="M64" s="49"/>
      <c r="N64" s="49"/>
      <c r="O64" s="49"/>
      <c r="P64" s="49"/>
      <c r="Q64" s="49"/>
      <c r="R64" s="49"/>
      <c r="S64" s="49"/>
      <c r="T64" s="49"/>
      <c r="U64" s="49"/>
    </row>
    <row r="65" s="50" customFormat="1" ht="12.6" hidden="1" customHeight="1" x14ac:dyDescent="0.2"/>
    <row r="66" s="50" customFormat="1" ht="12.6" hidden="1" customHeight="1" x14ac:dyDescent="0.2"/>
  </sheetData>
  <sheetProtection algorithmName="SHA-512" hashValue="fojGJSe8aJREaQBDlnK/y5bAsvbgCmvQw69HH4EahZPCyZK5NNQfR6FWbVGZ/7UKN3KG4b+GjcDTMRZrcn9+eg==" saltValue="2vMnObHV1ZNkKz2r9bO7e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verticalCentered="1"/>
  <pageMargins left="0" right="0" top="0" bottom="0" header="0" footer="0"/>
  <pageSetup paperSize="8" scale="75" orientation="landscape" r:id="rId1"/>
  <headerFooter alignWithMargins="0">
    <oddFooter>&amp;C&amp;P /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7" customWidth="1"/>
    <col min="2" max="3" width="12.6640625" style="97" customWidth="1"/>
    <col min="4" max="4" width="11.6640625" style="97" customWidth="1"/>
    <col min="5" max="8" width="10.33203125" style="97" customWidth="1"/>
    <col min="9" max="13" width="16.33203125" style="97" customWidth="1"/>
    <col min="14" max="19" width="12.6640625" style="97" customWidth="1"/>
    <col min="20" max="16384" width="0" style="97"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8" t="s">
        <v>7</v>
      </c>
    </row>
    <row r="40" spans="2:13" ht="27.75" customHeight="1" thickBot="1" x14ac:dyDescent="0.25">
      <c r="B40" s="99" t="s">
        <v>8</v>
      </c>
      <c r="C40" s="100"/>
      <c r="D40" s="100"/>
      <c r="E40" s="101"/>
      <c r="F40" s="101"/>
      <c r="G40" s="101"/>
      <c r="H40" s="102" t="s">
        <v>2</v>
      </c>
      <c r="I40" s="103" t="s">
        <v>523</v>
      </c>
      <c r="J40" s="104" t="s">
        <v>524</v>
      </c>
      <c r="K40" s="104" t="s">
        <v>525</v>
      </c>
      <c r="L40" s="104" t="s">
        <v>526</v>
      </c>
      <c r="M40" s="105" t="s">
        <v>527</v>
      </c>
    </row>
    <row r="41" spans="2:13" ht="27.75" customHeight="1" x14ac:dyDescent="0.2">
      <c r="B41" s="1207" t="s">
        <v>30</v>
      </c>
      <c r="C41" s="1208"/>
      <c r="D41" s="106"/>
      <c r="E41" s="1209" t="s">
        <v>31</v>
      </c>
      <c r="F41" s="1209"/>
      <c r="G41" s="1209"/>
      <c r="H41" s="1210"/>
      <c r="I41" s="342">
        <v>20203</v>
      </c>
      <c r="J41" s="343">
        <v>20269</v>
      </c>
      <c r="K41" s="343">
        <v>22738</v>
      </c>
      <c r="L41" s="343">
        <v>22570</v>
      </c>
      <c r="M41" s="344">
        <v>24710</v>
      </c>
    </row>
    <row r="42" spans="2:13" ht="27.75" customHeight="1" x14ac:dyDescent="0.2">
      <c r="B42" s="1197"/>
      <c r="C42" s="1198"/>
      <c r="D42" s="107"/>
      <c r="E42" s="1201" t="s">
        <v>32</v>
      </c>
      <c r="F42" s="1201"/>
      <c r="G42" s="1201"/>
      <c r="H42" s="1202"/>
      <c r="I42" s="345">
        <v>2985</v>
      </c>
      <c r="J42" s="346">
        <v>1935</v>
      </c>
      <c r="K42" s="346">
        <v>1852</v>
      </c>
      <c r="L42" s="346">
        <v>1753</v>
      </c>
      <c r="M42" s="347">
        <v>1775</v>
      </c>
    </row>
    <row r="43" spans="2:13" ht="27.75" customHeight="1" x14ac:dyDescent="0.2">
      <c r="B43" s="1197"/>
      <c r="C43" s="1198"/>
      <c r="D43" s="107"/>
      <c r="E43" s="1201" t="s">
        <v>33</v>
      </c>
      <c r="F43" s="1201"/>
      <c r="G43" s="1201"/>
      <c r="H43" s="1202"/>
      <c r="I43" s="345">
        <v>4138</v>
      </c>
      <c r="J43" s="346">
        <v>4148</v>
      </c>
      <c r="K43" s="346">
        <v>2298</v>
      </c>
      <c r="L43" s="346">
        <v>2162</v>
      </c>
      <c r="M43" s="347">
        <v>2162</v>
      </c>
    </row>
    <row r="44" spans="2:13" ht="27.75" customHeight="1" x14ac:dyDescent="0.2">
      <c r="B44" s="1197"/>
      <c r="C44" s="1198"/>
      <c r="D44" s="107"/>
      <c r="E44" s="1201" t="s">
        <v>34</v>
      </c>
      <c r="F44" s="1201"/>
      <c r="G44" s="1201"/>
      <c r="H44" s="1202"/>
      <c r="I44" s="345">
        <v>3835</v>
      </c>
      <c r="J44" s="346">
        <v>3821</v>
      </c>
      <c r="K44" s="346">
        <v>3812</v>
      </c>
      <c r="L44" s="346">
        <v>3736</v>
      </c>
      <c r="M44" s="347">
        <v>3420</v>
      </c>
    </row>
    <row r="45" spans="2:13" ht="27.75" customHeight="1" x14ac:dyDescent="0.2">
      <c r="B45" s="1197"/>
      <c r="C45" s="1198"/>
      <c r="D45" s="107"/>
      <c r="E45" s="1201" t="s">
        <v>35</v>
      </c>
      <c r="F45" s="1201"/>
      <c r="G45" s="1201"/>
      <c r="H45" s="1202"/>
      <c r="I45" s="345">
        <v>4630</v>
      </c>
      <c r="J45" s="346">
        <v>4751</v>
      </c>
      <c r="K45" s="346">
        <v>4768</v>
      </c>
      <c r="L45" s="346">
        <v>4802</v>
      </c>
      <c r="M45" s="347">
        <v>4903</v>
      </c>
    </row>
    <row r="46" spans="2:13" ht="27.75" customHeight="1" x14ac:dyDescent="0.2">
      <c r="B46" s="1197"/>
      <c r="C46" s="1198"/>
      <c r="D46" s="108"/>
      <c r="E46" s="1201" t="s">
        <v>36</v>
      </c>
      <c r="F46" s="1201"/>
      <c r="G46" s="1201"/>
      <c r="H46" s="1202"/>
      <c r="I46" s="345" t="s">
        <v>485</v>
      </c>
      <c r="J46" s="346" t="s">
        <v>485</v>
      </c>
      <c r="K46" s="346" t="s">
        <v>485</v>
      </c>
      <c r="L46" s="346" t="s">
        <v>485</v>
      </c>
      <c r="M46" s="347" t="s">
        <v>485</v>
      </c>
    </row>
    <row r="47" spans="2:13" ht="27.75" customHeight="1" x14ac:dyDescent="0.2">
      <c r="B47" s="1197"/>
      <c r="C47" s="1198"/>
      <c r="D47" s="109"/>
      <c r="E47" s="1211" t="s">
        <v>37</v>
      </c>
      <c r="F47" s="1212"/>
      <c r="G47" s="1212"/>
      <c r="H47" s="1213"/>
      <c r="I47" s="345" t="s">
        <v>485</v>
      </c>
      <c r="J47" s="346" t="s">
        <v>485</v>
      </c>
      <c r="K47" s="346" t="s">
        <v>485</v>
      </c>
      <c r="L47" s="346" t="s">
        <v>485</v>
      </c>
      <c r="M47" s="347" t="s">
        <v>485</v>
      </c>
    </row>
    <row r="48" spans="2:13" ht="27.75" customHeight="1" x14ac:dyDescent="0.2">
      <c r="B48" s="1197"/>
      <c r="C48" s="1198"/>
      <c r="D48" s="107"/>
      <c r="E48" s="1201" t="s">
        <v>38</v>
      </c>
      <c r="F48" s="1201"/>
      <c r="G48" s="1201"/>
      <c r="H48" s="1202"/>
      <c r="I48" s="345" t="s">
        <v>485</v>
      </c>
      <c r="J48" s="346" t="s">
        <v>485</v>
      </c>
      <c r="K48" s="346" t="s">
        <v>485</v>
      </c>
      <c r="L48" s="346" t="s">
        <v>485</v>
      </c>
      <c r="M48" s="347" t="s">
        <v>485</v>
      </c>
    </row>
    <row r="49" spans="2:13" ht="27.75" customHeight="1" x14ac:dyDescent="0.2">
      <c r="B49" s="1199"/>
      <c r="C49" s="1200"/>
      <c r="D49" s="107"/>
      <c r="E49" s="1201" t="s">
        <v>39</v>
      </c>
      <c r="F49" s="1201"/>
      <c r="G49" s="1201"/>
      <c r="H49" s="1202"/>
      <c r="I49" s="345" t="s">
        <v>485</v>
      </c>
      <c r="J49" s="346" t="s">
        <v>485</v>
      </c>
      <c r="K49" s="346" t="s">
        <v>485</v>
      </c>
      <c r="L49" s="346" t="s">
        <v>485</v>
      </c>
      <c r="M49" s="347" t="s">
        <v>485</v>
      </c>
    </row>
    <row r="50" spans="2:13" ht="27.75" customHeight="1" x14ac:dyDescent="0.2">
      <c r="B50" s="1195" t="s">
        <v>40</v>
      </c>
      <c r="C50" s="1196"/>
      <c r="D50" s="110"/>
      <c r="E50" s="1201" t="s">
        <v>41</v>
      </c>
      <c r="F50" s="1201"/>
      <c r="G50" s="1201"/>
      <c r="H50" s="1202"/>
      <c r="I50" s="345">
        <v>12268</v>
      </c>
      <c r="J50" s="346">
        <v>11768</v>
      </c>
      <c r="K50" s="346">
        <v>12557</v>
      </c>
      <c r="L50" s="346">
        <v>13038</v>
      </c>
      <c r="M50" s="347">
        <v>14036</v>
      </c>
    </row>
    <row r="51" spans="2:13" ht="27.75" customHeight="1" x14ac:dyDescent="0.2">
      <c r="B51" s="1197"/>
      <c r="C51" s="1198"/>
      <c r="D51" s="107"/>
      <c r="E51" s="1201" t="s">
        <v>42</v>
      </c>
      <c r="F51" s="1201"/>
      <c r="G51" s="1201"/>
      <c r="H51" s="1202"/>
      <c r="I51" s="345">
        <v>10002</v>
      </c>
      <c r="J51" s="346">
        <v>11528</v>
      </c>
      <c r="K51" s="346">
        <v>10767</v>
      </c>
      <c r="L51" s="346">
        <v>10322</v>
      </c>
      <c r="M51" s="347">
        <v>10141</v>
      </c>
    </row>
    <row r="52" spans="2:13" ht="27.75" customHeight="1" x14ac:dyDescent="0.2">
      <c r="B52" s="1199"/>
      <c r="C52" s="1200"/>
      <c r="D52" s="107"/>
      <c r="E52" s="1201" t="s">
        <v>43</v>
      </c>
      <c r="F52" s="1201"/>
      <c r="G52" s="1201"/>
      <c r="H52" s="1202"/>
      <c r="I52" s="345">
        <v>13421</v>
      </c>
      <c r="J52" s="346">
        <v>12010</v>
      </c>
      <c r="K52" s="346">
        <v>10802</v>
      </c>
      <c r="L52" s="346">
        <v>9738</v>
      </c>
      <c r="M52" s="347">
        <v>8899</v>
      </c>
    </row>
    <row r="53" spans="2:13" ht="27.75" customHeight="1" thickBot="1" x14ac:dyDescent="0.25">
      <c r="B53" s="1203" t="s">
        <v>19</v>
      </c>
      <c r="C53" s="1204"/>
      <c r="D53" s="111"/>
      <c r="E53" s="1205" t="s">
        <v>44</v>
      </c>
      <c r="F53" s="1205"/>
      <c r="G53" s="1205"/>
      <c r="H53" s="1206"/>
      <c r="I53" s="348">
        <v>100</v>
      </c>
      <c r="J53" s="349">
        <v>-382</v>
      </c>
      <c r="K53" s="349">
        <v>1344</v>
      </c>
      <c r="L53" s="349">
        <v>1925</v>
      </c>
      <c r="M53" s="350">
        <v>3894</v>
      </c>
    </row>
    <row r="54" spans="2:13" ht="27.75" customHeight="1" x14ac:dyDescent="0.2">
      <c r="B54" s="112"/>
      <c r="C54" s="113"/>
      <c r="D54" s="113"/>
      <c r="E54" s="114"/>
      <c r="F54" s="114"/>
      <c r="G54" s="114"/>
      <c r="H54" s="114"/>
      <c r="I54" s="115"/>
      <c r="J54" s="115"/>
      <c r="K54" s="115"/>
      <c r="L54" s="115"/>
      <c r="M54" s="115"/>
    </row>
    <row r="55" spans="2:13" ht="13.2" x14ac:dyDescent="0.2"/>
  </sheetData>
  <sheetProtection algorithmName="SHA-512" hashValue="fPRT3VAykGsBergyiCp5CNZ9WjejBx6KLCd2M34WeF67GMNaTk+eiBVquq7MxJO3rs2ZKBH7wmuG/qPlIui+Aw==" saltValue="DFnl22BjqNGo+8dkL+H03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verticalCentered="1"/>
  <pageMargins left="0" right="0" top="0" bottom="0" header="0" footer="0"/>
  <pageSetup paperSize="8" scale="85" orientation="landscape" r:id="rId1"/>
  <headerFooter alignWithMargins="0">
    <oddFooter>&amp;C&amp;P /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7"/>
  <sheetViews>
    <sheetView showGridLines="0" zoomScale="70" zoomScaleNormal="70" zoomScaleSheetLayoutView="100" workbookViewId="0"/>
  </sheetViews>
  <sheetFormatPr defaultColWidth="0" defaultRowHeight="13.5" customHeight="1" zeroHeight="1" x14ac:dyDescent="0.2"/>
  <cols>
    <col min="1" max="1" width="8.21875" style="4" customWidth="1"/>
    <col min="2" max="2" width="16.33203125" style="4" customWidth="1"/>
    <col min="3" max="5" width="26.21875" style="4" customWidth="1"/>
    <col min="6" max="8" width="24.21875" style="4" customWidth="1"/>
    <col min="9" max="14" width="26" style="4" customWidth="1"/>
    <col min="15" max="15" width="6.109375" style="4" customWidth="1"/>
    <col min="16" max="16" width="9" style="4" hidden="1" customWidth="1"/>
    <col min="17" max="20" width="0" style="4" hidden="1" customWidth="1"/>
    <col min="21" max="21" width="9" style="4" hidden="1" customWidth="1"/>
    <col min="22" max="22" width="0" style="4" hidden="1" customWidth="1"/>
    <col min="23" max="23" width="9" style="4" hidden="1" customWidth="1"/>
    <col min="24" max="16384" width="0" style="4" hidden="1"/>
  </cols>
  <sheetData>
    <row r="1" s="4" customFormat="1" ht="16.5" customHeight="1" x14ac:dyDescent="0.2"/>
    <row r="2" s="4" customFormat="1" ht="16.5" customHeight="1" x14ac:dyDescent="0.2"/>
    <row r="3" s="4" customFormat="1" ht="16.5" customHeight="1" x14ac:dyDescent="0.2"/>
    <row r="4" s="4" customFormat="1" ht="16.5" customHeight="1" x14ac:dyDescent="0.2"/>
    <row r="5" s="4" customFormat="1" ht="16.5" customHeight="1" x14ac:dyDescent="0.2"/>
    <row r="6" s="4" customFormat="1" ht="16.5" customHeight="1" x14ac:dyDescent="0.2"/>
    <row r="7" s="4" customFormat="1" ht="16.5" customHeight="1" x14ac:dyDescent="0.2"/>
    <row r="8" s="4" customFormat="1" ht="16.5" customHeight="1" x14ac:dyDescent="0.2"/>
    <row r="9" s="4" customFormat="1" ht="16.5" customHeight="1" x14ac:dyDescent="0.2"/>
    <row r="10" s="4" customFormat="1" ht="16.5" customHeight="1" x14ac:dyDescent="0.2"/>
    <row r="11" s="4" customFormat="1" ht="16.5" customHeight="1" x14ac:dyDescent="0.2"/>
    <row r="12" s="4" customFormat="1" ht="16.5" customHeight="1" x14ac:dyDescent="0.2"/>
    <row r="13" s="4" customFormat="1" ht="16.5" customHeight="1" x14ac:dyDescent="0.2"/>
    <row r="14" s="4" customFormat="1" ht="16.5" customHeight="1" x14ac:dyDescent="0.2"/>
    <row r="15" s="4" customFormat="1" ht="16.5" customHeight="1" x14ac:dyDescent="0.2"/>
    <row r="16" s="4" customFormat="1" ht="16.5" customHeight="1" x14ac:dyDescent="0.2"/>
    <row r="17" s="4" customFormat="1" ht="16.5" customHeight="1" x14ac:dyDescent="0.2"/>
    <row r="18" s="4" customFormat="1" ht="16.5" customHeight="1" x14ac:dyDescent="0.2"/>
    <row r="19" s="4" customFormat="1" ht="16.5" customHeight="1" x14ac:dyDescent="0.2"/>
    <row r="20" s="4" customFormat="1" ht="16.5" customHeight="1" x14ac:dyDescent="0.2"/>
    <row r="21" s="4" customFormat="1" ht="16.5" customHeight="1" x14ac:dyDescent="0.2"/>
    <row r="22" s="4" customFormat="1" ht="16.5" customHeight="1" x14ac:dyDescent="0.2"/>
    <row r="23" s="4" customFormat="1" ht="16.5" customHeight="1" x14ac:dyDescent="0.2"/>
    <row r="24" s="4" customFormat="1" ht="16.5" customHeight="1" x14ac:dyDescent="0.2"/>
    <row r="25" s="4" customFormat="1" ht="16.5" customHeight="1" x14ac:dyDescent="0.2"/>
    <row r="26" s="4" customFormat="1" ht="16.5" customHeight="1" x14ac:dyDescent="0.2"/>
    <row r="27" s="4" customFormat="1" ht="16.5" customHeight="1" x14ac:dyDescent="0.2"/>
    <row r="28" s="4" customFormat="1" ht="16.5" customHeight="1" x14ac:dyDescent="0.2"/>
    <row r="29" s="4" customFormat="1" ht="16.5" customHeight="1" x14ac:dyDescent="0.2"/>
    <row r="30" s="4" customFormat="1" ht="16.5" customHeight="1" x14ac:dyDescent="0.2"/>
    <row r="31" s="4" customFormat="1" ht="16.5" customHeight="1" x14ac:dyDescent="0.2"/>
    <row r="32" s="4" customFormat="1" ht="16.5" customHeight="1" x14ac:dyDescent="0.2"/>
    <row r="33" s="4" customFormat="1" ht="16.5" customHeight="1" x14ac:dyDescent="0.2"/>
    <row r="34" s="4" customFormat="1" ht="16.5" customHeight="1" x14ac:dyDescent="0.2"/>
    <row r="35" s="4" customFormat="1" ht="16.5" customHeight="1" x14ac:dyDescent="0.2"/>
    <row r="36" s="4" customFormat="1" ht="16.5" customHeight="1" x14ac:dyDescent="0.2"/>
    <row r="37" s="4" customFormat="1" ht="16.5" customHeight="1" x14ac:dyDescent="0.2"/>
    <row r="38" s="4" customFormat="1" ht="16.5" customHeight="1" x14ac:dyDescent="0.2"/>
    <row r="39" s="4" customFormat="1" ht="16.5" customHeight="1" x14ac:dyDescent="0.2"/>
    <row r="40" s="4" customFormat="1" ht="16.5" customHeight="1" x14ac:dyDescent="0.2"/>
    <row r="41" s="4" customFormat="1" ht="16.5" customHeight="1" x14ac:dyDescent="0.2"/>
    <row r="42" s="4" customFormat="1" ht="16.5" customHeight="1" x14ac:dyDescent="0.2"/>
    <row r="43" s="4" customFormat="1" ht="16.5" customHeight="1" x14ac:dyDescent="0.2"/>
    <row r="44" s="4" customFormat="1" ht="16.5" customHeight="1" x14ac:dyDescent="0.2"/>
    <row r="45" s="4" customFormat="1" ht="16.5" customHeight="1" x14ac:dyDescent="0.2"/>
    <row r="46" s="4" customFormat="1" ht="16.5" customHeight="1" x14ac:dyDescent="0.2"/>
    <row r="47" s="4" customFormat="1" ht="16.5" customHeight="1" x14ac:dyDescent="0.2"/>
    <row r="48" s="4"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5"/>
      <c r="C53" s="5"/>
      <c r="D53" s="5"/>
      <c r="E53" s="5"/>
      <c r="F53" s="5"/>
      <c r="G53" s="5"/>
      <c r="H53" s="116" t="s">
        <v>45</v>
      </c>
    </row>
    <row r="54" spans="2:8" ht="29.25" customHeight="1" thickBot="1" x14ac:dyDescent="0.3">
      <c r="B54" s="117" t="s">
        <v>1</v>
      </c>
      <c r="C54" s="118"/>
      <c r="D54" s="118"/>
      <c r="E54" s="119" t="s">
        <v>2</v>
      </c>
      <c r="F54" s="120" t="s">
        <v>525</v>
      </c>
      <c r="G54" s="120" t="s">
        <v>526</v>
      </c>
      <c r="H54" s="121" t="s">
        <v>527</v>
      </c>
    </row>
    <row r="55" spans="2:8" ht="52.5" customHeight="1" x14ac:dyDescent="0.2">
      <c r="B55" s="122"/>
      <c r="C55" s="1222" t="s">
        <v>46</v>
      </c>
      <c r="D55" s="1222"/>
      <c r="E55" s="1223"/>
      <c r="F55" s="123">
        <v>4106</v>
      </c>
      <c r="G55" s="123">
        <v>4136</v>
      </c>
      <c r="H55" s="124">
        <v>4125</v>
      </c>
    </row>
    <row r="56" spans="2:8" ht="52.5" customHeight="1" x14ac:dyDescent="0.2">
      <c r="B56" s="125"/>
      <c r="C56" s="1224" t="s">
        <v>47</v>
      </c>
      <c r="D56" s="1224"/>
      <c r="E56" s="1225"/>
      <c r="F56" s="126">
        <v>3</v>
      </c>
      <c r="G56" s="126">
        <v>3</v>
      </c>
      <c r="H56" s="127">
        <v>3</v>
      </c>
    </row>
    <row r="57" spans="2:8" ht="53.25" customHeight="1" x14ac:dyDescent="0.2">
      <c r="B57" s="125"/>
      <c r="C57" s="1226" t="s">
        <v>48</v>
      </c>
      <c r="D57" s="1226"/>
      <c r="E57" s="1227"/>
      <c r="F57" s="128">
        <v>8974</v>
      </c>
      <c r="G57" s="128">
        <v>9606</v>
      </c>
      <c r="H57" s="129">
        <v>10660</v>
      </c>
    </row>
    <row r="58" spans="2:8" ht="45.75" customHeight="1" x14ac:dyDescent="0.2">
      <c r="B58" s="130"/>
      <c r="C58" s="1214" t="s">
        <v>555</v>
      </c>
      <c r="D58" s="1215"/>
      <c r="E58" s="1216"/>
      <c r="F58" s="131">
        <v>4530</v>
      </c>
      <c r="G58" s="131">
        <v>5166</v>
      </c>
      <c r="H58" s="132">
        <v>6088</v>
      </c>
    </row>
    <row r="59" spans="2:8" ht="45.75" customHeight="1" x14ac:dyDescent="0.2">
      <c r="B59" s="130"/>
      <c r="C59" s="1214" t="s">
        <v>556</v>
      </c>
      <c r="D59" s="1215"/>
      <c r="E59" s="1216"/>
      <c r="F59" s="131">
        <v>4051</v>
      </c>
      <c r="G59" s="131">
        <v>4047</v>
      </c>
      <c r="H59" s="132">
        <v>4060</v>
      </c>
    </row>
    <row r="60" spans="2:8" ht="45.75" customHeight="1" x14ac:dyDescent="0.2">
      <c r="B60" s="130"/>
      <c r="C60" s="1214" t="s">
        <v>557</v>
      </c>
      <c r="D60" s="1215"/>
      <c r="E60" s="1216"/>
      <c r="F60" s="131">
        <v>161</v>
      </c>
      <c r="G60" s="131">
        <v>141</v>
      </c>
      <c r="H60" s="132">
        <v>255</v>
      </c>
    </row>
    <row r="61" spans="2:8" ht="45.75" customHeight="1" x14ac:dyDescent="0.2">
      <c r="B61" s="130"/>
      <c r="C61" s="1214" t="s">
        <v>558</v>
      </c>
      <c r="D61" s="1215"/>
      <c r="E61" s="1216"/>
      <c r="F61" s="131">
        <v>166</v>
      </c>
      <c r="G61" s="131">
        <v>185</v>
      </c>
      <c r="H61" s="132">
        <v>191</v>
      </c>
    </row>
    <row r="62" spans="2:8" ht="45.75" customHeight="1" thickBot="1" x14ac:dyDescent="0.25">
      <c r="B62" s="133"/>
      <c r="C62" s="1217" t="s">
        <v>559</v>
      </c>
      <c r="D62" s="1218"/>
      <c r="E62" s="1219"/>
      <c r="F62" s="134">
        <v>58</v>
      </c>
      <c r="G62" s="134">
        <v>58</v>
      </c>
      <c r="H62" s="135">
        <v>58</v>
      </c>
    </row>
    <row r="63" spans="2:8" ht="52.5" customHeight="1" thickBot="1" x14ac:dyDescent="0.25">
      <c r="B63" s="136"/>
      <c r="C63" s="1220" t="s">
        <v>49</v>
      </c>
      <c r="D63" s="1220"/>
      <c r="E63" s="1221"/>
      <c r="F63" s="137">
        <v>13083</v>
      </c>
      <c r="G63" s="137">
        <v>13745</v>
      </c>
      <c r="H63" s="138">
        <v>14788</v>
      </c>
    </row>
    <row r="64" spans="2:8" ht="13.2" x14ac:dyDescent="0.2"/>
    <row r="65" s="4" customFormat="1" ht="13.5" hidden="1" customHeight="1" x14ac:dyDescent="0.2"/>
    <row r="66" s="4" customFormat="1" ht="13.5" hidden="1" customHeight="1" x14ac:dyDescent="0.2"/>
    <row r="67" s="4" customFormat="1" ht="13.5" hidden="1" customHeight="1" x14ac:dyDescent="0.2"/>
  </sheetData>
  <sheetProtection algorithmName="SHA-512" hashValue="D0cQQBoIK5A8WZHprmJVVZJfg0qPb+7gPMlE7jhmizWiR0NMfj0UqFJQqK16bSGntz3NjmGsXfKpEyXeOUGBSg==" saltValue="7m7rs3SnERx4yX9R4iI6v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4AF37-1088-41BB-BA39-B115B1A39731}">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5" t="s">
        <v>571</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259"/>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259"/>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259"/>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259"/>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562</v>
      </c>
    </row>
    <row r="50" spans="1:109" ht="13.2" x14ac:dyDescent="0.2">
      <c r="B50" s="259"/>
      <c r="G50" s="1228"/>
      <c r="H50" s="1228"/>
      <c r="I50" s="1228"/>
      <c r="J50" s="1228"/>
      <c r="K50" s="360"/>
      <c r="L50" s="360"/>
      <c r="M50" s="361"/>
      <c r="N50" s="361"/>
      <c r="AN50" s="1229"/>
      <c r="AO50" s="1230"/>
      <c r="AP50" s="1230"/>
      <c r="AQ50" s="1230"/>
      <c r="AR50" s="1230"/>
      <c r="AS50" s="1230"/>
      <c r="AT50" s="1230"/>
      <c r="AU50" s="1230"/>
      <c r="AV50" s="1230"/>
      <c r="AW50" s="1230"/>
      <c r="AX50" s="1230"/>
      <c r="AY50" s="1230"/>
      <c r="AZ50" s="1230"/>
      <c r="BA50" s="1230"/>
      <c r="BB50" s="1230"/>
      <c r="BC50" s="1230"/>
      <c r="BD50" s="1230"/>
      <c r="BE50" s="1230"/>
      <c r="BF50" s="1230"/>
      <c r="BG50" s="1230"/>
      <c r="BH50" s="1230"/>
      <c r="BI50" s="1230"/>
      <c r="BJ50" s="1230"/>
      <c r="BK50" s="1230"/>
      <c r="BL50" s="1230"/>
      <c r="BM50" s="1230"/>
      <c r="BN50" s="1230"/>
      <c r="BO50" s="1231"/>
      <c r="BP50" s="1232" t="s">
        <v>523</v>
      </c>
      <c r="BQ50" s="1232"/>
      <c r="BR50" s="1232"/>
      <c r="BS50" s="1232"/>
      <c r="BT50" s="1232"/>
      <c r="BU50" s="1232"/>
      <c r="BV50" s="1232"/>
      <c r="BW50" s="1232"/>
      <c r="BX50" s="1232" t="s">
        <v>524</v>
      </c>
      <c r="BY50" s="1232"/>
      <c r="BZ50" s="1232"/>
      <c r="CA50" s="1232"/>
      <c r="CB50" s="1232"/>
      <c r="CC50" s="1232"/>
      <c r="CD50" s="1232"/>
      <c r="CE50" s="1232"/>
      <c r="CF50" s="1232" t="s">
        <v>525</v>
      </c>
      <c r="CG50" s="1232"/>
      <c r="CH50" s="1232"/>
      <c r="CI50" s="1232"/>
      <c r="CJ50" s="1232"/>
      <c r="CK50" s="1232"/>
      <c r="CL50" s="1232"/>
      <c r="CM50" s="1232"/>
      <c r="CN50" s="1232" t="s">
        <v>526</v>
      </c>
      <c r="CO50" s="1232"/>
      <c r="CP50" s="1232"/>
      <c r="CQ50" s="1232"/>
      <c r="CR50" s="1232"/>
      <c r="CS50" s="1232"/>
      <c r="CT50" s="1232"/>
      <c r="CU50" s="1232"/>
      <c r="CV50" s="1232" t="s">
        <v>527</v>
      </c>
      <c r="CW50" s="1232"/>
      <c r="CX50" s="1232"/>
      <c r="CY50" s="1232"/>
      <c r="CZ50" s="1232"/>
      <c r="DA50" s="1232"/>
      <c r="DB50" s="1232"/>
      <c r="DC50" s="1232"/>
    </row>
    <row r="51" spans="1:109" ht="13.5" customHeight="1" x14ac:dyDescent="0.2">
      <c r="B51" s="259"/>
      <c r="G51" s="1245"/>
      <c r="H51" s="1245"/>
      <c r="I51" s="1246"/>
      <c r="J51" s="1246"/>
      <c r="K51" s="1244"/>
      <c r="L51" s="1244"/>
      <c r="M51" s="1244"/>
      <c r="N51" s="1244"/>
      <c r="AM51" s="359"/>
      <c r="AN51" s="1234" t="s">
        <v>563</v>
      </c>
      <c r="AO51" s="1234"/>
      <c r="AP51" s="1234"/>
      <c r="AQ51" s="1234"/>
      <c r="AR51" s="1234"/>
      <c r="AS51" s="1234"/>
      <c r="AT51" s="1234"/>
      <c r="AU51" s="1234"/>
      <c r="AV51" s="1234"/>
      <c r="AW51" s="1234"/>
      <c r="AX51" s="1234"/>
      <c r="AY51" s="1234"/>
      <c r="AZ51" s="1234"/>
      <c r="BA51" s="1234"/>
      <c r="BB51" s="1234" t="s">
        <v>564</v>
      </c>
      <c r="BC51" s="1234"/>
      <c r="BD51" s="1234"/>
      <c r="BE51" s="1234"/>
      <c r="BF51" s="1234"/>
      <c r="BG51" s="1234"/>
      <c r="BH51" s="1234"/>
      <c r="BI51" s="1234"/>
      <c r="BJ51" s="1234"/>
      <c r="BK51" s="1234"/>
      <c r="BL51" s="1234"/>
      <c r="BM51" s="1234"/>
      <c r="BN51" s="1234"/>
      <c r="BO51" s="1234"/>
      <c r="BP51" s="1233">
        <v>0.4</v>
      </c>
      <c r="BQ51" s="1233"/>
      <c r="BR51" s="1233"/>
      <c r="BS51" s="1233"/>
      <c r="BT51" s="1233"/>
      <c r="BU51" s="1233"/>
      <c r="BV51" s="1233"/>
      <c r="BW51" s="1233"/>
      <c r="BX51" s="1233"/>
      <c r="BY51" s="1233"/>
      <c r="BZ51" s="1233"/>
      <c r="CA51" s="1233"/>
      <c r="CB51" s="1233"/>
      <c r="CC51" s="1233"/>
      <c r="CD51" s="1233"/>
      <c r="CE51" s="1233"/>
      <c r="CF51" s="1233">
        <v>5.7</v>
      </c>
      <c r="CG51" s="1233"/>
      <c r="CH51" s="1233"/>
      <c r="CI51" s="1233"/>
      <c r="CJ51" s="1233"/>
      <c r="CK51" s="1233"/>
      <c r="CL51" s="1233"/>
      <c r="CM51" s="1233"/>
      <c r="CN51" s="1233">
        <v>7.8</v>
      </c>
      <c r="CO51" s="1233"/>
      <c r="CP51" s="1233"/>
      <c r="CQ51" s="1233"/>
      <c r="CR51" s="1233"/>
      <c r="CS51" s="1233"/>
      <c r="CT51" s="1233"/>
      <c r="CU51" s="1233"/>
      <c r="CV51" s="1233">
        <v>15.3</v>
      </c>
      <c r="CW51" s="1233"/>
      <c r="CX51" s="1233"/>
      <c r="CY51" s="1233"/>
      <c r="CZ51" s="1233"/>
      <c r="DA51" s="1233"/>
      <c r="DB51" s="1233"/>
      <c r="DC51" s="1233"/>
    </row>
    <row r="52" spans="1:109" ht="13.2" x14ac:dyDescent="0.2">
      <c r="B52" s="259"/>
      <c r="G52" s="1245"/>
      <c r="H52" s="1245"/>
      <c r="I52" s="1246"/>
      <c r="J52" s="1246"/>
      <c r="K52" s="1244"/>
      <c r="L52" s="1244"/>
      <c r="M52" s="1244"/>
      <c r="N52" s="1244"/>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3"/>
      <c r="BQ52" s="1233"/>
      <c r="BR52" s="1233"/>
      <c r="BS52" s="1233"/>
      <c r="BT52" s="1233"/>
      <c r="BU52" s="1233"/>
      <c r="BV52" s="1233"/>
      <c r="BW52" s="1233"/>
      <c r="BX52" s="1233"/>
      <c r="BY52" s="1233"/>
      <c r="BZ52" s="1233"/>
      <c r="CA52" s="1233"/>
      <c r="CB52" s="1233"/>
      <c r="CC52" s="1233"/>
      <c r="CD52" s="1233"/>
      <c r="CE52" s="1233"/>
      <c r="CF52" s="1233"/>
      <c r="CG52" s="1233"/>
      <c r="CH52" s="1233"/>
      <c r="CI52" s="1233"/>
      <c r="CJ52" s="1233"/>
      <c r="CK52" s="1233"/>
      <c r="CL52" s="1233"/>
      <c r="CM52" s="1233"/>
      <c r="CN52" s="1233"/>
      <c r="CO52" s="1233"/>
      <c r="CP52" s="1233"/>
      <c r="CQ52" s="1233"/>
      <c r="CR52" s="1233"/>
      <c r="CS52" s="1233"/>
      <c r="CT52" s="1233"/>
      <c r="CU52" s="1233"/>
      <c r="CV52" s="1233"/>
      <c r="CW52" s="1233"/>
      <c r="CX52" s="1233"/>
      <c r="CY52" s="1233"/>
      <c r="CZ52" s="1233"/>
      <c r="DA52" s="1233"/>
      <c r="DB52" s="1233"/>
      <c r="DC52" s="1233"/>
    </row>
    <row r="53" spans="1:109" ht="13.2" x14ac:dyDescent="0.2">
      <c r="A53" s="358"/>
      <c r="B53" s="259"/>
      <c r="G53" s="1245"/>
      <c r="H53" s="1245"/>
      <c r="I53" s="1228"/>
      <c r="J53" s="1228"/>
      <c r="K53" s="1244"/>
      <c r="L53" s="1244"/>
      <c r="M53" s="1244"/>
      <c r="N53" s="1244"/>
      <c r="AM53" s="359"/>
      <c r="AN53" s="1234"/>
      <c r="AO53" s="1234"/>
      <c r="AP53" s="1234"/>
      <c r="AQ53" s="1234"/>
      <c r="AR53" s="1234"/>
      <c r="AS53" s="1234"/>
      <c r="AT53" s="1234"/>
      <c r="AU53" s="1234"/>
      <c r="AV53" s="1234"/>
      <c r="AW53" s="1234"/>
      <c r="AX53" s="1234"/>
      <c r="AY53" s="1234"/>
      <c r="AZ53" s="1234"/>
      <c r="BA53" s="1234"/>
      <c r="BB53" s="1234" t="s">
        <v>565</v>
      </c>
      <c r="BC53" s="1234"/>
      <c r="BD53" s="1234"/>
      <c r="BE53" s="1234"/>
      <c r="BF53" s="1234"/>
      <c r="BG53" s="1234"/>
      <c r="BH53" s="1234"/>
      <c r="BI53" s="1234"/>
      <c r="BJ53" s="1234"/>
      <c r="BK53" s="1234"/>
      <c r="BL53" s="1234"/>
      <c r="BM53" s="1234"/>
      <c r="BN53" s="1234"/>
      <c r="BO53" s="1234"/>
      <c r="BP53" s="1233">
        <v>60.4</v>
      </c>
      <c r="BQ53" s="1233"/>
      <c r="BR53" s="1233"/>
      <c r="BS53" s="1233"/>
      <c r="BT53" s="1233"/>
      <c r="BU53" s="1233"/>
      <c r="BV53" s="1233"/>
      <c r="BW53" s="1233"/>
      <c r="BX53" s="1233">
        <v>59.5</v>
      </c>
      <c r="BY53" s="1233"/>
      <c r="BZ53" s="1233"/>
      <c r="CA53" s="1233"/>
      <c r="CB53" s="1233"/>
      <c r="CC53" s="1233"/>
      <c r="CD53" s="1233"/>
      <c r="CE53" s="1233"/>
      <c r="CF53" s="1233">
        <v>61</v>
      </c>
      <c r="CG53" s="1233"/>
      <c r="CH53" s="1233"/>
      <c r="CI53" s="1233"/>
      <c r="CJ53" s="1233"/>
      <c r="CK53" s="1233"/>
      <c r="CL53" s="1233"/>
      <c r="CM53" s="1233"/>
      <c r="CN53" s="1233">
        <v>62.3</v>
      </c>
      <c r="CO53" s="1233"/>
      <c r="CP53" s="1233"/>
      <c r="CQ53" s="1233"/>
      <c r="CR53" s="1233"/>
      <c r="CS53" s="1233"/>
      <c r="CT53" s="1233"/>
      <c r="CU53" s="1233"/>
      <c r="CV53" s="1233">
        <v>63.4</v>
      </c>
      <c r="CW53" s="1233"/>
      <c r="CX53" s="1233"/>
      <c r="CY53" s="1233"/>
      <c r="CZ53" s="1233"/>
      <c r="DA53" s="1233"/>
      <c r="DB53" s="1233"/>
      <c r="DC53" s="1233"/>
    </row>
    <row r="54" spans="1:109" ht="13.2" x14ac:dyDescent="0.2">
      <c r="A54" s="358"/>
      <c r="B54" s="259"/>
      <c r="G54" s="1245"/>
      <c r="H54" s="1245"/>
      <c r="I54" s="1228"/>
      <c r="J54" s="1228"/>
      <c r="K54" s="1244"/>
      <c r="L54" s="1244"/>
      <c r="M54" s="1244"/>
      <c r="N54" s="1244"/>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3"/>
      <c r="BQ54" s="1233"/>
      <c r="BR54" s="1233"/>
      <c r="BS54" s="1233"/>
      <c r="BT54" s="1233"/>
      <c r="BU54" s="1233"/>
      <c r="BV54" s="1233"/>
      <c r="BW54" s="1233"/>
      <c r="BX54" s="1233"/>
      <c r="BY54" s="1233"/>
      <c r="BZ54" s="1233"/>
      <c r="CA54" s="1233"/>
      <c r="CB54" s="1233"/>
      <c r="CC54" s="1233"/>
      <c r="CD54" s="1233"/>
      <c r="CE54" s="1233"/>
      <c r="CF54" s="1233"/>
      <c r="CG54" s="1233"/>
      <c r="CH54" s="1233"/>
      <c r="CI54" s="1233"/>
      <c r="CJ54" s="1233"/>
      <c r="CK54" s="1233"/>
      <c r="CL54" s="1233"/>
      <c r="CM54" s="1233"/>
      <c r="CN54" s="1233"/>
      <c r="CO54" s="1233"/>
      <c r="CP54" s="1233"/>
      <c r="CQ54" s="1233"/>
      <c r="CR54" s="1233"/>
      <c r="CS54" s="1233"/>
      <c r="CT54" s="1233"/>
      <c r="CU54" s="1233"/>
      <c r="CV54" s="1233"/>
      <c r="CW54" s="1233"/>
      <c r="CX54" s="1233"/>
      <c r="CY54" s="1233"/>
      <c r="CZ54" s="1233"/>
      <c r="DA54" s="1233"/>
      <c r="DB54" s="1233"/>
      <c r="DC54" s="1233"/>
    </row>
    <row r="55" spans="1:109" ht="13.2" x14ac:dyDescent="0.2">
      <c r="A55" s="358"/>
      <c r="B55" s="259"/>
      <c r="G55" s="1228"/>
      <c r="H55" s="1228"/>
      <c r="I55" s="1228"/>
      <c r="J55" s="1228"/>
      <c r="K55" s="1244"/>
      <c r="L55" s="1244"/>
      <c r="M55" s="1244"/>
      <c r="N55" s="1244"/>
      <c r="AN55" s="1232" t="s">
        <v>566</v>
      </c>
      <c r="AO55" s="1232"/>
      <c r="AP55" s="1232"/>
      <c r="AQ55" s="1232"/>
      <c r="AR55" s="1232"/>
      <c r="AS55" s="1232"/>
      <c r="AT55" s="1232"/>
      <c r="AU55" s="1232"/>
      <c r="AV55" s="1232"/>
      <c r="AW55" s="1232"/>
      <c r="AX55" s="1232"/>
      <c r="AY55" s="1232"/>
      <c r="AZ55" s="1232"/>
      <c r="BA55" s="1232"/>
      <c r="BB55" s="1234" t="s">
        <v>564</v>
      </c>
      <c r="BC55" s="1234"/>
      <c r="BD55" s="1234"/>
      <c r="BE55" s="1234"/>
      <c r="BF55" s="1234"/>
      <c r="BG55" s="1234"/>
      <c r="BH55" s="1234"/>
      <c r="BI55" s="1234"/>
      <c r="BJ55" s="1234"/>
      <c r="BK55" s="1234"/>
      <c r="BL55" s="1234"/>
      <c r="BM55" s="1234"/>
      <c r="BN55" s="1234"/>
      <c r="BO55" s="1234"/>
      <c r="BP55" s="1233">
        <v>5.4</v>
      </c>
      <c r="BQ55" s="1233"/>
      <c r="BR55" s="1233"/>
      <c r="BS55" s="1233"/>
      <c r="BT55" s="1233"/>
      <c r="BU55" s="1233"/>
      <c r="BV55" s="1233"/>
      <c r="BW55" s="1233"/>
      <c r="BX55" s="1233">
        <v>3.9</v>
      </c>
      <c r="BY55" s="1233"/>
      <c r="BZ55" s="1233"/>
      <c r="CA55" s="1233"/>
      <c r="CB55" s="1233"/>
      <c r="CC55" s="1233"/>
      <c r="CD55" s="1233"/>
      <c r="CE55" s="1233"/>
      <c r="CF55" s="1233">
        <v>0</v>
      </c>
      <c r="CG55" s="1233"/>
      <c r="CH55" s="1233"/>
      <c r="CI55" s="1233"/>
      <c r="CJ55" s="1233"/>
      <c r="CK55" s="1233"/>
      <c r="CL55" s="1233"/>
      <c r="CM55" s="1233"/>
      <c r="CN55" s="1233">
        <v>0</v>
      </c>
      <c r="CO55" s="1233"/>
      <c r="CP55" s="1233"/>
      <c r="CQ55" s="1233"/>
      <c r="CR55" s="1233"/>
      <c r="CS55" s="1233"/>
      <c r="CT55" s="1233"/>
      <c r="CU55" s="1233"/>
      <c r="CV55" s="1233">
        <v>0</v>
      </c>
      <c r="CW55" s="1233"/>
      <c r="CX55" s="1233"/>
      <c r="CY55" s="1233"/>
      <c r="CZ55" s="1233"/>
      <c r="DA55" s="1233"/>
      <c r="DB55" s="1233"/>
      <c r="DC55" s="1233"/>
    </row>
    <row r="56" spans="1:109" ht="13.2" x14ac:dyDescent="0.2">
      <c r="A56" s="358"/>
      <c r="B56" s="259"/>
      <c r="G56" s="1228"/>
      <c r="H56" s="1228"/>
      <c r="I56" s="1228"/>
      <c r="J56" s="1228"/>
      <c r="K56" s="1244"/>
      <c r="L56" s="1244"/>
      <c r="M56" s="1244"/>
      <c r="N56" s="1244"/>
      <c r="AN56" s="1232"/>
      <c r="AO56" s="1232"/>
      <c r="AP56" s="1232"/>
      <c r="AQ56" s="1232"/>
      <c r="AR56" s="1232"/>
      <c r="AS56" s="1232"/>
      <c r="AT56" s="1232"/>
      <c r="AU56" s="1232"/>
      <c r="AV56" s="1232"/>
      <c r="AW56" s="1232"/>
      <c r="AX56" s="1232"/>
      <c r="AY56" s="1232"/>
      <c r="AZ56" s="1232"/>
      <c r="BA56" s="1232"/>
      <c r="BB56" s="1234"/>
      <c r="BC56" s="1234"/>
      <c r="BD56" s="1234"/>
      <c r="BE56" s="1234"/>
      <c r="BF56" s="1234"/>
      <c r="BG56" s="1234"/>
      <c r="BH56" s="1234"/>
      <c r="BI56" s="1234"/>
      <c r="BJ56" s="1234"/>
      <c r="BK56" s="1234"/>
      <c r="BL56" s="1234"/>
      <c r="BM56" s="1234"/>
      <c r="BN56" s="1234"/>
      <c r="BO56" s="1234"/>
      <c r="BP56" s="1233"/>
      <c r="BQ56" s="1233"/>
      <c r="BR56" s="1233"/>
      <c r="BS56" s="1233"/>
      <c r="BT56" s="1233"/>
      <c r="BU56" s="1233"/>
      <c r="BV56" s="1233"/>
      <c r="BW56" s="1233"/>
      <c r="BX56" s="1233"/>
      <c r="BY56" s="1233"/>
      <c r="BZ56" s="1233"/>
      <c r="CA56" s="1233"/>
      <c r="CB56" s="1233"/>
      <c r="CC56" s="1233"/>
      <c r="CD56" s="1233"/>
      <c r="CE56" s="1233"/>
      <c r="CF56" s="1233"/>
      <c r="CG56" s="1233"/>
      <c r="CH56" s="1233"/>
      <c r="CI56" s="1233"/>
      <c r="CJ56" s="1233"/>
      <c r="CK56" s="1233"/>
      <c r="CL56" s="1233"/>
      <c r="CM56" s="1233"/>
      <c r="CN56" s="1233"/>
      <c r="CO56" s="1233"/>
      <c r="CP56" s="1233"/>
      <c r="CQ56" s="1233"/>
      <c r="CR56" s="1233"/>
      <c r="CS56" s="1233"/>
      <c r="CT56" s="1233"/>
      <c r="CU56" s="1233"/>
      <c r="CV56" s="1233"/>
      <c r="CW56" s="1233"/>
      <c r="CX56" s="1233"/>
      <c r="CY56" s="1233"/>
      <c r="CZ56" s="1233"/>
      <c r="DA56" s="1233"/>
      <c r="DB56" s="1233"/>
      <c r="DC56" s="1233"/>
    </row>
    <row r="57" spans="1:109" s="358" customFormat="1" ht="13.2" x14ac:dyDescent="0.2">
      <c r="B57" s="362"/>
      <c r="G57" s="1228"/>
      <c r="H57" s="1228"/>
      <c r="I57" s="1247"/>
      <c r="J57" s="1247"/>
      <c r="K57" s="1244"/>
      <c r="L57" s="1244"/>
      <c r="M57" s="1244"/>
      <c r="N57" s="1244"/>
      <c r="AM57" s="255"/>
      <c r="AN57" s="1232"/>
      <c r="AO57" s="1232"/>
      <c r="AP57" s="1232"/>
      <c r="AQ57" s="1232"/>
      <c r="AR57" s="1232"/>
      <c r="AS57" s="1232"/>
      <c r="AT57" s="1232"/>
      <c r="AU57" s="1232"/>
      <c r="AV57" s="1232"/>
      <c r="AW57" s="1232"/>
      <c r="AX57" s="1232"/>
      <c r="AY57" s="1232"/>
      <c r="AZ57" s="1232"/>
      <c r="BA57" s="1232"/>
      <c r="BB57" s="1234" t="s">
        <v>565</v>
      </c>
      <c r="BC57" s="1234"/>
      <c r="BD57" s="1234"/>
      <c r="BE57" s="1234"/>
      <c r="BF57" s="1234"/>
      <c r="BG57" s="1234"/>
      <c r="BH57" s="1234"/>
      <c r="BI57" s="1234"/>
      <c r="BJ57" s="1234"/>
      <c r="BK57" s="1234"/>
      <c r="BL57" s="1234"/>
      <c r="BM57" s="1234"/>
      <c r="BN57" s="1234"/>
      <c r="BO57" s="1234"/>
      <c r="BP57" s="1233">
        <v>62.5</v>
      </c>
      <c r="BQ57" s="1233"/>
      <c r="BR57" s="1233"/>
      <c r="BS57" s="1233"/>
      <c r="BT57" s="1233"/>
      <c r="BU57" s="1233"/>
      <c r="BV57" s="1233"/>
      <c r="BW57" s="1233"/>
      <c r="BX57" s="1233">
        <v>63.1</v>
      </c>
      <c r="BY57" s="1233"/>
      <c r="BZ57" s="1233"/>
      <c r="CA57" s="1233"/>
      <c r="CB57" s="1233"/>
      <c r="CC57" s="1233"/>
      <c r="CD57" s="1233"/>
      <c r="CE57" s="1233"/>
      <c r="CF57" s="1233">
        <v>63.2</v>
      </c>
      <c r="CG57" s="1233"/>
      <c r="CH57" s="1233"/>
      <c r="CI57" s="1233"/>
      <c r="CJ57" s="1233"/>
      <c r="CK57" s="1233"/>
      <c r="CL57" s="1233"/>
      <c r="CM57" s="1233"/>
      <c r="CN57" s="1233">
        <v>64</v>
      </c>
      <c r="CO57" s="1233"/>
      <c r="CP57" s="1233"/>
      <c r="CQ57" s="1233"/>
      <c r="CR57" s="1233"/>
      <c r="CS57" s="1233"/>
      <c r="CT57" s="1233"/>
      <c r="CU57" s="1233"/>
      <c r="CV57" s="1233">
        <v>65.599999999999994</v>
      </c>
      <c r="CW57" s="1233"/>
      <c r="CX57" s="1233"/>
      <c r="CY57" s="1233"/>
      <c r="CZ57" s="1233"/>
      <c r="DA57" s="1233"/>
      <c r="DB57" s="1233"/>
      <c r="DC57" s="1233"/>
      <c r="DD57" s="363"/>
      <c r="DE57" s="362"/>
    </row>
    <row r="58" spans="1:109" s="358" customFormat="1" ht="13.2" x14ac:dyDescent="0.2">
      <c r="A58" s="255"/>
      <c r="B58" s="362"/>
      <c r="G58" s="1228"/>
      <c r="H58" s="1228"/>
      <c r="I58" s="1247"/>
      <c r="J58" s="1247"/>
      <c r="K58" s="1244"/>
      <c r="L58" s="1244"/>
      <c r="M58" s="1244"/>
      <c r="N58" s="1244"/>
      <c r="AM58" s="255"/>
      <c r="AN58" s="1232"/>
      <c r="AO58" s="1232"/>
      <c r="AP58" s="1232"/>
      <c r="AQ58" s="1232"/>
      <c r="AR58" s="1232"/>
      <c r="AS58" s="1232"/>
      <c r="AT58" s="1232"/>
      <c r="AU58" s="1232"/>
      <c r="AV58" s="1232"/>
      <c r="AW58" s="1232"/>
      <c r="AX58" s="1232"/>
      <c r="AY58" s="1232"/>
      <c r="AZ58" s="1232"/>
      <c r="BA58" s="1232"/>
      <c r="BB58" s="1234"/>
      <c r="BC58" s="1234"/>
      <c r="BD58" s="1234"/>
      <c r="BE58" s="1234"/>
      <c r="BF58" s="1234"/>
      <c r="BG58" s="1234"/>
      <c r="BH58" s="1234"/>
      <c r="BI58" s="1234"/>
      <c r="BJ58" s="1234"/>
      <c r="BK58" s="1234"/>
      <c r="BL58" s="1234"/>
      <c r="BM58" s="1234"/>
      <c r="BN58" s="1234"/>
      <c r="BO58" s="1234"/>
      <c r="BP58" s="1233"/>
      <c r="BQ58" s="1233"/>
      <c r="BR58" s="1233"/>
      <c r="BS58" s="1233"/>
      <c r="BT58" s="1233"/>
      <c r="BU58" s="1233"/>
      <c r="BV58" s="1233"/>
      <c r="BW58" s="1233"/>
      <c r="BX58" s="1233"/>
      <c r="BY58" s="1233"/>
      <c r="BZ58" s="1233"/>
      <c r="CA58" s="1233"/>
      <c r="CB58" s="1233"/>
      <c r="CC58" s="1233"/>
      <c r="CD58" s="1233"/>
      <c r="CE58" s="1233"/>
      <c r="CF58" s="1233"/>
      <c r="CG58" s="1233"/>
      <c r="CH58" s="1233"/>
      <c r="CI58" s="1233"/>
      <c r="CJ58" s="1233"/>
      <c r="CK58" s="1233"/>
      <c r="CL58" s="1233"/>
      <c r="CM58" s="1233"/>
      <c r="CN58" s="1233"/>
      <c r="CO58" s="1233"/>
      <c r="CP58" s="1233"/>
      <c r="CQ58" s="1233"/>
      <c r="CR58" s="1233"/>
      <c r="CS58" s="1233"/>
      <c r="CT58" s="1233"/>
      <c r="CU58" s="1233"/>
      <c r="CV58" s="1233"/>
      <c r="CW58" s="1233"/>
      <c r="CX58" s="1233"/>
      <c r="CY58" s="1233"/>
      <c r="CZ58" s="1233"/>
      <c r="DA58" s="1233"/>
      <c r="DB58" s="1233"/>
      <c r="DC58" s="1233"/>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567</v>
      </c>
    </row>
    <row r="64" spans="1:109" ht="13.2" x14ac:dyDescent="0.2">
      <c r="B64" s="259"/>
      <c r="G64" s="357"/>
      <c r="I64" s="369"/>
      <c r="J64" s="369"/>
      <c r="K64" s="369"/>
      <c r="L64" s="369"/>
      <c r="M64" s="369"/>
      <c r="N64" s="370"/>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5" t="s">
        <v>570</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259"/>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259"/>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259"/>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259"/>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562</v>
      </c>
    </row>
    <row r="72" spans="2:107" ht="13.2" x14ac:dyDescent="0.2">
      <c r="B72" s="259"/>
      <c r="G72" s="1228"/>
      <c r="H72" s="1228"/>
      <c r="I72" s="1228"/>
      <c r="J72" s="1228"/>
      <c r="K72" s="360"/>
      <c r="L72" s="360"/>
      <c r="M72" s="361"/>
      <c r="N72" s="361"/>
      <c r="AN72" s="1229"/>
      <c r="AO72" s="1230"/>
      <c r="AP72" s="1230"/>
      <c r="AQ72" s="1230"/>
      <c r="AR72" s="1230"/>
      <c r="AS72" s="1230"/>
      <c r="AT72" s="1230"/>
      <c r="AU72" s="1230"/>
      <c r="AV72" s="1230"/>
      <c r="AW72" s="1230"/>
      <c r="AX72" s="1230"/>
      <c r="AY72" s="1230"/>
      <c r="AZ72" s="1230"/>
      <c r="BA72" s="1230"/>
      <c r="BB72" s="1230"/>
      <c r="BC72" s="1230"/>
      <c r="BD72" s="1230"/>
      <c r="BE72" s="1230"/>
      <c r="BF72" s="1230"/>
      <c r="BG72" s="1230"/>
      <c r="BH72" s="1230"/>
      <c r="BI72" s="1230"/>
      <c r="BJ72" s="1230"/>
      <c r="BK72" s="1230"/>
      <c r="BL72" s="1230"/>
      <c r="BM72" s="1230"/>
      <c r="BN72" s="1230"/>
      <c r="BO72" s="1231"/>
      <c r="BP72" s="1232" t="s">
        <v>523</v>
      </c>
      <c r="BQ72" s="1232"/>
      <c r="BR72" s="1232"/>
      <c r="BS72" s="1232"/>
      <c r="BT72" s="1232"/>
      <c r="BU72" s="1232"/>
      <c r="BV72" s="1232"/>
      <c r="BW72" s="1232"/>
      <c r="BX72" s="1232" t="s">
        <v>524</v>
      </c>
      <c r="BY72" s="1232"/>
      <c r="BZ72" s="1232"/>
      <c r="CA72" s="1232"/>
      <c r="CB72" s="1232"/>
      <c r="CC72" s="1232"/>
      <c r="CD72" s="1232"/>
      <c r="CE72" s="1232"/>
      <c r="CF72" s="1232" t="s">
        <v>525</v>
      </c>
      <c r="CG72" s="1232"/>
      <c r="CH72" s="1232"/>
      <c r="CI72" s="1232"/>
      <c r="CJ72" s="1232"/>
      <c r="CK72" s="1232"/>
      <c r="CL72" s="1232"/>
      <c r="CM72" s="1232"/>
      <c r="CN72" s="1232" t="s">
        <v>526</v>
      </c>
      <c r="CO72" s="1232"/>
      <c r="CP72" s="1232"/>
      <c r="CQ72" s="1232"/>
      <c r="CR72" s="1232"/>
      <c r="CS72" s="1232"/>
      <c r="CT72" s="1232"/>
      <c r="CU72" s="1232"/>
      <c r="CV72" s="1232" t="s">
        <v>527</v>
      </c>
      <c r="CW72" s="1232"/>
      <c r="CX72" s="1232"/>
      <c r="CY72" s="1232"/>
      <c r="CZ72" s="1232"/>
      <c r="DA72" s="1232"/>
      <c r="DB72" s="1232"/>
      <c r="DC72" s="1232"/>
    </row>
    <row r="73" spans="2:107" ht="13.2" x14ac:dyDescent="0.2">
      <c r="B73" s="259"/>
      <c r="G73" s="1245"/>
      <c r="H73" s="1245"/>
      <c r="I73" s="1245"/>
      <c r="J73" s="1245"/>
      <c r="K73" s="1248"/>
      <c r="L73" s="1248"/>
      <c r="M73" s="1248"/>
      <c r="N73" s="1248"/>
      <c r="AM73" s="359"/>
      <c r="AN73" s="1234" t="s">
        <v>563</v>
      </c>
      <c r="AO73" s="1234"/>
      <c r="AP73" s="1234"/>
      <c r="AQ73" s="1234"/>
      <c r="AR73" s="1234"/>
      <c r="AS73" s="1234"/>
      <c r="AT73" s="1234"/>
      <c r="AU73" s="1234"/>
      <c r="AV73" s="1234"/>
      <c r="AW73" s="1234"/>
      <c r="AX73" s="1234"/>
      <c r="AY73" s="1234"/>
      <c r="AZ73" s="1234"/>
      <c r="BA73" s="1234"/>
      <c r="BB73" s="1234" t="s">
        <v>564</v>
      </c>
      <c r="BC73" s="1234"/>
      <c r="BD73" s="1234"/>
      <c r="BE73" s="1234"/>
      <c r="BF73" s="1234"/>
      <c r="BG73" s="1234"/>
      <c r="BH73" s="1234"/>
      <c r="BI73" s="1234"/>
      <c r="BJ73" s="1234"/>
      <c r="BK73" s="1234"/>
      <c r="BL73" s="1234"/>
      <c r="BM73" s="1234"/>
      <c r="BN73" s="1234"/>
      <c r="BO73" s="1234"/>
      <c r="BP73" s="1233">
        <v>0.4</v>
      </c>
      <c r="BQ73" s="1233"/>
      <c r="BR73" s="1233"/>
      <c r="BS73" s="1233"/>
      <c r="BT73" s="1233"/>
      <c r="BU73" s="1233"/>
      <c r="BV73" s="1233"/>
      <c r="BW73" s="1233"/>
      <c r="BX73" s="1233"/>
      <c r="BY73" s="1233"/>
      <c r="BZ73" s="1233"/>
      <c r="CA73" s="1233"/>
      <c r="CB73" s="1233"/>
      <c r="CC73" s="1233"/>
      <c r="CD73" s="1233"/>
      <c r="CE73" s="1233"/>
      <c r="CF73" s="1233">
        <v>5.7</v>
      </c>
      <c r="CG73" s="1233"/>
      <c r="CH73" s="1233"/>
      <c r="CI73" s="1233"/>
      <c r="CJ73" s="1233"/>
      <c r="CK73" s="1233"/>
      <c r="CL73" s="1233"/>
      <c r="CM73" s="1233"/>
      <c r="CN73" s="1233">
        <v>7.8</v>
      </c>
      <c r="CO73" s="1233"/>
      <c r="CP73" s="1233"/>
      <c r="CQ73" s="1233"/>
      <c r="CR73" s="1233"/>
      <c r="CS73" s="1233"/>
      <c r="CT73" s="1233"/>
      <c r="CU73" s="1233"/>
      <c r="CV73" s="1233">
        <v>15.3</v>
      </c>
      <c r="CW73" s="1233"/>
      <c r="CX73" s="1233"/>
      <c r="CY73" s="1233"/>
      <c r="CZ73" s="1233"/>
      <c r="DA73" s="1233"/>
      <c r="DB73" s="1233"/>
      <c r="DC73" s="1233"/>
    </row>
    <row r="74" spans="2:107" ht="13.2" x14ac:dyDescent="0.2">
      <c r="B74" s="259"/>
      <c r="G74" s="1245"/>
      <c r="H74" s="1245"/>
      <c r="I74" s="1245"/>
      <c r="J74" s="1245"/>
      <c r="K74" s="1248"/>
      <c r="L74" s="1248"/>
      <c r="M74" s="1248"/>
      <c r="N74" s="1248"/>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3"/>
      <c r="BQ74" s="1233"/>
      <c r="BR74" s="1233"/>
      <c r="BS74" s="1233"/>
      <c r="BT74" s="1233"/>
      <c r="BU74" s="1233"/>
      <c r="BV74" s="1233"/>
      <c r="BW74" s="1233"/>
      <c r="BX74" s="1233"/>
      <c r="BY74" s="1233"/>
      <c r="BZ74" s="1233"/>
      <c r="CA74" s="1233"/>
      <c r="CB74" s="1233"/>
      <c r="CC74" s="1233"/>
      <c r="CD74" s="1233"/>
      <c r="CE74" s="1233"/>
      <c r="CF74" s="1233"/>
      <c r="CG74" s="1233"/>
      <c r="CH74" s="1233"/>
      <c r="CI74" s="1233"/>
      <c r="CJ74" s="1233"/>
      <c r="CK74" s="1233"/>
      <c r="CL74" s="1233"/>
      <c r="CM74" s="1233"/>
      <c r="CN74" s="1233"/>
      <c r="CO74" s="1233"/>
      <c r="CP74" s="1233"/>
      <c r="CQ74" s="1233"/>
      <c r="CR74" s="1233"/>
      <c r="CS74" s="1233"/>
      <c r="CT74" s="1233"/>
      <c r="CU74" s="1233"/>
      <c r="CV74" s="1233"/>
      <c r="CW74" s="1233"/>
      <c r="CX74" s="1233"/>
      <c r="CY74" s="1233"/>
      <c r="CZ74" s="1233"/>
      <c r="DA74" s="1233"/>
      <c r="DB74" s="1233"/>
      <c r="DC74" s="1233"/>
    </row>
    <row r="75" spans="2:107" ht="13.2" x14ac:dyDescent="0.2">
      <c r="B75" s="259"/>
      <c r="G75" s="1245"/>
      <c r="H75" s="1245"/>
      <c r="I75" s="1228"/>
      <c r="J75" s="1228"/>
      <c r="K75" s="1244"/>
      <c r="L75" s="1244"/>
      <c r="M75" s="1244"/>
      <c r="N75" s="1244"/>
      <c r="AM75" s="359"/>
      <c r="AN75" s="1234"/>
      <c r="AO75" s="1234"/>
      <c r="AP75" s="1234"/>
      <c r="AQ75" s="1234"/>
      <c r="AR75" s="1234"/>
      <c r="AS75" s="1234"/>
      <c r="AT75" s="1234"/>
      <c r="AU75" s="1234"/>
      <c r="AV75" s="1234"/>
      <c r="AW75" s="1234"/>
      <c r="AX75" s="1234"/>
      <c r="AY75" s="1234"/>
      <c r="AZ75" s="1234"/>
      <c r="BA75" s="1234"/>
      <c r="BB75" s="1234" t="s">
        <v>568</v>
      </c>
      <c r="BC75" s="1234"/>
      <c r="BD75" s="1234"/>
      <c r="BE75" s="1234"/>
      <c r="BF75" s="1234"/>
      <c r="BG75" s="1234"/>
      <c r="BH75" s="1234"/>
      <c r="BI75" s="1234"/>
      <c r="BJ75" s="1234"/>
      <c r="BK75" s="1234"/>
      <c r="BL75" s="1234"/>
      <c r="BM75" s="1234"/>
      <c r="BN75" s="1234"/>
      <c r="BO75" s="1234"/>
      <c r="BP75" s="1233">
        <v>-1.2</v>
      </c>
      <c r="BQ75" s="1233"/>
      <c r="BR75" s="1233"/>
      <c r="BS75" s="1233"/>
      <c r="BT75" s="1233"/>
      <c r="BU75" s="1233"/>
      <c r="BV75" s="1233"/>
      <c r="BW75" s="1233"/>
      <c r="BX75" s="1233">
        <v>-1.6</v>
      </c>
      <c r="BY75" s="1233"/>
      <c r="BZ75" s="1233"/>
      <c r="CA75" s="1233"/>
      <c r="CB75" s="1233"/>
      <c r="CC75" s="1233"/>
      <c r="CD75" s="1233"/>
      <c r="CE75" s="1233"/>
      <c r="CF75" s="1233">
        <v>-0.6</v>
      </c>
      <c r="CG75" s="1233"/>
      <c r="CH75" s="1233"/>
      <c r="CI75" s="1233"/>
      <c r="CJ75" s="1233"/>
      <c r="CK75" s="1233"/>
      <c r="CL75" s="1233"/>
      <c r="CM75" s="1233"/>
      <c r="CN75" s="1233">
        <v>0.2</v>
      </c>
      <c r="CO75" s="1233"/>
      <c r="CP75" s="1233"/>
      <c r="CQ75" s="1233"/>
      <c r="CR75" s="1233"/>
      <c r="CS75" s="1233"/>
      <c r="CT75" s="1233"/>
      <c r="CU75" s="1233"/>
      <c r="CV75" s="1233">
        <v>1.2</v>
      </c>
      <c r="CW75" s="1233"/>
      <c r="CX75" s="1233"/>
      <c r="CY75" s="1233"/>
      <c r="CZ75" s="1233"/>
      <c r="DA75" s="1233"/>
      <c r="DB75" s="1233"/>
      <c r="DC75" s="1233"/>
    </row>
    <row r="76" spans="2:107" ht="13.2" x14ac:dyDescent="0.2">
      <c r="B76" s="259"/>
      <c r="G76" s="1245"/>
      <c r="H76" s="1245"/>
      <c r="I76" s="1228"/>
      <c r="J76" s="1228"/>
      <c r="K76" s="1244"/>
      <c r="L76" s="1244"/>
      <c r="M76" s="1244"/>
      <c r="N76" s="1244"/>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3"/>
      <c r="BQ76" s="1233"/>
      <c r="BR76" s="1233"/>
      <c r="BS76" s="1233"/>
      <c r="BT76" s="1233"/>
      <c r="BU76" s="1233"/>
      <c r="BV76" s="1233"/>
      <c r="BW76" s="1233"/>
      <c r="BX76" s="1233"/>
      <c r="BY76" s="1233"/>
      <c r="BZ76" s="1233"/>
      <c r="CA76" s="1233"/>
      <c r="CB76" s="1233"/>
      <c r="CC76" s="1233"/>
      <c r="CD76" s="1233"/>
      <c r="CE76" s="1233"/>
      <c r="CF76" s="1233"/>
      <c r="CG76" s="1233"/>
      <c r="CH76" s="1233"/>
      <c r="CI76" s="1233"/>
      <c r="CJ76" s="1233"/>
      <c r="CK76" s="1233"/>
      <c r="CL76" s="1233"/>
      <c r="CM76" s="1233"/>
      <c r="CN76" s="1233"/>
      <c r="CO76" s="1233"/>
      <c r="CP76" s="1233"/>
      <c r="CQ76" s="1233"/>
      <c r="CR76" s="1233"/>
      <c r="CS76" s="1233"/>
      <c r="CT76" s="1233"/>
      <c r="CU76" s="1233"/>
      <c r="CV76" s="1233"/>
      <c r="CW76" s="1233"/>
      <c r="CX76" s="1233"/>
      <c r="CY76" s="1233"/>
      <c r="CZ76" s="1233"/>
      <c r="DA76" s="1233"/>
      <c r="DB76" s="1233"/>
      <c r="DC76" s="1233"/>
    </row>
    <row r="77" spans="2:107" ht="13.2" x14ac:dyDescent="0.2">
      <c r="B77" s="259"/>
      <c r="G77" s="1228"/>
      <c r="H77" s="1228"/>
      <c r="I77" s="1228"/>
      <c r="J77" s="1228"/>
      <c r="K77" s="1248"/>
      <c r="L77" s="1248"/>
      <c r="M77" s="1248"/>
      <c r="N77" s="1248"/>
      <c r="AN77" s="1232" t="s">
        <v>566</v>
      </c>
      <c r="AO77" s="1232"/>
      <c r="AP77" s="1232"/>
      <c r="AQ77" s="1232"/>
      <c r="AR77" s="1232"/>
      <c r="AS77" s="1232"/>
      <c r="AT77" s="1232"/>
      <c r="AU77" s="1232"/>
      <c r="AV77" s="1232"/>
      <c r="AW77" s="1232"/>
      <c r="AX77" s="1232"/>
      <c r="AY77" s="1232"/>
      <c r="AZ77" s="1232"/>
      <c r="BA77" s="1232"/>
      <c r="BB77" s="1234" t="s">
        <v>564</v>
      </c>
      <c r="BC77" s="1234"/>
      <c r="BD77" s="1234"/>
      <c r="BE77" s="1234"/>
      <c r="BF77" s="1234"/>
      <c r="BG77" s="1234"/>
      <c r="BH77" s="1234"/>
      <c r="BI77" s="1234"/>
      <c r="BJ77" s="1234"/>
      <c r="BK77" s="1234"/>
      <c r="BL77" s="1234"/>
      <c r="BM77" s="1234"/>
      <c r="BN77" s="1234"/>
      <c r="BO77" s="1234"/>
      <c r="BP77" s="1233">
        <v>5.4</v>
      </c>
      <c r="BQ77" s="1233"/>
      <c r="BR77" s="1233"/>
      <c r="BS77" s="1233"/>
      <c r="BT77" s="1233"/>
      <c r="BU77" s="1233"/>
      <c r="BV77" s="1233"/>
      <c r="BW77" s="1233"/>
      <c r="BX77" s="1233">
        <v>3.9</v>
      </c>
      <c r="BY77" s="1233"/>
      <c r="BZ77" s="1233"/>
      <c r="CA77" s="1233"/>
      <c r="CB77" s="1233"/>
      <c r="CC77" s="1233"/>
      <c r="CD77" s="1233"/>
      <c r="CE77" s="1233"/>
      <c r="CF77" s="1233">
        <v>0</v>
      </c>
      <c r="CG77" s="1233"/>
      <c r="CH77" s="1233"/>
      <c r="CI77" s="1233"/>
      <c r="CJ77" s="1233"/>
      <c r="CK77" s="1233"/>
      <c r="CL77" s="1233"/>
      <c r="CM77" s="1233"/>
      <c r="CN77" s="1233">
        <v>0</v>
      </c>
      <c r="CO77" s="1233"/>
      <c r="CP77" s="1233"/>
      <c r="CQ77" s="1233"/>
      <c r="CR77" s="1233"/>
      <c r="CS77" s="1233"/>
      <c r="CT77" s="1233"/>
      <c r="CU77" s="1233"/>
      <c r="CV77" s="1233">
        <v>0</v>
      </c>
      <c r="CW77" s="1233"/>
      <c r="CX77" s="1233"/>
      <c r="CY77" s="1233"/>
      <c r="CZ77" s="1233"/>
      <c r="DA77" s="1233"/>
      <c r="DB77" s="1233"/>
      <c r="DC77" s="1233"/>
    </row>
    <row r="78" spans="2:107" ht="13.2" x14ac:dyDescent="0.2">
      <c r="B78" s="259"/>
      <c r="G78" s="1228"/>
      <c r="H78" s="1228"/>
      <c r="I78" s="1228"/>
      <c r="J78" s="1228"/>
      <c r="K78" s="1248"/>
      <c r="L78" s="1248"/>
      <c r="M78" s="1248"/>
      <c r="N78" s="1248"/>
      <c r="AN78" s="1232"/>
      <c r="AO78" s="1232"/>
      <c r="AP78" s="1232"/>
      <c r="AQ78" s="1232"/>
      <c r="AR78" s="1232"/>
      <c r="AS78" s="1232"/>
      <c r="AT78" s="1232"/>
      <c r="AU78" s="1232"/>
      <c r="AV78" s="1232"/>
      <c r="AW78" s="1232"/>
      <c r="AX78" s="1232"/>
      <c r="AY78" s="1232"/>
      <c r="AZ78" s="1232"/>
      <c r="BA78" s="1232"/>
      <c r="BB78" s="1234"/>
      <c r="BC78" s="1234"/>
      <c r="BD78" s="1234"/>
      <c r="BE78" s="1234"/>
      <c r="BF78" s="1234"/>
      <c r="BG78" s="1234"/>
      <c r="BH78" s="1234"/>
      <c r="BI78" s="1234"/>
      <c r="BJ78" s="1234"/>
      <c r="BK78" s="1234"/>
      <c r="BL78" s="1234"/>
      <c r="BM78" s="1234"/>
      <c r="BN78" s="1234"/>
      <c r="BO78" s="1234"/>
      <c r="BP78" s="1233"/>
      <c r="BQ78" s="1233"/>
      <c r="BR78" s="1233"/>
      <c r="BS78" s="1233"/>
      <c r="BT78" s="1233"/>
      <c r="BU78" s="1233"/>
      <c r="BV78" s="1233"/>
      <c r="BW78" s="1233"/>
      <c r="BX78" s="1233"/>
      <c r="BY78" s="1233"/>
      <c r="BZ78" s="1233"/>
      <c r="CA78" s="1233"/>
      <c r="CB78" s="1233"/>
      <c r="CC78" s="1233"/>
      <c r="CD78" s="1233"/>
      <c r="CE78" s="1233"/>
      <c r="CF78" s="1233"/>
      <c r="CG78" s="1233"/>
      <c r="CH78" s="1233"/>
      <c r="CI78" s="1233"/>
      <c r="CJ78" s="1233"/>
      <c r="CK78" s="1233"/>
      <c r="CL78" s="1233"/>
      <c r="CM78" s="1233"/>
      <c r="CN78" s="1233"/>
      <c r="CO78" s="1233"/>
      <c r="CP78" s="1233"/>
      <c r="CQ78" s="1233"/>
      <c r="CR78" s="1233"/>
      <c r="CS78" s="1233"/>
      <c r="CT78" s="1233"/>
      <c r="CU78" s="1233"/>
      <c r="CV78" s="1233"/>
      <c r="CW78" s="1233"/>
      <c r="CX78" s="1233"/>
      <c r="CY78" s="1233"/>
      <c r="CZ78" s="1233"/>
      <c r="DA78" s="1233"/>
      <c r="DB78" s="1233"/>
      <c r="DC78" s="1233"/>
    </row>
    <row r="79" spans="2:107" ht="13.2" x14ac:dyDescent="0.2">
      <c r="B79" s="259"/>
      <c r="G79" s="1228"/>
      <c r="H79" s="1228"/>
      <c r="I79" s="1247"/>
      <c r="J79" s="1247"/>
      <c r="K79" s="1249"/>
      <c r="L79" s="1249"/>
      <c r="M79" s="1249"/>
      <c r="N79" s="1249"/>
      <c r="AN79" s="1232"/>
      <c r="AO79" s="1232"/>
      <c r="AP79" s="1232"/>
      <c r="AQ79" s="1232"/>
      <c r="AR79" s="1232"/>
      <c r="AS79" s="1232"/>
      <c r="AT79" s="1232"/>
      <c r="AU79" s="1232"/>
      <c r="AV79" s="1232"/>
      <c r="AW79" s="1232"/>
      <c r="AX79" s="1232"/>
      <c r="AY79" s="1232"/>
      <c r="AZ79" s="1232"/>
      <c r="BA79" s="1232"/>
      <c r="BB79" s="1234" t="s">
        <v>568</v>
      </c>
      <c r="BC79" s="1234"/>
      <c r="BD79" s="1234"/>
      <c r="BE79" s="1234"/>
      <c r="BF79" s="1234"/>
      <c r="BG79" s="1234"/>
      <c r="BH79" s="1234"/>
      <c r="BI79" s="1234"/>
      <c r="BJ79" s="1234"/>
      <c r="BK79" s="1234"/>
      <c r="BL79" s="1234"/>
      <c r="BM79" s="1234"/>
      <c r="BN79" s="1234"/>
      <c r="BO79" s="1234"/>
      <c r="BP79" s="1233">
        <v>4.2</v>
      </c>
      <c r="BQ79" s="1233"/>
      <c r="BR79" s="1233"/>
      <c r="BS79" s="1233"/>
      <c r="BT79" s="1233"/>
      <c r="BU79" s="1233"/>
      <c r="BV79" s="1233"/>
      <c r="BW79" s="1233"/>
      <c r="BX79" s="1233">
        <v>4.2</v>
      </c>
      <c r="BY79" s="1233"/>
      <c r="BZ79" s="1233"/>
      <c r="CA79" s="1233"/>
      <c r="CB79" s="1233"/>
      <c r="CC79" s="1233"/>
      <c r="CD79" s="1233"/>
      <c r="CE79" s="1233"/>
      <c r="CF79" s="1233">
        <v>4.5</v>
      </c>
      <c r="CG79" s="1233"/>
      <c r="CH79" s="1233"/>
      <c r="CI79" s="1233"/>
      <c r="CJ79" s="1233"/>
      <c r="CK79" s="1233"/>
      <c r="CL79" s="1233"/>
      <c r="CM79" s="1233"/>
      <c r="CN79" s="1233">
        <v>4.5999999999999996</v>
      </c>
      <c r="CO79" s="1233"/>
      <c r="CP79" s="1233"/>
      <c r="CQ79" s="1233"/>
      <c r="CR79" s="1233"/>
      <c r="CS79" s="1233"/>
      <c r="CT79" s="1233"/>
      <c r="CU79" s="1233"/>
      <c r="CV79" s="1233">
        <v>4.7</v>
      </c>
      <c r="CW79" s="1233"/>
      <c r="CX79" s="1233"/>
      <c r="CY79" s="1233"/>
      <c r="CZ79" s="1233"/>
      <c r="DA79" s="1233"/>
      <c r="DB79" s="1233"/>
      <c r="DC79" s="1233"/>
    </row>
    <row r="80" spans="2:107" ht="13.2" x14ac:dyDescent="0.2">
      <c r="B80" s="259"/>
      <c r="G80" s="1228"/>
      <c r="H80" s="1228"/>
      <c r="I80" s="1247"/>
      <c r="J80" s="1247"/>
      <c r="K80" s="1249"/>
      <c r="L80" s="1249"/>
      <c r="M80" s="1249"/>
      <c r="N80" s="1249"/>
      <c r="AN80" s="1232"/>
      <c r="AO80" s="1232"/>
      <c r="AP80" s="1232"/>
      <c r="AQ80" s="1232"/>
      <c r="AR80" s="1232"/>
      <c r="AS80" s="1232"/>
      <c r="AT80" s="1232"/>
      <c r="AU80" s="1232"/>
      <c r="AV80" s="1232"/>
      <c r="AW80" s="1232"/>
      <c r="AX80" s="1232"/>
      <c r="AY80" s="1232"/>
      <c r="AZ80" s="1232"/>
      <c r="BA80" s="1232"/>
      <c r="BB80" s="1234"/>
      <c r="BC80" s="1234"/>
      <c r="BD80" s="1234"/>
      <c r="BE80" s="1234"/>
      <c r="BF80" s="1234"/>
      <c r="BG80" s="1234"/>
      <c r="BH80" s="1234"/>
      <c r="BI80" s="1234"/>
      <c r="BJ80" s="1234"/>
      <c r="BK80" s="1234"/>
      <c r="BL80" s="1234"/>
      <c r="BM80" s="1234"/>
      <c r="BN80" s="1234"/>
      <c r="BO80" s="1234"/>
      <c r="BP80" s="1233"/>
      <c r="BQ80" s="1233"/>
      <c r="BR80" s="1233"/>
      <c r="BS80" s="1233"/>
      <c r="BT80" s="1233"/>
      <c r="BU80" s="1233"/>
      <c r="BV80" s="1233"/>
      <c r="BW80" s="1233"/>
      <c r="BX80" s="1233"/>
      <c r="BY80" s="1233"/>
      <c r="BZ80" s="1233"/>
      <c r="CA80" s="1233"/>
      <c r="CB80" s="1233"/>
      <c r="CC80" s="1233"/>
      <c r="CD80" s="1233"/>
      <c r="CE80" s="1233"/>
      <c r="CF80" s="1233"/>
      <c r="CG80" s="1233"/>
      <c r="CH80" s="1233"/>
      <c r="CI80" s="1233"/>
      <c r="CJ80" s="1233"/>
      <c r="CK80" s="1233"/>
      <c r="CL80" s="1233"/>
      <c r="CM80" s="1233"/>
      <c r="CN80" s="1233"/>
      <c r="CO80" s="1233"/>
      <c r="CP80" s="1233"/>
      <c r="CQ80" s="1233"/>
      <c r="CR80" s="1233"/>
      <c r="CS80" s="1233"/>
      <c r="CT80" s="1233"/>
      <c r="CU80" s="1233"/>
      <c r="CV80" s="1233"/>
      <c r="CW80" s="1233"/>
      <c r="CX80" s="1233"/>
      <c r="CY80" s="1233"/>
      <c r="CZ80" s="1233"/>
      <c r="DA80" s="1233"/>
      <c r="DB80" s="1233"/>
      <c r="DC80" s="1233"/>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f49eawdaGdXO7qeki6RFLOLet9og8iwOFwwUEo2Drxk6uY79PWx2daFIsvkrWRgJnPsxPd9xV6coCMHQpd7S1g==" saltValue="ML+o1Gebat4GKD462Snx7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E7DFF-EFE5-4FAB-9E66-5610881CC47D}">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569</v>
      </c>
    </row>
  </sheetData>
  <sheetProtection algorithmName="SHA-512" hashValue="Su0iOkwPo66lNtOOcFhdzy+zyKfx+sJzOOHeQI1p7X9VEhaLpDezIJ25MzNT0TIqbp3YmTge49zXz3PBCIsw4g==" saltValue="DX2rqFSFWV09J1urudxeo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398B-A5A5-4D63-9E98-A137D2FF6CAA}">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569</v>
      </c>
    </row>
  </sheetData>
  <sheetProtection algorithmName="SHA-512" hashValue="Byyut4wYJoRKqeyUhYPMgyzFGEMMjMMvaKoMDetE60EC1TRtc21YDwvcBK8JqUV+NW/8eny88HNNhKa0VLpPVA==" saltValue="uJbrPaAQK1sLigDrDC9xn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5" customWidth="1"/>
    <col min="2" max="8" width="13.33203125" style="145" customWidth="1"/>
    <col min="9" max="16384" width="11.109375" style="145"/>
  </cols>
  <sheetData>
    <row r="1" spans="1:8" x14ac:dyDescent="0.2">
      <c r="A1" s="139"/>
      <c r="B1" s="140"/>
      <c r="C1" s="141"/>
      <c r="D1" s="142"/>
      <c r="E1" s="143"/>
      <c r="F1" s="143"/>
      <c r="G1" s="143"/>
      <c r="H1" s="144"/>
    </row>
    <row r="2" spans="1:8" x14ac:dyDescent="0.2">
      <c r="A2" s="146"/>
      <c r="B2" s="147"/>
      <c r="C2" s="148"/>
      <c r="D2" s="149" t="s">
        <v>50</v>
      </c>
      <c r="E2" s="150"/>
      <c r="F2" s="151" t="s">
        <v>522</v>
      </c>
      <c r="G2" s="152"/>
      <c r="H2" s="153"/>
    </row>
    <row r="3" spans="1:8" x14ac:dyDescent="0.2">
      <c r="A3" s="149" t="s">
        <v>515</v>
      </c>
      <c r="B3" s="154"/>
      <c r="C3" s="155"/>
      <c r="D3" s="156">
        <v>41387</v>
      </c>
      <c r="E3" s="157"/>
      <c r="F3" s="158">
        <v>42836</v>
      </c>
      <c r="G3" s="159"/>
      <c r="H3" s="160"/>
    </row>
    <row r="4" spans="1:8" x14ac:dyDescent="0.2">
      <c r="A4" s="161"/>
      <c r="B4" s="162"/>
      <c r="C4" s="163"/>
      <c r="D4" s="164">
        <v>24266</v>
      </c>
      <c r="E4" s="165"/>
      <c r="F4" s="166">
        <v>22936</v>
      </c>
      <c r="G4" s="167"/>
      <c r="H4" s="168"/>
    </row>
    <row r="5" spans="1:8" x14ac:dyDescent="0.2">
      <c r="A5" s="149" t="s">
        <v>517</v>
      </c>
      <c r="B5" s="154"/>
      <c r="C5" s="155"/>
      <c r="D5" s="156">
        <v>42425</v>
      </c>
      <c r="E5" s="157"/>
      <c r="F5" s="158">
        <v>44161</v>
      </c>
      <c r="G5" s="159"/>
      <c r="H5" s="160"/>
    </row>
    <row r="6" spans="1:8" x14ac:dyDescent="0.2">
      <c r="A6" s="161"/>
      <c r="B6" s="162"/>
      <c r="C6" s="163"/>
      <c r="D6" s="164">
        <v>22843</v>
      </c>
      <c r="E6" s="165"/>
      <c r="F6" s="166">
        <v>23644</v>
      </c>
      <c r="G6" s="167"/>
      <c r="H6" s="168"/>
    </row>
    <row r="7" spans="1:8" x14ac:dyDescent="0.2">
      <c r="A7" s="149" t="s">
        <v>518</v>
      </c>
      <c r="B7" s="154"/>
      <c r="C7" s="155"/>
      <c r="D7" s="156">
        <v>44104</v>
      </c>
      <c r="E7" s="157"/>
      <c r="F7" s="158">
        <v>43955</v>
      </c>
      <c r="G7" s="159"/>
      <c r="H7" s="160"/>
    </row>
    <row r="8" spans="1:8" x14ac:dyDescent="0.2">
      <c r="A8" s="161"/>
      <c r="B8" s="162"/>
      <c r="C8" s="163"/>
      <c r="D8" s="164">
        <v>35265</v>
      </c>
      <c r="E8" s="165"/>
      <c r="F8" s="166">
        <v>21318</v>
      </c>
      <c r="G8" s="167"/>
      <c r="H8" s="168"/>
    </row>
    <row r="9" spans="1:8" x14ac:dyDescent="0.2">
      <c r="A9" s="149" t="s">
        <v>519</v>
      </c>
      <c r="B9" s="154"/>
      <c r="C9" s="155"/>
      <c r="D9" s="156">
        <v>35427</v>
      </c>
      <c r="E9" s="157"/>
      <c r="F9" s="158">
        <v>41921</v>
      </c>
      <c r="G9" s="159"/>
      <c r="H9" s="160"/>
    </row>
    <row r="10" spans="1:8" x14ac:dyDescent="0.2">
      <c r="A10" s="161"/>
      <c r="B10" s="162"/>
      <c r="C10" s="163"/>
      <c r="D10" s="164">
        <v>21484</v>
      </c>
      <c r="E10" s="165"/>
      <c r="F10" s="166">
        <v>21655</v>
      </c>
      <c r="G10" s="167"/>
      <c r="H10" s="168"/>
    </row>
    <row r="11" spans="1:8" x14ac:dyDescent="0.2">
      <c r="A11" s="149" t="s">
        <v>520</v>
      </c>
      <c r="B11" s="154"/>
      <c r="C11" s="155"/>
      <c r="D11" s="156">
        <v>66475</v>
      </c>
      <c r="E11" s="157"/>
      <c r="F11" s="158">
        <v>44585</v>
      </c>
      <c r="G11" s="159"/>
      <c r="H11" s="160"/>
    </row>
    <row r="12" spans="1:8" x14ac:dyDescent="0.2">
      <c r="A12" s="161"/>
      <c r="B12" s="162"/>
      <c r="C12" s="169"/>
      <c r="D12" s="164">
        <v>48282</v>
      </c>
      <c r="E12" s="165"/>
      <c r="F12" s="166">
        <v>23077</v>
      </c>
      <c r="G12" s="167"/>
      <c r="H12" s="168"/>
    </row>
    <row r="13" spans="1:8" x14ac:dyDescent="0.2">
      <c r="A13" s="149"/>
      <c r="B13" s="154"/>
      <c r="C13" s="155"/>
      <c r="D13" s="156">
        <v>45964</v>
      </c>
      <c r="E13" s="157"/>
      <c r="F13" s="158">
        <v>43492</v>
      </c>
      <c r="G13" s="170"/>
      <c r="H13" s="160"/>
    </row>
    <row r="14" spans="1:8" x14ac:dyDescent="0.2">
      <c r="A14" s="161"/>
      <c r="B14" s="162"/>
      <c r="C14" s="163"/>
      <c r="D14" s="164">
        <v>30428</v>
      </c>
      <c r="E14" s="165"/>
      <c r="F14" s="166">
        <v>22526</v>
      </c>
      <c r="G14" s="167"/>
      <c r="H14" s="168"/>
    </row>
    <row r="17" spans="1:11" x14ac:dyDescent="0.2">
      <c r="A17" s="145" t="s">
        <v>51</v>
      </c>
    </row>
    <row r="18" spans="1:11" x14ac:dyDescent="0.2">
      <c r="A18" s="171"/>
      <c r="B18" s="171" t="str">
        <f>実質収支比率等に係る経年分析!F$46</f>
        <v>R01</v>
      </c>
      <c r="C18" s="171" t="str">
        <f>実質収支比率等に係る経年分析!G$46</f>
        <v>R02</v>
      </c>
      <c r="D18" s="171" t="str">
        <f>実質収支比率等に係る経年分析!H$46</f>
        <v>R03</v>
      </c>
      <c r="E18" s="171" t="str">
        <f>実質収支比率等に係る経年分析!I$46</f>
        <v>R04</v>
      </c>
      <c r="F18" s="171" t="str">
        <f>実質収支比率等に係る経年分析!J$46</f>
        <v>R05</v>
      </c>
    </row>
    <row r="19" spans="1:11" x14ac:dyDescent="0.2">
      <c r="A19" s="171" t="s">
        <v>52</v>
      </c>
      <c r="B19" s="171">
        <f>ROUND(VALUE(SUBSTITUTE(実質収支比率等に係る経年分析!F$48,"▲","-")),2)</f>
        <v>5.29</v>
      </c>
      <c r="C19" s="171">
        <f>ROUND(VALUE(SUBSTITUTE(実質収支比率等に係る経年分析!G$48,"▲","-")),2)</f>
        <v>7.07</v>
      </c>
      <c r="D19" s="171">
        <f>ROUND(VALUE(SUBSTITUTE(実質収支比率等に係る経年分析!H$48,"▲","-")),2)</f>
        <v>9.6199999999999992</v>
      </c>
      <c r="E19" s="171">
        <f>ROUND(VALUE(SUBSTITUTE(実質収支比率等に係る経年分析!I$48,"▲","-")),2)</f>
        <v>10.18</v>
      </c>
      <c r="F19" s="171">
        <f>ROUND(VALUE(SUBSTITUTE(実質収支比率等に係る経年分析!J$48,"▲","-")),2)</f>
        <v>6.93</v>
      </c>
    </row>
    <row r="20" spans="1:11" x14ac:dyDescent="0.2">
      <c r="A20" s="171" t="s">
        <v>53</v>
      </c>
      <c r="B20" s="171">
        <f>ROUND(VALUE(SUBSTITUTE(実質収支比率等に係る経年分析!F$47,"▲","-")),2)</f>
        <v>20.09</v>
      </c>
      <c r="C20" s="171">
        <f>ROUND(VALUE(SUBSTITUTE(実質収支比率等に係る経年分析!G$47,"▲","-")),2)</f>
        <v>16.61</v>
      </c>
      <c r="D20" s="171">
        <f>ROUND(VALUE(SUBSTITUTE(実質収支比率等に係る経年分析!H$47,"▲","-")),2)</f>
        <v>16.54</v>
      </c>
      <c r="E20" s="171">
        <f>ROUND(VALUE(SUBSTITUTE(実質収支比率等に係る経年分析!I$47,"▲","-")),2)</f>
        <v>16.04</v>
      </c>
      <c r="F20" s="171">
        <f>ROUND(VALUE(SUBSTITUTE(実質収支比率等に係る経年分析!J$47,"▲","-")),2)</f>
        <v>15.43</v>
      </c>
    </row>
    <row r="21" spans="1:11" x14ac:dyDescent="0.2">
      <c r="A21" s="171" t="s">
        <v>54</v>
      </c>
      <c r="B21" s="171">
        <f>IF(ISNUMBER(VALUE(SUBSTITUTE(実質収支比率等に係る経年分析!F$49,"▲","-"))),ROUND(VALUE(SUBSTITUTE(実質収支比率等に係る経年分析!F$49,"▲","-")),2),NA())</f>
        <v>0.14000000000000001</v>
      </c>
      <c r="C21" s="171">
        <f>IF(ISNUMBER(VALUE(SUBSTITUTE(実質収支比率等に係る経年分析!G$49,"▲","-"))),ROUND(VALUE(SUBSTITUTE(実質収支比率等に係る経年分析!G$49,"▲","-")),2),NA())</f>
        <v>-0.8</v>
      </c>
      <c r="D21" s="171">
        <f>IF(ISNUMBER(VALUE(SUBSTITUTE(実質収支比率等に係る経年分析!H$49,"▲","-"))),ROUND(VALUE(SUBSTITUTE(実質収支比率等に係る経年分析!H$49,"▲","-")),2),NA())</f>
        <v>1.98</v>
      </c>
      <c r="E21" s="171">
        <f>IF(ISNUMBER(VALUE(SUBSTITUTE(実質収支比率等に係る経年分析!I$49,"▲","-"))),ROUND(VALUE(SUBSTITUTE(実質収支比率等に係る経年分析!I$49,"▲","-")),2),NA())</f>
        <v>1.04</v>
      </c>
      <c r="F21" s="171">
        <f>IF(ISNUMBER(VALUE(SUBSTITUTE(実質収支比率等に係る経年分析!J$49,"▲","-"))),ROUND(VALUE(SUBSTITUTE(実質収支比率等に係る経年分析!J$49,"▲","-")),2),NA())</f>
        <v>-2.93</v>
      </c>
    </row>
    <row r="24" spans="1:11" x14ac:dyDescent="0.2">
      <c r="A24" s="145" t="s">
        <v>55</v>
      </c>
    </row>
    <row r="25" spans="1:11" x14ac:dyDescent="0.2">
      <c r="A25" s="172"/>
      <c r="B25" s="172" t="str">
        <f>連結実質赤字比率に係る赤字・黒字の構成分析!F$33</f>
        <v>R01</v>
      </c>
      <c r="C25" s="172"/>
      <c r="D25" s="172" t="str">
        <f>連結実質赤字比率に係る赤字・黒字の構成分析!G$33</f>
        <v>R02</v>
      </c>
      <c r="E25" s="172"/>
      <c r="F25" s="172" t="str">
        <f>連結実質赤字比率に係る赤字・黒字の構成分析!H$33</f>
        <v>R03</v>
      </c>
      <c r="G25" s="172"/>
      <c r="H25" s="172" t="str">
        <f>連結実質赤字比率に係る赤字・黒字の構成分析!I$33</f>
        <v>R04</v>
      </c>
      <c r="I25" s="172"/>
      <c r="J25" s="172" t="str">
        <f>連結実質赤字比率に係る赤字・黒字の構成分析!J$33</f>
        <v>R05</v>
      </c>
      <c r="K25" s="172"/>
    </row>
    <row r="26" spans="1:11" x14ac:dyDescent="0.2">
      <c r="A26" s="172"/>
      <c r="B26" s="172" t="s">
        <v>56</v>
      </c>
      <c r="C26" s="172" t="s">
        <v>57</v>
      </c>
      <c r="D26" s="172" t="s">
        <v>56</v>
      </c>
      <c r="E26" s="172" t="s">
        <v>57</v>
      </c>
      <c r="F26" s="172" t="s">
        <v>56</v>
      </c>
      <c r="G26" s="172" t="s">
        <v>57</v>
      </c>
      <c r="H26" s="172" t="s">
        <v>56</v>
      </c>
      <c r="I26" s="172" t="s">
        <v>57</v>
      </c>
      <c r="J26" s="172" t="s">
        <v>56</v>
      </c>
      <c r="K26" s="172" t="s">
        <v>57</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IF(ROUND(VALUE(SUBSTITUTE(連結実質赤字比率に係る赤字・黒字の構成分析!F$43,"▲","-")),2)&lt;0,ABS(ROUND(VALUE(SUBSTITUTE(連結実質赤字比率に係る赤字・黒字の構成分析!F$43,"▲","-")),2)),NA())</f>
        <v>#N/A</v>
      </c>
      <c r="C27" s="172">
        <f>IF(ROUND(VALUE(SUBSTITUTE(連結実質赤字比率に係る赤字・黒字の構成分析!F$43,"▲","-")),2)&gt;=0,ABS(ROUND(VALUE(SUBSTITUTE(連結実質赤字比率に係る赤字・黒字の構成分析!F$43,"▲","-")),2)),NA())</f>
        <v>0.36</v>
      </c>
      <c r="D27" s="172" t="e">
        <f>IF(ROUND(VALUE(SUBSTITUTE(連結実質赤字比率に係る赤字・黒字の構成分析!G$43,"▲","-")),2)&lt;0,ABS(ROUND(VALUE(SUBSTITUTE(連結実質赤字比率に係る赤字・黒字の構成分析!G$43,"▲","-")),2)),NA())</f>
        <v>#N/A</v>
      </c>
      <c r="E27" s="172">
        <f>IF(ROUND(VALUE(SUBSTITUTE(連結実質赤字比率に係る赤字・黒字の構成分析!G$43,"▲","-")),2)&gt;=0,ABS(ROUND(VALUE(SUBSTITUTE(連結実質赤字比率に係る赤字・黒字の構成分析!G$43,"▲","-")),2)),NA())</f>
        <v>0</v>
      </c>
      <c r="F27" s="172" t="e">
        <f>IF(ROUND(VALUE(SUBSTITUTE(連結実質赤字比率に係る赤字・黒字の構成分析!H$43,"▲","-")),2)&lt;0,ABS(ROUND(VALUE(SUBSTITUTE(連結実質赤字比率に係る赤字・黒字の構成分析!H$43,"▲","-")),2)),NA())</f>
        <v>#VALUE!</v>
      </c>
      <c r="G27" s="172" t="e">
        <f>IF(ROUND(VALUE(SUBSTITUTE(連結実質赤字比率に係る赤字・黒字の構成分析!H$43,"▲","-")),2)&gt;=0,ABS(ROUND(VALUE(SUBSTITUTE(連結実質赤字比率に係る赤字・黒字の構成分析!H$43,"▲","-")),2)),NA())</f>
        <v>#VALUE!</v>
      </c>
      <c r="H27" s="172" t="e">
        <f>IF(ROUND(VALUE(SUBSTITUTE(連結実質赤字比率に係る赤字・黒字の構成分析!I$43,"▲","-")),2)&lt;0,ABS(ROUND(VALUE(SUBSTITUTE(連結実質赤字比率に係る赤字・黒字の構成分析!I$43,"▲","-")),2)),NA())</f>
        <v>#VALUE!</v>
      </c>
      <c r="I27" s="172" t="e">
        <f>IF(ROUND(VALUE(SUBSTITUTE(連結実質赤字比率に係る赤字・黒字の構成分析!I$43,"▲","-")),2)&gt;=0,ABS(ROUND(VALUE(SUBSTITUTE(連結実質赤字比率に係る赤字・黒字の構成分析!I$43,"▲","-")),2)),NA())</f>
        <v>#VALUE!</v>
      </c>
      <c r="J27" s="172" t="e">
        <f>IF(ROUND(VALUE(SUBSTITUTE(連結実質赤字比率に係る赤字・黒字の構成分析!J$43,"▲","-")),2)&lt;0,ABS(ROUND(VALUE(SUBSTITUTE(連結実質赤字比率に係る赤字・黒字の構成分析!J$43,"▲","-")),2)),NA())</f>
        <v>#VALUE!</v>
      </c>
      <c r="K27" s="172" t="e">
        <f>IF(ROUND(VALUE(SUBSTITUTE(連結実質赤字比率に係る赤字・黒字の構成分析!J$43,"▲","-")),2)&gt;=0,ABS(ROUND(VALUE(SUBSTITUTE(連結実質赤字比率に係る赤字・黒字の構成分析!J$43,"▲","-")),2)),NA())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IF(ROUND(VALUE(SUBSTITUTE(連結実質赤字比率に係る赤字・黒字の構成分析!F$42,"▲","-")),2)&lt;0,ABS(ROUND(VALUE(SUBSTITUTE(連結実質赤字比率に係る赤字・黒字の構成分析!F$42,"▲","-")),2)),NA())</f>
        <v>#VALUE!</v>
      </c>
      <c r="C28" s="172" t="e">
        <f>IF(ROUND(VALUE(SUBSTITUTE(連結実質赤字比率に係る赤字・黒字の構成分析!F$42,"▲","-")),2)&gt;=0,ABS(ROUND(VALUE(SUBSTITUTE(連結実質赤字比率に係る赤字・黒字の構成分析!F$42,"▲","-")),2)),NA())</f>
        <v>#VALUE!</v>
      </c>
      <c r="D28" s="172" t="e">
        <f>IF(ROUND(VALUE(SUBSTITUTE(連結実質赤字比率に係る赤字・黒字の構成分析!G$42,"▲","-")),2)&lt;0,ABS(ROUND(VALUE(SUBSTITUTE(連結実質赤字比率に係る赤字・黒字の構成分析!G$42,"▲","-")),2)),NA())</f>
        <v>#VALUE!</v>
      </c>
      <c r="E28" s="172" t="e">
        <f>IF(ROUND(VALUE(SUBSTITUTE(連結実質赤字比率に係る赤字・黒字の構成分析!G$42,"▲","-")),2)&gt;=0,ABS(ROUND(VALUE(SUBSTITUTE(連結実質赤字比率に係る赤字・黒字の構成分析!G$42,"▲","-")),2)),NA())</f>
        <v>#VALUE!</v>
      </c>
      <c r="F28" s="172" t="e">
        <f>IF(ROUND(VALUE(SUBSTITUTE(連結実質赤字比率に係る赤字・黒字の構成分析!H$42,"▲","-")),2)&lt;0,ABS(ROUND(VALUE(SUBSTITUTE(連結実質赤字比率に係る赤字・黒字の構成分析!H$42,"▲","-")),2)),NA())</f>
        <v>#VALUE!</v>
      </c>
      <c r="G28" s="172" t="e">
        <f>IF(ROUND(VALUE(SUBSTITUTE(連結実質赤字比率に係る赤字・黒字の構成分析!H$42,"▲","-")),2)&gt;=0,ABS(ROUND(VALUE(SUBSTITUTE(連結実質赤字比率に係る赤字・黒字の構成分析!H$42,"▲","-")),2)),NA())</f>
        <v>#VALUE!</v>
      </c>
      <c r="H28" s="172" t="e">
        <f>IF(ROUND(VALUE(SUBSTITUTE(連結実質赤字比率に係る赤字・黒字の構成分析!I$42,"▲","-")),2)&lt;0,ABS(ROUND(VALUE(SUBSTITUTE(連結実質赤字比率に係る赤字・黒字の構成分析!I$42,"▲","-")),2)),NA())</f>
        <v>#VALUE!</v>
      </c>
      <c r="I28" s="172" t="e">
        <f>IF(ROUND(VALUE(SUBSTITUTE(連結実質赤字比率に係る赤字・黒字の構成分析!I$42,"▲","-")),2)&gt;=0,ABS(ROUND(VALUE(SUBSTITUTE(連結実質赤字比率に係る赤字・黒字の構成分析!I$42,"▲","-")),2)),NA())</f>
        <v>#VALUE!</v>
      </c>
      <c r="J28" s="172" t="e">
        <f>IF(ROUND(VALUE(SUBSTITUTE(連結実質赤字比率に係る赤字・黒字の構成分析!J$42,"▲","-")),2)&lt;0,ABS(ROUND(VALUE(SUBSTITUTE(連結実質赤字比率に係る赤字・黒字の構成分析!J$42,"▲","-")),2)),NA())</f>
        <v>#VALUE!</v>
      </c>
      <c r="K28" s="172" t="e">
        <f>IF(ROUND(VALUE(SUBSTITUTE(連結実質赤字比率に係る赤字・黒字の構成分析!J$42,"▲","-")),2)&gt;=0,ABS(ROUND(VALUE(SUBSTITUTE(連結実質赤字比率に係る赤字・黒字の構成分析!J$42,"▲","-")),2)),NA())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IF(ROUND(VALUE(SUBSTITUTE(連結実質赤字比率に係る赤字・黒字の構成分析!F$41,"▲","-")),2)&lt;0,ABS(ROUND(VALUE(SUBSTITUTE(連結実質赤字比率に係る赤字・黒字の構成分析!F$41,"▲","-")),2)),NA())</f>
        <v>#VALUE!</v>
      </c>
      <c r="C29" s="172" t="e">
        <f>IF(ROUND(VALUE(SUBSTITUTE(連結実質赤字比率に係る赤字・黒字の構成分析!F$41,"▲","-")),2)&gt;=0,ABS(ROUND(VALUE(SUBSTITUTE(連結実質赤字比率に係る赤字・黒字の構成分析!F$41,"▲","-")),2)),NA())</f>
        <v>#VALUE!</v>
      </c>
      <c r="D29" s="172" t="e">
        <f>IF(ROUND(VALUE(SUBSTITUTE(連結実質赤字比率に係る赤字・黒字の構成分析!G$41,"▲","-")),2)&lt;0,ABS(ROUND(VALUE(SUBSTITUTE(連結実質赤字比率に係る赤字・黒字の構成分析!G$41,"▲","-")),2)),NA())</f>
        <v>#VALUE!</v>
      </c>
      <c r="E29" s="172" t="e">
        <f>IF(ROUND(VALUE(SUBSTITUTE(連結実質赤字比率に係る赤字・黒字の構成分析!G$41,"▲","-")),2)&gt;=0,ABS(ROUND(VALUE(SUBSTITUTE(連結実質赤字比率に係る赤字・黒字の構成分析!G$41,"▲","-")),2)),NA())</f>
        <v>#VALUE!</v>
      </c>
      <c r="F29" s="172" t="e">
        <f>IF(ROUND(VALUE(SUBSTITUTE(連結実質赤字比率に係る赤字・黒字の構成分析!H$41,"▲","-")),2)&lt;0,ABS(ROUND(VALUE(SUBSTITUTE(連結実質赤字比率に係る赤字・黒字の構成分析!H$41,"▲","-")),2)),NA())</f>
        <v>#VALUE!</v>
      </c>
      <c r="G29" s="172" t="e">
        <f>IF(ROUND(VALUE(SUBSTITUTE(連結実質赤字比率に係る赤字・黒字の構成分析!H$41,"▲","-")),2)&gt;=0,ABS(ROUND(VALUE(SUBSTITUTE(連結実質赤字比率に係る赤字・黒字の構成分析!H$41,"▲","-")),2)),NA())</f>
        <v>#VALUE!</v>
      </c>
      <c r="H29" s="172" t="e">
        <f>IF(ROUND(VALUE(SUBSTITUTE(連結実質赤字比率に係る赤字・黒字の構成分析!I$41,"▲","-")),2)&lt;0,ABS(ROUND(VALUE(SUBSTITUTE(連結実質赤字比率に係る赤字・黒字の構成分析!I$41,"▲","-")),2)),NA())</f>
        <v>#VALUE!</v>
      </c>
      <c r="I29" s="172" t="e">
        <f>IF(ROUND(VALUE(SUBSTITUTE(連結実質赤字比率に係る赤字・黒字の構成分析!I$41,"▲","-")),2)&gt;=0,ABS(ROUND(VALUE(SUBSTITUTE(連結実質赤字比率に係る赤字・黒字の構成分析!I$41,"▲","-")),2)),NA())</f>
        <v>#VALUE!</v>
      </c>
      <c r="J29" s="172" t="e">
        <f>IF(ROUND(VALUE(SUBSTITUTE(連結実質赤字比率に係る赤字・黒字の構成分析!J$41,"▲","-")),2)&lt;0,ABS(ROUND(VALUE(SUBSTITUTE(連結実質赤字比率に係る赤字・黒字の構成分析!J$41,"▲","-")),2)),NA())</f>
        <v>#VALUE!</v>
      </c>
      <c r="K29" s="172" t="e">
        <f>IF(ROUND(VALUE(SUBSTITUTE(連結実質赤字比率に係る赤字・黒字の構成分析!J$41,"▲","-")),2)&gt;=0,ABS(ROUND(VALUE(SUBSTITUTE(連結実質赤字比率に係る赤字・黒字の構成分析!J$41,"▲","-")),2)),NA())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IF(ROUND(VALUE(SUBSTITUTE(連結実質赤字比率に係る赤字・黒字の構成分析!F$40,"▲","-")),2)&lt;0,ABS(ROUND(VALUE(SUBSTITUTE(連結実質赤字比率に係る赤字・黒字の構成分析!F$40,"▲","-")),2)),NA())</f>
        <v>#VALUE!</v>
      </c>
      <c r="C30" s="172" t="e">
        <f>IF(ROUND(VALUE(SUBSTITUTE(連結実質赤字比率に係る赤字・黒字の構成分析!F$40,"▲","-")),2)&gt;=0,ABS(ROUND(VALUE(SUBSTITUTE(連結実質赤字比率に係る赤字・黒字の構成分析!F$40,"▲","-")),2)),NA())</f>
        <v>#VALUE!</v>
      </c>
      <c r="D30" s="172" t="e">
        <f>IF(ROUND(VALUE(SUBSTITUTE(連結実質赤字比率に係る赤字・黒字の構成分析!G$40,"▲","-")),2)&lt;0,ABS(ROUND(VALUE(SUBSTITUTE(連結実質赤字比率に係る赤字・黒字の構成分析!G$40,"▲","-")),2)),NA())</f>
        <v>#VALUE!</v>
      </c>
      <c r="E30" s="172" t="e">
        <f>IF(ROUND(VALUE(SUBSTITUTE(連結実質赤字比率に係る赤字・黒字の構成分析!G$40,"▲","-")),2)&gt;=0,ABS(ROUND(VALUE(SUBSTITUTE(連結実質赤字比率に係る赤字・黒字の構成分析!G$40,"▲","-")),2)),NA())</f>
        <v>#VALUE!</v>
      </c>
      <c r="F30" s="172" t="e">
        <f>IF(ROUND(VALUE(SUBSTITUTE(連結実質赤字比率に係る赤字・黒字の構成分析!H$40,"▲","-")),2)&lt;0,ABS(ROUND(VALUE(SUBSTITUTE(連結実質赤字比率に係る赤字・黒字の構成分析!H$40,"▲","-")),2)),NA())</f>
        <v>#VALUE!</v>
      </c>
      <c r="G30" s="172" t="e">
        <f>IF(ROUND(VALUE(SUBSTITUTE(連結実質赤字比率に係る赤字・黒字の構成分析!H$40,"▲","-")),2)&gt;=0,ABS(ROUND(VALUE(SUBSTITUTE(連結実質赤字比率に係る赤字・黒字の構成分析!H$40,"▲","-")),2)),NA())</f>
        <v>#VALUE!</v>
      </c>
      <c r="H30" s="172" t="e">
        <f>IF(ROUND(VALUE(SUBSTITUTE(連結実質赤字比率に係る赤字・黒字の構成分析!I$40,"▲","-")),2)&lt;0,ABS(ROUND(VALUE(SUBSTITUTE(連結実質赤字比率に係る赤字・黒字の構成分析!I$40,"▲","-")),2)),NA())</f>
        <v>#VALUE!</v>
      </c>
      <c r="I30" s="172" t="e">
        <f>IF(ROUND(VALUE(SUBSTITUTE(連結実質赤字比率に係る赤字・黒字の構成分析!I$40,"▲","-")),2)&gt;=0,ABS(ROUND(VALUE(SUBSTITUTE(連結実質赤字比率に係る赤字・黒字の構成分析!I$40,"▲","-")),2)),NA())</f>
        <v>#VALUE!</v>
      </c>
      <c r="J30" s="172" t="e">
        <f>IF(ROUND(VALUE(SUBSTITUTE(連結実質赤字比率に係る赤字・黒字の構成分析!J$40,"▲","-")),2)&lt;0,ABS(ROUND(VALUE(SUBSTITUTE(連結実質赤字比率に係る赤字・黒字の構成分析!J$40,"▲","-")),2)),NA())</f>
        <v>#VALUE!</v>
      </c>
      <c r="K30" s="172" t="e">
        <f>IF(ROUND(VALUE(SUBSTITUTE(連結実質赤字比率に係る赤字・黒字の構成分析!J$40,"▲","-")),2)&gt;=0,ABS(ROUND(VALUE(SUBSTITUTE(連結実質赤字比率に係る赤字・黒字の構成分析!J$40,"▲","-")),2)),NA())</f>
        <v>#VALUE!</v>
      </c>
    </row>
    <row r="31" spans="1:11" x14ac:dyDescent="0.2">
      <c r="A31" s="172" t="e">
        <f>IF(連結実質赤字比率に係る赤字・黒字の構成分析!C$39="",NA(),連結実質赤字比率に係る赤字・黒字の構成分析!C$39)</f>
        <v>#N/A</v>
      </c>
      <c r="B31" s="172" t="e">
        <f>IF(ROUND(VALUE(SUBSTITUTE(連結実質赤字比率に係る赤字・黒字の構成分析!F$39,"▲","-")),2)&lt;0,ABS(ROUND(VALUE(SUBSTITUTE(連結実質赤字比率に係る赤字・黒字の構成分析!F$39,"▲","-")),2)),NA())</f>
        <v>#VALUE!</v>
      </c>
      <c r="C31" s="172" t="e">
        <f>IF(ROUND(VALUE(SUBSTITUTE(連結実質赤字比率に係る赤字・黒字の構成分析!F$39,"▲","-")),2)&gt;=0,ABS(ROUND(VALUE(SUBSTITUTE(連結実質赤字比率に係る赤字・黒字の構成分析!F$39,"▲","-")),2)),NA())</f>
        <v>#VALUE!</v>
      </c>
      <c r="D31" s="172" t="e">
        <f>IF(ROUND(VALUE(SUBSTITUTE(連結実質赤字比率に係る赤字・黒字の構成分析!G$39,"▲","-")),2)&lt;0,ABS(ROUND(VALUE(SUBSTITUTE(連結実質赤字比率に係る赤字・黒字の構成分析!G$39,"▲","-")),2)),NA())</f>
        <v>#VALUE!</v>
      </c>
      <c r="E31" s="172" t="e">
        <f>IF(ROUND(VALUE(SUBSTITUTE(連結実質赤字比率に係る赤字・黒字の構成分析!G$39,"▲","-")),2)&gt;=0,ABS(ROUND(VALUE(SUBSTITUTE(連結実質赤字比率に係る赤字・黒字の構成分析!G$39,"▲","-")),2)),NA())</f>
        <v>#VALUE!</v>
      </c>
      <c r="F31" s="172" t="e">
        <f>IF(ROUND(VALUE(SUBSTITUTE(連結実質赤字比率に係る赤字・黒字の構成分析!H$39,"▲","-")),2)&lt;0,ABS(ROUND(VALUE(SUBSTITUTE(連結実質赤字比率に係る赤字・黒字の構成分析!H$39,"▲","-")),2)),NA())</f>
        <v>#VALUE!</v>
      </c>
      <c r="G31" s="172" t="e">
        <f>IF(ROUND(VALUE(SUBSTITUTE(連結実質赤字比率に係る赤字・黒字の構成分析!H$39,"▲","-")),2)&gt;=0,ABS(ROUND(VALUE(SUBSTITUTE(連結実質赤字比率に係る赤字・黒字の構成分析!H$39,"▲","-")),2)),NA())</f>
        <v>#VALUE!</v>
      </c>
      <c r="H31" s="172" t="e">
        <f>IF(ROUND(VALUE(SUBSTITUTE(連結実質赤字比率に係る赤字・黒字の構成分析!I$39,"▲","-")),2)&lt;0,ABS(ROUND(VALUE(SUBSTITUTE(連結実質赤字比率に係る赤字・黒字の構成分析!I$39,"▲","-")),2)),NA())</f>
        <v>#VALUE!</v>
      </c>
      <c r="I31" s="172" t="e">
        <f>IF(ROUND(VALUE(SUBSTITUTE(連結実質赤字比率に係る赤字・黒字の構成分析!I$39,"▲","-")),2)&gt;=0,ABS(ROUND(VALUE(SUBSTITUTE(連結実質赤字比率に係る赤字・黒字の構成分析!I$39,"▲","-")),2)),NA())</f>
        <v>#VALUE!</v>
      </c>
      <c r="J31" s="172" t="e">
        <f>IF(ROUND(VALUE(SUBSTITUTE(連結実質赤字比率に係る赤字・黒字の構成分析!J$39,"▲","-")),2)&lt;0,ABS(ROUND(VALUE(SUBSTITUTE(連結実質赤字比率に係る赤字・黒字の構成分析!J$39,"▲","-")),2)),NA())</f>
        <v>#VALUE!</v>
      </c>
      <c r="K31" s="172" t="e">
        <f>IF(ROUND(VALUE(SUBSTITUTE(連結実質赤字比率に係る赤字・黒字の構成分析!J$39,"▲","-")),2)&gt;=0,ABS(ROUND(VALUE(SUBSTITUTE(連結実質赤字比率に係る赤字・黒字の構成分析!J$39,"▲","-")),2)),NA())</f>
        <v>#VALUE!</v>
      </c>
    </row>
    <row r="32" spans="1:11" x14ac:dyDescent="0.2">
      <c r="A32" s="172" t="str">
        <f>IF(連結実質赤字比率に係る赤字・黒字の構成分析!C$38="",NA(),連結実質赤字比率に係る赤字・黒字の構成分析!C$38)</f>
        <v>後期高齢者医療特別会計</v>
      </c>
      <c r="B32" s="172" t="e">
        <f>IF(ROUND(VALUE(SUBSTITUTE(連結実質赤字比率に係る赤字・黒字の構成分析!F$38,"▲","-")),2)&lt;0,ABS(ROUND(VALUE(SUBSTITUTE(連結実質赤字比率に係る赤字・黒字の構成分析!F$38,"▲","-")),2)),NA())</f>
        <v>#N/A</v>
      </c>
      <c r="C32" s="172">
        <f>IF(ROUND(VALUE(SUBSTITUTE(連結実質赤字比率に係る赤字・黒字の構成分析!F$38,"▲","-")),2)&gt;=0,ABS(ROUND(VALUE(SUBSTITUTE(連結実質赤字比率に係る赤字・黒字の構成分析!F$38,"▲","-")),2)),NA())</f>
        <v>0.19</v>
      </c>
      <c r="D32" s="172" t="e">
        <f>IF(ROUND(VALUE(SUBSTITUTE(連結実質赤字比率に係る赤字・黒字の構成分析!G$38,"▲","-")),2)&lt;0,ABS(ROUND(VALUE(SUBSTITUTE(連結実質赤字比率に係る赤字・黒字の構成分析!G$38,"▲","-")),2)),NA())</f>
        <v>#N/A</v>
      </c>
      <c r="E32" s="172">
        <f>IF(ROUND(VALUE(SUBSTITUTE(連結実質赤字比率に係る赤字・黒字の構成分析!G$38,"▲","-")),2)&gt;=0,ABS(ROUND(VALUE(SUBSTITUTE(連結実質赤字比率に係る赤字・黒字の構成分析!G$38,"▲","-")),2)),NA())</f>
        <v>0.2</v>
      </c>
      <c r="F32" s="172" t="e">
        <f>IF(ROUND(VALUE(SUBSTITUTE(連結実質赤字比率に係る赤字・黒字の構成分析!H$38,"▲","-")),2)&lt;0,ABS(ROUND(VALUE(SUBSTITUTE(連結実質赤字比率に係る赤字・黒字の構成分析!H$38,"▲","-")),2)),NA())</f>
        <v>#N/A</v>
      </c>
      <c r="G32" s="172">
        <f>IF(ROUND(VALUE(SUBSTITUTE(連結実質赤字比率に係る赤字・黒字の構成分析!H$38,"▲","-")),2)&gt;=0,ABS(ROUND(VALUE(SUBSTITUTE(連結実質赤字比率に係る赤字・黒字の構成分析!H$38,"▲","-")),2)),NA())</f>
        <v>0.1</v>
      </c>
      <c r="H32" s="172" t="e">
        <f>IF(ROUND(VALUE(SUBSTITUTE(連結実質赤字比率に係る赤字・黒字の構成分析!I$38,"▲","-")),2)&lt;0,ABS(ROUND(VALUE(SUBSTITUTE(連結実質赤字比率に係る赤字・黒字の構成分析!I$38,"▲","-")),2)),NA())</f>
        <v>#N/A</v>
      </c>
      <c r="I32" s="172">
        <f>IF(ROUND(VALUE(SUBSTITUTE(連結実質赤字比率に係る赤字・黒字の構成分析!I$38,"▲","-")),2)&gt;=0,ABS(ROUND(VALUE(SUBSTITUTE(連結実質赤字比率に係る赤字・黒字の構成分析!I$38,"▲","-")),2)),NA())</f>
        <v>0.32</v>
      </c>
      <c r="J32" s="172" t="e">
        <f>IF(ROUND(VALUE(SUBSTITUTE(連結実質赤字比率に係る赤字・黒字の構成分析!J$38,"▲","-")),2)&lt;0,ABS(ROUND(VALUE(SUBSTITUTE(連結実質赤字比率に係る赤字・黒字の構成分析!J$38,"▲","-")),2)),NA())</f>
        <v>#N/A</v>
      </c>
      <c r="K32" s="172">
        <f>IF(ROUND(VALUE(SUBSTITUTE(連結実質赤字比率に係る赤字・黒字の構成分析!J$38,"▲","-")),2)&gt;=0,ABS(ROUND(VALUE(SUBSTITUTE(連結実質赤字比率に係る赤字・黒字の構成分析!J$38,"▲","-")),2)),NA())</f>
        <v>0.08</v>
      </c>
    </row>
    <row r="33" spans="1:16" x14ac:dyDescent="0.2">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IF(ROUND(VALUE(SUBSTITUTE(連結実質赤字比率に係る赤字・黒字の構成分析!F$37,"▲","-")),2)&lt;0,ABS(ROUND(VALUE(SUBSTITUTE(連結実質赤字比率に係る赤字・黒字の構成分析!F$37,"▲","-")),2)),NA())</f>
        <v>#N/A</v>
      </c>
      <c r="C33" s="172">
        <f>IF(ROUND(VALUE(SUBSTITUTE(連結実質赤字比率に係る赤字・黒字の構成分析!F$37,"▲","-")),2)&gt;=0,ABS(ROUND(VALUE(SUBSTITUTE(連結実質赤字比率に係る赤字・黒字の構成分析!F$37,"▲","-")),2)),NA())</f>
        <v>0.45</v>
      </c>
      <c r="D33" s="172" t="e">
        <f>IF(ROUND(VALUE(SUBSTITUTE(連結実質赤字比率に係る赤字・黒字の構成分析!G$37,"▲","-")),2)&lt;0,ABS(ROUND(VALUE(SUBSTITUTE(連結実質赤字比率に係る赤字・黒字の構成分析!G$37,"▲","-")),2)),NA())</f>
        <v>#N/A</v>
      </c>
      <c r="E33" s="172">
        <f>IF(ROUND(VALUE(SUBSTITUTE(連結実質赤字比率に係る赤字・黒字の構成分析!G$37,"▲","-")),2)&gt;=0,ABS(ROUND(VALUE(SUBSTITUTE(連結実質赤字比率に係る赤字・黒字の構成分析!G$37,"▲","-")),2)),NA())</f>
        <v>0.61</v>
      </c>
      <c r="F33" s="172" t="e">
        <f>IF(ROUND(VALUE(SUBSTITUTE(連結実質赤字比率に係る赤字・黒字の構成分析!H$37,"▲","-")),2)&lt;0,ABS(ROUND(VALUE(SUBSTITUTE(連結実質赤字比率に係る赤字・黒字の構成分析!H$37,"▲","-")),2)),NA())</f>
        <v>#N/A</v>
      </c>
      <c r="G33" s="172">
        <f>IF(ROUND(VALUE(SUBSTITUTE(連結実質赤字比率に係る赤字・黒字の構成分析!H$37,"▲","-")),2)&gt;=0,ABS(ROUND(VALUE(SUBSTITUTE(連結実質赤字比率に係る赤字・黒字の構成分析!H$37,"▲","-")),2)),NA())</f>
        <v>1.51</v>
      </c>
      <c r="H33" s="172" t="e">
        <f>IF(ROUND(VALUE(SUBSTITUTE(連結実質赤字比率に係る赤字・黒字の構成分析!I$37,"▲","-")),2)&lt;0,ABS(ROUND(VALUE(SUBSTITUTE(連結実質赤字比率に係る赤字・黒字の構成分析!I$37,"▲","-")),2)),NA())</f>
        <v>#N/A</v>
      </c>
      <c r="I33" s="172">
        <f>IF(ROUND(VALUE(SUBSTITUTE(連結実質赤字比率に係る赤字・黒字の構成分析!I$37,"▲","-")),2)&gt;=0,ABS(ROUND(VALUE(SUBSTITUTE(連結実質赤字比率に係る赤字・黒字の構成分析!I$37,"▲","-")),2)),NA())</f>
        <v>0.71</v>
      </c>
      <c r="J33" s="172" t="e">
        <f>IF(ROUND(VALUE(SUBSTITUTE(連結実質赤字比率に係る赤字・黒字の構成分析!J$37,"▲","-")),2)&lt;0,ABS(ROUND(VALUE(SUBSTITUTE(連結実質赤字比率に係る赤字・黒字の構成分析!J$37,"▲","-")),2)),NA())</f>
        <v>#N/A</v>
      </c>
      <c r="K33" s="172">
        <f>IF(ROUND(VALUE(SUBSTITUTE(連結実質赤字比率に係る赤字・黒字の構成分析!J$37,"▲","-")),2)&gt;=0,ABS(ROUND(VALUE(SUBSTITUTE(連結実質赤字比率に係る赤字・黒字の構成分析!J$37,"▲","-")),2)),NA())</f>
        <v>1.03</v>
      </c>
    </row>
    <row r="34" spans="1:16" x14ac:dyDescent="0.2">
      <c r="A34" s="172" t="str">
        <f>IF(連結実質赤字比率に係る赤字・黒字の構成分析!C$36="",NA(),連結実質赤字比率に係る赤字・黒字の構成分析!C$36)</f>
        <v>介護保険(保険事業勘定)特別会計</v>
      </c>
      <c r="B34" s="172" t="e">
        <f>IF(ROUND(VALUE(SUBSTITUTE(連結実質赤字比率に係る赤字・黒字の構成分析!F$36,"▲","-")),2)&lt;0,ABS(ROUND(VALUE(SUBSTITUTE(連結実質赤字比率に係る赤字・黒字の構成分析!F$36,"▲","-")),2)),NA())</f>
        <v>#N/A</v>
      </c>
      <c r="C34" s="172">
        <f>IF(ROUND(VALUE(SUBSTITUTE(連結実質赤字比率に係る赤字・黒字の構成分析!F$36,"▲","-")),2)&gt;=0,ABS(ROUND(VALUE(SUBSTITUTE(連結実質赤字比率に係る赤字・黒字の構成分析!F$36,"▲","-")),2)),NA())</f>
        <v>0.57999999999999996</v>
      </c>
      <c r="D34" s="172" t="e">
        <f>IF(ROUND(VALUE(SUBSTITUTE(連結実質赤字比率に係る赤字・黒字の構成分析!G$36,"▲","-")),2)&lt;0,ABS(ROUND(VALUE(SUBSTITUTE(連結実質赤字比率に係る赤字・黒字の構成分析!G$36,"▲","-")),2)),NA())</f>
        <v>#N/A</v>
      </c>
      <c r="E34" s="172">
        <f>IF(ROUND(VALUE(SUBSTITUTE(連結実質赤字比率に係る赤字・黒字の構成分析!G$36,"▲","-")),2)&gt;=0,ABS(ROUND(VALUE(SUBSTITUTE(連結実質赤字比率に係る赤字・黒字の構成分析!G$36,"▲","-")),2)),NA())</f>
        <v>0.94</v>
      </c>
      <c r="F34" s="172" t="e">
        <f>IF(ROUND(VALUE(SUBSTITUTE(連結実質赤字比率に係る赤字・黒字の構成分析!H$36,"▲","-")),2)&lt;0,ABS(ROUND(VALUE(SUBSTITUTE(連結実質赤字比率に係る赤字・黒字の構成分析!H$36,"▲","-")),2)),NA())</f>
        <v>#N/A</v>
      </c>
      <c r="G34" s="172">
        <f>IF(ROUND(VALUE(SUBSTITUTE(連結実質赤字比率に係る赤字・黒字の構成分析!H$36,"▲","-")),2)&gt;=0,ABS(ROUND(VALUE(SUBSTITUTE(連結実質赤字比率に係る赤字・黒字の構成分析!H$36,"▲","-")),2)),NA())</f>
        <v>1.25</v>
      </c>
      <c r="H34" s="172" t="e">
        <f>IF(ROUND(VALUE(SUBSTITUTE(連結実質赤字比率に係る赤字・黒字の構成分析!I$36,"▲","-")),2)&lt;0,ABS(ROUND(VALUE(SUBSTITUTE(連結実質赤字比率に係る赤字・黒字の構成分析!I$36,"▲","-")),2)),NA())</f>
        <v>#N/A</v>
      </c>
      <c r="I34" s="172">
        <f>IF(ROUND(VALUE(SUBSTITUTE(連結実質赤字比率に係る赤字・黒字の構成分析!I$36,"▲","-")),2)&gt;=0,ABS(ROUND(VALUE(SUBSTITUTE(連結実質赤字比率に係る赤字・黒字の構成分析!I$36,"▲","-")),2)),NA())</f>
        <v>1.1399999999999999</v>
      </c>
      <c r="J34" s="172" t="e">
        <f>IF(ROUND(VALUE(SUBSTITUTE(連結実質赤字比率に係る赤字・黒字の構成分析!J$36,"▲","-")),2)&lt;0,ABS(ROUND(VALUE(SUBSTITUTE(連結実質赤字比率に係る赤字・黒字の構成分析!J$36,"▲","-")),2)),NA())</f>
        <v>#N/A</v>
      </c>
      <c r="K34" s="172">
        <f>IF(ROUND(VALUE(SUBSTITUTE(連結実質赤字比率に係る赤字・黒字の構成分析!J$36,"▲","-")),2)&gt;=0,ABS(ROUND(VALUE(SUBSTITUTE(連結実質赤字比率に係る赤字・黒字の構成分析!J$36,"▲","-")),2)),NA())</f>
        <v>1.1000000000000001</v>
      </c>
    </row>
    <row r="35" spans="1:16" x14ac:dyDescent="0.2">
      <c r="A35" s="172" t="str">
        <f>IF(連結実質赤字比率に係る赤字・黒字の構成分析!C$35="",NA(),連結実質赤字比率に係る赤字・黒字の構成分析!C$35)</f>
        <v>下水道事業会計</v>
      </c>
      <c r="B35" s="172" t="e">
        <f>IF(ROUND(VALUE(SUBSTITUTE(連結実質赤字比率に係る赤字・黒字の構成分析!F$35,"▲","-")),2)&lt;0,ABS(ROUND(VALUE(SUBSTITUTE(連結実質赤字比率に係る赤字・黒字の構成分析!F$35,"▲","-")),2)),NA())</f>
        <v>#VALUE!</v>
      </c>
      <c r="C35" s="172" t="e">
        <f>IF(ROUND(VALUE(SUBSTITUTE(連結実質赤字比率に係る赤字・黒字の構成分析!F$35,"▲","-")),2)&gt;=0,ABS(ROUND(VALUE(SUBSTITUTE(連結実質赤字比率に係る赤字・黒字の構成分析!F$35,"▲","-")),2)),NA())</f>
        <v>#VALUE!</v>
      </c>
      <c r="D35" s="172" t="e">
        <f>IF(ROUND(VALUE(SUBSTITUTE(連結実質赤字比率に係る赤字・黒字の構成分析!G$35,"▲","-")),2)&lt;0,ABS(ROUND(VALUE(SUBSTITUTE(連結実質赤字比率に係る赤字・黒字の構成分析!G$35,"▲","-")),2)),NA())</f>
        <v>#N/A</v>
      </c>
      <c r="E35" s="172">
        <f>IF(ROUND(VALUE(SUBSTITUTE(連結実質赤字比率に係る赤字・黒字の構成分析!G$35,"▲","-")),2)&gt;=0,ABS(ROUND(VALUE(SUBSTITUTE(連結実質赤字比率に係る赤字・黒字の構成分析!G$35,"▲","-")),2)),NA())</f>
        <v>0.12</v>
      </c>
      <c r="F35" s="172" t="e">
        <f>IF(ROUND(VALUE(SUBSTITUTE(連結実質赤字比率に係る赤字・黒字の構成分析!H$35,"▲","-")),2)&lt;0,ABS(ROUND(VALUE(SUBSTITUTE(連結実質赤字比率に係る赤字・黒字の構成分析!H$35,"▲","-")),2)),NA())</f>
        <v>#N/A</v>
      </c>
      <c r="G35" s="172">
        <f>IF(ROUND(VALUE(SUBSTITUTE(連結実質赤字比率に係る赤字・黒字の構成分析!H$35,"▲","-")),2)&gt;=0,ABS(ROUND(VALUE(SUBSTITUTE(連結実質赤字比率に係る赤字・黒字の構成分析!H$35,"▲","-")),2)),NA())</f>
        <v>1.01</v>
      </c>
      <c r="H35" s="172" t="e">
        <f>IF(ROUND(VALUE(SUBSTITUTE(連結実質赤字比率に係る赤字・黒字の構成分析!I$35,"▲","-")),2)&lt;0,ABS(ROUND(VALUE(SUBSTITUTE(連結実質赤字比率に係る赤字・黒字の構成分析!I$35,"▲","-")),2)),NA())</f>
        <v>#N/A</v>
      </c>
      <c r="I35" s="172">
        <f>IF(ROUND(VALUE(SUBSTITUTE(連結実質赤字比率に係る赤字・黒字の構成分析!I$35,"▲","-")),2)&gt;=0,ABS(ROUND(VALUE(SUBSTITUTE(連結実質赤字比率に係る赤字・黒字の構成分析!I$35,"▲","-")),2)),NA())</f>
        <v>2.61</v>
      </c>
      <c r="J35" s="172" t="e">
        <f>IF(ROUND(VALUE(SUBSTITUTE(連結実質赤字比率に係る赤字・黒字の構成分析!J$35,"▲","-")),2)&lt;0,ABS(ROUND(VALUE(SUBSTITUTE(連結実質赤字比率に係る赤字・黒字の構成分析!J$35,"▲","-")),2)),NA())</f>
        <v>#N/A</v>
      </c>
      <c r="K35" s="172">
        <f>IF(ROUND(VALUE(SUBSTITUTE(連結実質赤字比率に係る赤字・黒字の構成分析!J$35,"▲","-")),2)&gt;=0,ABS(ROUND(VALUE(SUBSTITUTE(連結実質赤字比率に係る赤字・黒字の構成分析!J$35,"▲","-")),2)),NA())</f>
        <v>4.46</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IF(ROUND(VALUE(SUBSTITUTE(連結実質赤字比率に係る赤字・黒字の構成分析!F$34,"▲","-")),2)&lt;0,ABS(ROUND(VALUE(SUBSTITUTE(連結実質赤字比率に係る赤字・黒字の構成分析!F$34,"▲","-")),2)),NA())</f>
        <v>#N/A</v>
      </c>
      <c r="C36" s="172">
        <f>IF(ROUND(VALUE(SUBSTITUTE(連結実質赤字比率に係る赤字・黒字の構成分析!F$34,"▲","-")),2)&gt;=0,ABS(ROUND(VALUE(SUBSTITUTE(連結実質赤字比率に係る赤字・黒字の構成分析!F$34,"▲","-")),2)),NA())</f>
        <v>5.26</v>
      </c>
      <c r="D36" s="172" t="e">
        <f>IF(ROUND(VALUE(SUBSTITUTE(連結実質赤字比率に係る赤字・黒字の構成分析!G$34,"▲","-")),2)&lt;0,ABS(ROUND(VALUE(SUBSTITUTE(連結実質赤字比率に係る赤字・黒字の構成分析!G$34,"▲","-")),2)),NA())</f>
        <v>#N/A</v>
      </c>
      <c r="E36" s="172">
        <f>IF(ROUND(VALUE(SUBSTITUTE(連結実質赤字比率に係る赤字・黒字の構成分析!G$34,"▲","-")),2)&gt;=0,ABS(ROUND(VALUE(SUBSTITUTE(連結実質赤字比率に係る赤字・黒字の構成分析!G$34,"▲","-")),2)),NA())</f>
        <v>7.06</v>
      </c>
      <c r="F36" s="172" t="e">
        <f>IF(ROUND(VALUE(SUBSTITUTE(連結実質赤字比率に係る赤字・黒字の構成分析!H$34,"▲","-")),2)&lt;0,ABS(ROUND(VALUE(SUBSTITUTE(連結実質赤字比率に係る赤字・黒字の構成分析!H$34,"▲","-")),2)),NA())</f>
        <v>#N/A</v>
      </c>
      <c r="G36" s="172">
        <f>IF(ROUND(VALUE(SUBSTITUTE(連結実質赤字比率に係る赤字・黒字の構成分析!H$34,"▲","-")),2)&gt;=0,ABS(ROUND(VALUE(SUBSTITUTE(連結実質赤字比率に係る赤字・黒字の構成分析!H$34,"▲","-")),2)),NA())</f>
        <v>9.6199999999999992</v>
      </c>
      <c r="H36" s="172" t="e">
        <f>IF(ROUND(VALUE(SUBSTITUTE(連結実質赤字比率に係る赤字・黒字の構成分析!I$34,"▲","-")),2)&lt;0,ABS(ROUND(VALUE(SUBSTITUTE(連結実質赤字比率に係る赤字・黒字の構成分析!I$34,"▲","-")),2)),NA())</f>
        <v>#N/A</v>
      </c>
      <c r="I36" s="172">
        <f>IF(ROUND(VALUE(SUBSTITUTE(連結実質赤字比率に係る赤字・黒字の構成分析!I$34,"▲","-")),2)&gt;=0,ABS(ROUND(VALUE(SUBSTITUTE(連結実質赤字比率に係る赤字・黒字の構成分析!I$34,"▲","-")),2)),NA())</f>
        <v>10.18</v>
      </c>
      <c r="J36" s="172" t="e">
        <f>IF(ROUND(VALUE(SUBSTITUTE(連結実質赤字比率に係る赤字・黒字の構成分析!J$34,"▲","-")),2)&lt;0,ABS(ROUND(VALUE(SUBSTITUTE(連結実質赤字比率に係る赤字・黒字の構成分析!J$34,"▲","-")),2)),NA())</f>
        <v>#N/A</v>
      </c>
      <c r="K36" s="172">
        <f>IF(ROUND(VALUE(SUBSTITUTE(連結実質赤字比率に係る赤字・黒字の構成分析!J$34,"▲","-")),2)&gt;=0,ABS(ROUND(VALUE(SUBSTITUTE(連結実質赤字比率に係る赤字・黒字の構成分析!J$34,"▲","-")),2)),NA())</f>
        <v>6.93</v>
      </c>
    </row>
    <row r="39" spans="1:16" x14ac:dyDescent="0.2">
      <c r="A39" s="145" t="s">
        <v>58</v>
      </c>
    </row>
    <row r="40" spans="1:16" x14ac:dyDescent="0.2">
      <c r="A40" s="173"/>
      <c r="B40" s="173" t="str">
        <f>'実質公債費比率（分子）の構造'!K$44</f>
        <v>R01</v>
      </c>
      <c r="C40" s="173"/>
      <c r="D40" s="173"/>
      <c r="E40" s="173" t="str">
        <f>'実質公債費比率（分子）の構造'!L$44</f>
        <v>R02</v>
      </c>
      <c r="F40" s="173"/>
      <c r="G40" s="173"/>
      <c r="H40" s="173" t="str">
        <f>'実質公債費比率（分子）の構造'!M$44</f>
        <v>R03</v>
      </c>
      <c r="I40" s="173"/>
      <c r="J40" s="173"/>
      <c r="K40" s="173" t="str">
        <f>'実質公債費比率（分子）の構造'!N$44</f>
        <v>R04</v>
      </c>
      <c r="L40" s="173"/>
      <c r="M40" s="173"/>
      <c r="N40" s="173" t="str">
        <f>'実質公債費比率（分子）の構造'!O$44</f>
        <v>R05</v>
      </c>
      <c r="O40" s="173"/>
      <c r="P40" s="173"/>
    </row>
    <row r="41" spans="1:16" x14ac:dyDescent="0.2">
      <c r="A41" s="173"/>
      <c r="B41" s="173" t="s">
        <v>59</v>
      </c>
      <c r="C41" s="173"/>
      <c r="D41" s="173" t="s">
        <v>60</v>
      </c>
      <c r="E41" s="173" t="s">
        <v>59</v>
      </c>
      <c r="F41" s="173"/>
      <c r="G41" s="173" t="s">
        <v>60</v>
      </c>
      <c r="H41" s="173" t="s">
        <v>59</v>
      </c>
      <c r="I41" s="173"/>
      <c r="J41" s="173" t="s">
        <v>60</v>
      </c>
      <c r="K41" s="173" t="s">
        <v>59</v>
      </c>
      <c r="L41" s="173"/>
      <c r="M41" s="173" t="s">
        <v>60</v>
      </c>
      <c r="N41" s="173" t="s">
        <v>59</v>
      </c>
      <c r="O41" s="173"/>
      <c r="P41" s="173" t="s">
        <v>60</v>
      </c>
    </row>
    <row r="42" spans="1:16" x14ac:dyDescent="0.2">
      <c r="A42" s="173" t="s">
        <v>61</v>
      </c>
      <c r="B42" s="173"/>
      <c r="C42" s="173"/>
      <c r="D42" s="173">
        <f>'実質公債費比率（分子）の構造'!K$52</f>
        <v>3169</v>
      </c>
      <c r="E42" s="173"/>
      <c r="F42" s="173"/>
      <c r="G42" s="173">
        <f>'実質公債費比率（分子）の構造'!L$52</f>
        <v>2761</v>
      </c>
      <c r="H42" s="173"/>
      <c r="I42" s="173"/>
      <c r="J42" s="173">
        <f>'実質公債費比率（分子）の構造'!M$52</f>
        <v>2531</v>
      </c>
      <c r="K42" s="173"/>
      <c r="L42" s="173"/>
      <c r="M42" s="173">
        <f>'実質公債費比率（分子）の構造'!N$52</f>
        <v>2432</v>
      </c>
      <c r="N42" s="173"/>
      <c r="O42" s="173"/>
      <c r="P42" s="173">
        <f>'実質公債費比率（分子）の構造'!O$52</f>
        <v>2389</v>
      </c>
    </row>
    <row r="43" spans="1:16" x14ac:dyDescent="0.2">
      <c r="A43" s="173" t="s">
        <v>16</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62</v>
      </c>
      <c r="B44" s="173">
        <f>'実質公債費比率（分子）の構造'!K$50</f>
        <v>254</v>
      </c>
      <c r="C44" s="173"/>
      <c r="D44" s="173"/>
      <c r="E44" s="173">
        <f>'実質公債費比率（分子）の構造'!L$50</f>
        <v>144</v>
      </c>
      <c r="F44" s="173"/>
      <c r="G44" s="173"/>
      <c r="H44" s="173">
        <f>'実質公債費比率（分子）の構造'!M$50</f>
        <v>96</v>
      </c>
      <c r="I44" s="173"/>
      <c r="J44" s="173"/>
      <c r="K44" s="173">
        <f>'実質公債費比率（分子）の構造'!N$50</f>
        <v>187</v>
      </c>
      <c r="L44" s="173"/>
      <c r="M44" s="173"/>
      <c r="N44" s="173">
        <f>'実質公債費比率（分子）の構造'!O$50</f>
        <v>94</v>
      </c>
      <c r="O44" s="173"/>
      <c r="P44" s="173"/>
    </row>
    <row r="45" spans="1:16" x14ac:dyDescent="0.2">
      <c r="A45" s="173" t="s">
        <v>63</v>
      </c>
      <c r="B45" s="173">
        <f>'実質公債費比率（分子）の構造'!K$49</f>
        <v>32</v>
      </c>
      <c r="C45" s="173"/>
      <c r="D45" s="173"/>
      <c r="E45" s="173">
        <f>'実質公債費比率（分子）の構造'!L$49</f>
        <v>19</v>
      </c>
      <c r="F45" s="173"/>
      <c r="G45" s="173"/>
      <c r="H45" s="173">
        <f>'実質公債費比率（分子）の構造'!M$49</f>
        <v>13</v>
      </c>
      <c r="I45" s="173"/>
      <c r="J45" s="173"/>
      <c r="K45" s="173">
        <f>'実質公債費比率（分子）の構造'!N$49</f>
        <v>85</v>
      </c>
      <c r="L45" s="173"/>
      <c r="M45" s="173"/>
      <c r="N45" s="173">
        <f>'実質公債費比率（分子）の構造'!O$49</f>
        <v>334</v>
      </c>
      <c r="O45" s="173"/>
      <c r="P45" s="173"/>
    </row>
    <row r="46" spans="1:16" x14ac:dyDescent="0.2">
      <c r="A46" s="173" t="s">
        <v>64</v>
      </c>
      <c r="B46" s="173">
        <f>'実質公債費比率（分子）の構造'!K$48</f>
        <v>603</v>
      </c>
      <c r="C46" s="173"/>
      <c r="D46" s="173"/>
      <c r="E46" s="173">
        <f>'実質公債費比率（分子）の構造'!L$48</f>
        <v>423</v>
      </c>
      <c r="F46" s="173"/>
      <c r="G46" s="173"/>
      <c r="H46" s="173">
        <f>'実質公債費比率（分子）の構造'!M$48</f>
        <v>265</v>
      </c>
      <c r="I46" s="173"/>
      <c r="J46" s="173"/>
      <c r="K46" s="173">
        <f>'実質公債費比率（分子）の構造'!N$48</f>
        <v>273</v>
      </c>
      <c r="L46" s="173"/>
      <c r="M46" s="173"/>
      <c r="N46" s="173">
        <f>'実質公債費比率（分子）の構造'!O$48</f>
        <v>275</v>
      </c>
      <c r="O46" s="173"/>
      <c r="P46" s="173"/>
    </row>
    <row r="47" spans="1:16" x14ac:dyDescent="0.2">
      <c r="A47" s="173" t="s">
        <v>12</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65</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66</v>
      </c>
      <c r="B49" s="173">
        <f>'実質公債費比率（分子）の構造'!K$45</f>
        <v>1986</v>
      </c>
      <c r="C49" s="173"/>
      <c r="D49" s="173"/>
      <c r="E49" s="173">
        <f>'実質公債費比率（分子）の構造'!L$45</f>
        <v>1982</v>
      </c>
      <c r="F49" s="173"/>
      <c r="G49" s="173"/>
      <c r="H49" s="173">
        <f>'実質公債費比率（分子）の構造'!M$45</f>
        <v>2172</v>
      </c>
      <c r="I49" s="173"/>
      <c r="J49" s="173"/>
      <c r="K49" s="173">
        <f>'実質公債費比率（分子）の構造'!N$45</f>
        <v>2236</v>
      </c>
      <c r="L49" s="173"/>
      <c r="M49" s="173"/>
      <c r="N49" s="173">
        <f>'実質公債費比率（分子）の構造'!O$45</f>
        <v>2241</v>
      </c>
      <c r="O49" s="173"/>
      <c r="P49" s="173"/>
    </row>
    <row r="50" spans="1:16" x14ac:dyDescent="0.2">
      <c r="A50" s="173" t="s">
        <v>67</v>
      </c>
      <c r="B50" s="173" t="e">
        <f>NA()</f>
        <v>#N/A</v>
      </c>
      <c r="C50" s="173">
        <f>IF(ISNUMBER('実質公債費比率（分子）の構造'!K$53),'実質公債費比率（分子）の構造'!K$53,NA())</f>
        <v>-294</v>
      </c>
      <c r="D50" s="173" t="e">
        <f>NA()</f>
        <v>#N/A</v>
      </c>
      <c r="E50" s="173" t="e">
        <f>NA()</f>
        <v>#N/A</v>
      </c>
      <c r="F50" s="173">
        <f>IF(ISNUMBER('実質公債費比率（分子）の構造'!L$53),'実質公債費比率（分子）の構造'!L$53,NA())</f>
        <v>-193</v>
      </c>
      <c r="G50" s="173" t="e">
        <f>NA()</f>
        <v>#N/A</v>
      </c>
      <c r="H50" s="173" t="e">
        <f>NA()</f>
        <v>#N/A</v>
      </c>
      <c r="I50" s="173">
        <f>IF(ISNUMBER('実質公債費比率（分子）の構造'!M$53),'実質公債費比率（分子）の構造'!M$53,NA())</f>
        <v>15</v>
      </c>
      <c r="J50" s="173" t="e">
        <f>NA()</f>
        <v>#N/A</v>
      </c>
      <c r="K50" s="173" t="e">
        <f>NA()</f>
        <v>#N/A</v>
      </c>
      <c r="L50" s="173">
        <f>IF(ISNUMBER('実質公債費比率（分子）の構造'!N$53),'実質公債費比率（分子）の構造'!N$53,NA())</f>
        <v>349</v>
      </c>
      <c r="M50" s="173" t="e">
        <f>NA()</f>
        <v>#N/A</v>
      </c>
      <c r="N50" s="173" t="e">
        <f>NA()</f>
        <v>#N/A</v>
      </c>
      <c r="O50" s="173">
        <f>IF(ISNUMBER('実質公債費比率（分子）の構造'!O$53),'実質公債費比率（分子）の構造'!O$53,NA())</f>
        <v>555</v>
      </c>
      <c r="P50" s="173" t="e">
        <f>NA()</f>
        <v>#N/A</v>
      </c>
    </row>
    <row r="53" spans="1:16" x14ac:dyDescent="0.2">
      <c r="A53" s="145" t="s">
        <v>68</v>
      </c>
    </row>
    <row r="54" spans="1:16" x14ac:dyDescent="0.2">
      <c r="A54" s="172"/>
      <c r="B54" s="172" t="str">
        <f>'将来負担比率（分子）の構造'!I$40</f>
        <v>R01</v>
      </c>
      <c r="C54" s="172"/>
      <c r="D54" s="172"/>
      <c r="E54" s="172" t="str">
        <f>'将来負担比率（分子）の構造'!J$40</f>
        <v>R02</v>
      </c>
      <c r="F54" s="172"/>
      <c r="G54" s="172"/>
      <c r="H54" s="172" t="str">
        <f>'将来負担比率（分子）の構造'!K$40</f>
        <v>R03</v>
      </c>
      <c r="I54" s="172"/>
      <c r="J54" s="172"/>
      <c r="K54" s="172" t="str">
        <f>'将来負担比率（分子）の構造'!L$40</f>
        <v>R04</v>
      </c>
      <c r="L54" s="172"/>
      <c r="M54" s="172"/>
      <c r="N54" s="172" t="str">
        <f>'将来負担比率（分子）の構造'!M$40</f>
        <v>R05</v>
      </c>
      <c r="O54" s="172"/>
      <c r="P54" s="172"/>
    </row>
    <row r="55" spans="1:16" x14ac:dyDescent="0.2">
      <c r="A55" s="172"/>
      <c r="B55" s="172" t="s">
        <v>69</v>
      </c>
      <c r="C55" s="172"/>
      <c r="D55" s="172" t="s">
        <v>70</v>
      </c>
      <c r="E55" s="172" t="s">
        <v>69</v>
      </c>
      <c r="F55" s="172"/>
      <c r="G55" s="172" t="s">
        <v>70</v>
      </c>
      <c r="H55" s="172" t="s">
        <v>69</v>
      </c>
      <c r="I55" s="172"/>
      <c r="J55" s="172" t="s">
        <v>70</v>
      </c>
      <c r="K55" s="172" t="s">
        <v>69</v>
      </c>
      <c r="L55" s="172"/>
      <c r="M55" s="172" t="s">
        <v>70</v>
      </c>
      <c r="N55" s="172" t="s">
        <v>69</v>
      </c>
      <c r="O55" s="172"/>
      <c r="P55" s="172" t="s">
        <v>70</v>
      </c>
    </row>
    <row r="56" spans="1:16" x14ac:dyDescent="0.2">
      <c r="A56" s="172" t="s">
        <v>43</v>
      </c>
      <c r="B56" s="172"/>
      <c r="C56" s="172"/>
      <c r="D56" s="172">
        <f>'将来負担比率（分子）の構造'!I$52</f>
        <v>13421</v>
      </c>
      <c r="E56" s="172"/>
      <c r="F56" s="172"/>
      <c r="G56" s="172">
        <f>'将来負担比率（分子）の構造'!J$52</f>
        <v>12010</v>
      </c>
      <c r="H56" s="172"/>
      <c r="I56" s="172"/>
      <c r="J56" s="172">
        <f>'将来負担比率（分子）の構造'!K$52</f>
        <v>10802</v>
      </c>
      <c r="K56" s="172"/>
      <c r="L56" s="172"/>
      <c r="M56" s="172">
        <f>'将来負担比率（分子）の構造'!L$52</f>
        <v>9738</v>
      </c>
      <c r="N56" s="172"/>
      <c r="O56" s="172"/>
      <c r="P56" s="172">
        <f>'将来負担比率（分子）の構造'!M$52</f>
        <v>8899</v>
      </c>
    </row>
    <row r="57" spans="1:16" x14ac:dyDescent="0.2">
      <c r="A57" s="172" t="s">
        <v>42</v>
      </c>
      <c r="B57" s="172"/>
      <c r="C57" s="172"/>
      <c r="D57" s="172">
        <f>'将来負担比率（分子）の構造'!I$51</f>
        <v>10002</v>
      </c>
      <c r="E57" s="172"/>
      <c r="F57" s="172"/>
      <c r="G57" s="172">
        <f>'将来負担比率（分子）の構造'!J$51</f>
        <v>11528</v>
      </c>
      <c r="H57" s="172"/>
      <c r="I57" s="172"/>
      <c r="J57" s="172">
        <f>'将来負担比率（分子）の構造'!K$51</f>
        <v>10767</v>
      </c>
      <c r="K57" s="172"/>
      <c r="L57" s="172"/>
      <c r="M57" s="172">
        <f>'将来負担比率（分子）の構造'!L$51</f>
        <v>10322</v>
      </c>
      <c r="N57" s="172"/>
      <c r="O57" s="172"/>
      <c r="P57" s="172">
        <f>'将来負担比率（分子）の構造'!M$51</f>
        <v>10141</v>
      </c>
    </row>
    <row r="58" spans="1:16" x14ac:dyDescent="0.2">
      <c r="A58" s="172" t="s">
        <v>41</v>
      </c>
      <c r="B58" s="172"/>
      <c r="C58" s="172"/>
      <c r="D58" s="172">
        <f>'将来負担比率（分子）の構造'!I$50</f>
        <v>12268</v>
      </c>
      <c r="E58" s="172"/>
      <c r="F58" s="172"/>
      <c r="G58" s="172">
        <f>'将来負担比率（分子）の構造'!J$50</f>
        <v>11768</v>
      </c>
      <c r="H58" s="172"/>
      <c r="I58" s="172"/>
      <c r="J58" s="172">
        <f>'将来負担比率（分子）の構造'!K$50</f>
        <v>12557</v>
      </c>
      <c r="K58" s="172"/>
      <c r="L58" s="172"/>
      <c r="M58" s="172">
        <f>'将来負担比率（分子）の構造'!L$50</f>
        <v>13038</v>
      </c>
      <c r="N58" s="172"/>
      <c r="O58" s="172"/>
      <c r="P58" s="172">
        <f>'将来負担比率（分子）の構造'!M$50</f>
        <v>14036</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4630</v>
      </c>
      <c r="C62" s="172"/>
      <c r="D62" s="172"/>
      <c r="E62" s="172">
        <f>'将来負担比率（分子）の構造'!J$45</f>
        <v>4751</v>
      </c>
      <c r="F62" s="172"/>
      <c r="G62" s="172"/>
      <c r="H62" s="172">
        <f>'将来負担比率（分子）の構造'!K$45</f>
        <v>4768</v>
      </c>
      <c r="I62" s="172"/>
      <c r="J62" s="172"/>
      <c r="K62" s="172">
        <f>'将来負担比率（分子）の構造'!L$45</f>
        <v>4802</v>
      </c>
      <c r="L62" s="172"/>
      <c r="M62" s="172"/>
      <c r="N62" s="172">
        <f>'将来負担比率（分子）の構造'!M$45</f>
        <v>4903</v>
      </c>
      <c r="O62" s="172"/>
      <c r="P62" s="172"/>
    </row>
    <row r="63" spans="1:16" x14ac:dyDescent="0.2">
      <c r="A63" s="172" t="s">
        <v>34</v>
      </c>
      <c r="B63" s="172">
        <f>'将来負担比率（分子）の構造'!I$44</f>
        <v>3835</v>
      </c>
      <c r="C63" s="172"/>
      <c r="D63" s="172"/>
      <c r="E63" s="172">
        <f>'将来負担比率（分子）の構造'!J$44</f>
        <v>3821</v>
      </c>
      <c r="F63" s="172"/>
      <c r="G63" s="172"/>
      <c r="H63" s="172">
        <f>'将来負担比率（分子）の構造'!K$44</f>
        <v>3812</v>
      </c>
      <c r="I63" s="172"/>
      <c r="J63" s="172"/>
      <c r="K63" s="172">
        <f>'将来負担比率（分子）の構造'!L$44</f>
        <v>3736</v>
      </c>
      <c r="L63" s="172"/>
      <c r="M63" s="172"/>
      <c r="N63" s="172">
        <f>'将来負担比率（分子）の構造'!M$44</f>
        <v>3420</v>
      </c>
      <c r="O63" s="172"/>
      <c r="P63" s="172"/>
    </row>
    <row r="64" spans="1:16" x14ac:dyDescent="0.2">
      <c r="A64" s="172" t="s">
        <v>33</v>
      </c>
      <c r="B64" s="172">
        <f>'将来負担比率（分子）の構造'!I$43</f>
        <v>4138</v>
      </c>
      <c r="C64" s="172"/>
      <c r="D64" s="172"/>
      <c r="E64" s="172">
        <f>'将来負担比率（分子）の構造'!J$43</f>
        <v>4148</v>
      </c>
      <c r="F64" s="172"/>
      <c r="G64" s="172"/>
      <c r="H64" s="172">
        <f>'将来負担比率（分子）の構造'!K$43</f>
        <v>2298</v>
      </c>
      <c r="I64" s="172"/>
      <c r="J64" s="172"/>
      <c r="K64" s="172">
        <f>'将来負担比率（分子）の構造'!L$43</f>
        <v>2162</v>
      </c>
      <c r="L64" s="172"/>
      <c r="M64" s="172"/>
      <c r="N64" s="172">
        <f>'将来負担比率（分子）の構造'!M$43</f>
        <v>2162</v>
      </c>
      <c r="O64" s="172"/>
      <c r="P64" s="172"/>
    </row>
    <row r="65" spans="1:16" x14ac:dyDescent="0.2">
      <c r="A65" s="172" t="s">
        <v>32</v>
      </c>
      <c r="B65" s="172">
        <f>'将来負担比率（分子）の構造'!I$42</f>
        <v>2985</v>
      </c>
      <c r="C65" s="172"/>
      <c r="D65" s="172"/>
      <c r="E65" s="172">
        <f>'将来負担比率（分子）の構造'!J$42</f>
        <v>1935</v>
      </c>
      <c r="F65" s="172"/>
      <c r="G65" s="172"/>
      <c r="H65" s="172">
        <f>'将来負担比率（分子）の構造'!K$42</f>
        <v>1852</v>
      </c>
      <c r="I65" s="172"/>
      <c r="J65" s="172"/>
      <c r="K65" s="172">
        <f>'将来負担比率（分子）の構造'!L$42</f>
        <v>1753</v>
      </c>
      <c r="L65" s="172"/>
      <c r="M65" s="172"/>
      <c r="N65" s="172">
        <f>'将来負担比率（分子）の構造'!M$42</f>
        <v>1775</v>
      </c>
      <c r="O65" s="172"/>
      <c r="P65" s="172"/>
    </row>
    <row r="66" spans="1:16" x14ac:dyDescent="0.2">
      <c r="A66" s="172" t="s">
        <v>31</v>
      </c>
      <c r="B66" s="172">
        <f>'将来負担比率（分子）の構造'!I$41</f>
        <v>20203</v>
      </c>
      <c r="C66" s="172"/>
      <c r="D66" s="172"/>
      <c r="E66" s="172">
        <f>'将来負担比率（分子）の構造'!J$41</f>
        <v>20269</v>
      </c>
      <c r="F66" s="172"/>
      <c r="G66" s="172"/>
      <c r="H66" s="172">
        <f>'将来負担比率（分子）の構造'!K$41</f>
        <v>22738</v>
      </c>
      <c r="I66" s="172"/>
      <c r="J66" s="172"/>
      <c r="K66" s="172">
        <f>'将来負担比率（分子）の構造'!L$41</f>
        <v>22570</v>
      </c>
      <c r="L66" s="172"/>
      <c r="M66" s="172"/>
      <c r="N66" s="172">
        <f>'将来負担比率（分子）の構造'!M$41</f>
        <v>24710</v>
      </c>
      <c r="O66" s="172"/>
      <c r="P66" s="172"/>
    </row>
    <row r="67" spans="1:16" x14ac:dyDescent="0.2">
      <c r="A67" s="172" t="s">
        <v>71</v>
      </c>
      <c r="B67" s="172" t="e">
        <f>NA()</f>
        <v>#N/A</v>
      </c>
      <c r="C67" s="172">
        <f>IF(ISNUMBER('将来負担比率（分子）の構造'!I$53),IF('将来負担比率（分子）の構造'!I$53&lt;0,0,'将来負担比率（分子）の構造'!I$53),NA())</f>
        <v>100</v>
      </c>
      <c r="D67" s="172" t="e">
        <f>NA()</f>
        <v>#N/A</v>
      </c>
      <c r="E67" s="172" t="e">
        <f>NA()</f>
        <v>#N/A</v>
      </c>
      <c r="F67" s="172">
        <f>IF(ISNUMBER('将来負担比率（分子）の構造'!J$53),IF('将来負担比率（分子）の構造'!J$53&lt;0,0,'将来負担比率（分子）の構造'!J$53),NA())</f>
        <v>0</v>
      </c>
      <c r="G67" s="172" t="e">
        <f>NA()</f>
        <v>#N/A</v>
      </c>
      <c r="H67" s="172" t="e">
        <f>NA()</f>
        <v>#N/A</v>
      </c>
      <c r="I67" s="172">
        <f>IF(ISNUMBER('将来負担比率（分子）の構造'!K$53),IF('将来負担比率（分子）の構造'!K$53&lt;0,0,'将来負担比率（分子）の構造'!K$53),NA())</f>
        <v>1344</v>
      </c>
      <c r="J67" s="172" t="e">
        <f>NA()</f>
        <v>#N/A</v>
      </c>
      <c r="K67" s="172" t="e">
        <f>NA()</f>
        <v>#N/A</v>
      </c>
      <c r="L67" s="172">
        <f>IF(ISNUMBER('将来負担比率（分子）の構造'!L$53),IF('将来負担比率（分子）の構造'!L$53&lt;0,0,'将来負担比率（分子）の構造'!L$53),NA())</f>
        <v>1925</v>
      </c>
      <c r="M67" s="172" t="e">
        <f>NA()</f>
        <v>#N/A</v>
      </c>
      <c r="N67" s="172" t="e">
        <f>NA()</f>
        <v>#N/A</v>
      </c>
      <c r="O67" s="172">
        <f>IF(ISNUMBER('将来負担比率（分子）の構造'!M$53),IF('将来負担比率（分子）の構造'!M$53&lt;0,0,'将来負担比率（分子）の構造'!M$53),NA())</f>
        <v>3894</v>
      </c>
      <c r="P67" s="172" t="e">
        <f>NA()</f>
        <v>#N/A</v>
      </c>
    </row>
    <row r="70" spans="1:16" x14ac:dyDescent="0.2">
      <c r="A70" s="174" t="s">
        <v>72</v>
      </c>
      <c r="B70" s="174"/>
      <c r="C70" s="174"/>
      <c r="D70" s="174"/>
      <c r="E70" s="174"/>
      <c r="F70" s="174"/>
    </row>
    <row r="71" spans="1:16" x14ac:dyDescent="0.2">
      <c r="A71" s="175"/>
      <c r="B71" s="175" t="str">
        <f>基金残高に係る経年分析!F54</f>
        <v>R03</v>
      </c>
      <c r="C71" s="175" t="str">
        <f>基金残高に係る経年分析!G54</f>
        <v>R04</v>
      </c>
      <c r="D71" s="175" t="str">
        <f>基金残高に係る経年分析!H54</f>
        <v>R05</v>
      </c>
    </row>
    <row r="72" spans="1:16" x14ac:dyDescent="0.2">
      <c r="A72" s="175" t="s">
        <v>73</v>
      </c>
      <c r="B72" s="176">
        <f>基金残高に係る経年分析!F55</f>
        <v>4106</v>
      </c>
      <c r="C72" s="176">
        <f>基金残高に係る経年分析!G55</f>
        <v>4136</v>
      </c>
      <c r="D72" s="176">
        <f>基金残高に係る経年分析!H55</f>
        <v>4125</v>
      </c>
    </row>
    <row r="73" spans="1:16" x14ac:dyDescent="0.2">
      <c r="A73" s="175" t="s">
        <v>74</v>
      </c>
      <c r="B73" s="176">
        <f>基金残高に係る経年分析!F56</f>
        <v>3</v>
      </c>
      <c r="C73" s="176">
        <f>基金残高に係る経年分析!G56</f>
        <v>3</v>
      </c>
      <c r="D73" s="176">
        <f>基金残高に係る経年分析!H56</f>
        <v>3</v>
      </c>
    </row>
    <row r="74" spans="1:16" x14ac:dyDescent="0.2">
      <c r="A74" s="175" t="s">
        <v>75</v>
      </c>
      <c r="B74" s="176">
        <f>基金残高に係る経年分析!F57</f>
        <v>8974</v>
      </c>
      <c r="C74" s="176">
        <f>基金残高に係る経年分析!G57</f>
        <v>9606</v>
      </c>
      <c r="D74" s="176">
        <f>基金残高に係る経年分析!H57</f>
        <v>10660</v>
      </c>
    </row>
  </sheetData>
  <sheetProtection algorithmName="SHA-512" hashValue="inMKDRpc3JPndosmcZSSUXFtE6KAmb4S9welgoTholL6+4mxtrDjGtWm9cY2gRd7ecUgboSE0RoJtfx2SFF1ig==" saltValue="lS/b10o8EirCNb7i3eglPg=="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24818891</v>
      </c>
      <c r="S5" s="690"/>
      <c r="T5" s="690"/>
      <c r="U5" s="690"/>
      <c r="V5" s="690"/>
      <c r="W5" s="690"/>
      <c r="X5" s="690"/>
      <c r="Y5" s="715"/>
      <c r="Z5" s="728">
        <v>40.1</v>
      </c>
      <c r="AA5" s="728"/>
      <c r="AB5" s="728"/>
      <c r="AC5" s="728"/>
      <c r="AD5" s="729">
        <v>22816370</v>
      </c>
      <c r="AE5" s="729"/>
      <c r="AF5" s="729"/>
      <c r="AG5" s="729"/>
      <c r="AH5" s="729"/>
      <c r="AI5" s="729"/>
      <c r="AJ5" s="729"/>
      <c r="AK5" s="729"/>
      <c r="AL5" s="716">
        <v>83.5</v>
      </c>
      <c r="AM5" s="698"/>
      <c r="AN5" s="698"/>
      <c r="AO5" s="717"/>
      <c r="AP5" s="692" t="s">
        <v>216</v>
      </c>
      <c r="AQ5" s="693"/>
      <c r="AR5" s="693"/>
      <c r="AS5" s="693"/>
      <c r="AT5" s="693"/>
      <c r="AU5" s="693"/>
      <c r="AV5" s="693"/>
      <c r="AW5" s="693"/>
      <c r="AX5" s="693"/>
      <c r="AY5" s="693"/>
      <c r="AZ5" s="693"/>
      <c r="BA5" s="693"/>
      <c r="BB5" s="693"/>
      <c r="BC5" s="693"/>
      <c r="BD5" s="693"/>
      <c r="BE5" s="693"/>
      <c r="BF5" s="694"/>
      <c r="BG5" s="634">
        <v>22816370</v>
      </c>
      <c r="BH5" s="635"/>
      <c r="BI5" s="635"/>
      <c r="BJ5" s="635"/>
      <c r="BK5" s="635"/>
      <c r="BL5" s="635"/>
      <c r="BM5" s="635"/>
      <c r="BN5" s="636"/>
      <c r="BO5" s="672">
        <v>91.9</v>
      </c>
      <c r="BP5" s="672"/>
      <c r="BQ5" s="672"/>
      <c r="BR5" s="672"/>
      <c r="BS5" s="673">
        <v>124420</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197146</v>
      </c>
      <c r="S6" s="635"/>
      <c r="T6" s="635"/>
      <c r="U6" s="635"/>
      <c r="V6" s="635"/>
      <c r="W6" s="635"/>
      <c r="X6" s="635"/>
      <c r="Y6" s="636"/>
      <c r="Z6" s="672">
        <v>0.3</v>
      </c>
      <c r="AA6" s="672"/>
      <c r="AB6" s="672"/>
      <c r="AC6" s="672"/>
      <c r="AD6" s="673">
        <v>197146</v>
      </c>
      <c r="AE6" s="673"/>
      <c r="AF6" s="673"/>
      <c r="AG6" s="673"/>
      <c r="AH6" s="673"/>
      <c r="AI6" s="673"/>
      <c r="AJ6" s="673"/>
      <c r="AK6" s="673"/>
      <c r="AL6" s="637">
        <v>0.7</v>
      </c>
      <c r="AM6" s="638"/>
      <c r="AN6" s="638"/>
      <c r="AO6" s="674"/>
      <c r="AP6" s="631" t="s">
        <v>221</v>
      </c>
      <c r="AQ6" s="632"/>
      <c r="AR6" s="632"/>
      <c r="AS6" s="632"/>
      <c r="AT6" s="632"/>
      <c r="AU6" s="632"/>
      <c r="AV6" s="632"/>
      <c r="AW6" s="632"/>
      <c r="AX6" s="632"/>
      <c r="AY6" s="632"/>
      <c r="AZ6" s="632"/>
      <c r="BA6" s="632"/>
      <c r="BB6" s="632"/>
      <c r="BC6" s="632"/>
      <c r="BD6" s="632"/>
      <c r="BE6" s="632"/>
      <c r="BF6" s="633"/>
      <c r="BG6" s="634">
        <v>22816370</v>
      </c>
      <c r="BH6" s="635"/>
      <c r="BI6" s="635"/>
      <c r="BJ6" s="635"/>
      <c r="BK6" s="635"/>
      <c r="BL6" s="635"/>
      <c r="BM6" s="635"/>
      <c r="BN6" s="636"/>
      <c r="BO6" s="672">
        <v>91.9</v>
      </c>
      <c r="BP6" s="672"/>
      <c r="BQ6" s="672"/>
      <c r="BR6" s="672"/>
      <c r="BS6" s="673">
        <v>124420</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313647</v>
      </c>
      <c r="CS6" s="635"/>
      <c r="CT6" s="635"/>
      <c r="CU6" s="635"/>
      <c r="CV6" s="635"/>
      <c r="CW6" s="635"/>
      <c r="CX6" s="635"/>
      <c r="CY6" s="636"/>
      <c r="CZ6" s="716">
        <v>0.5</v>
      </c>
      <c r="DA6" s="698"/>
      <c r="DB6" s="698"/>
      <c r="DC6" s="718"/>
      <c r="DD6" s="640" t="s">
        <v>122</v>
      </c>
      <c r="DE6" s="635"/>
      <c r="DF6" s="635"/>
      <c r="DG6" s="635"/>
      <c r="DH6" s="635"/>
      <c r="DI6" s="635"/>
      <c r="DJ6" s="635"/>
      <c r="DK6" s="635"/>
      <c r="DL6" s="635"/>
      <c r="DM6" s="635"/>
      <c r="DN6" s="635"/>
      <c r="DO6" s="635"/>
      <c r="DP6" s="636"/>
      <c r="DQ6" s="640">
        <v>313647</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50749</v>
      </c>
      <c r="S7" s="635"/>
      <c r="T7" s="635"/>
      <c r="U7" s="635"/>
      <c r="V7" s="635"/>
      <c r="W7" s="635"/>
      <c r="X7" s="635"/>
      <c r="Y7" s="636"/>
      <c r="Z7" s="672">
        <v>0.1</v>
      </c>
      <c r="AA7" s="672"/>
      <c r="AB7" s="672"/>
      <c r="AC7" s="672"/>
      <c r="AD7" s="673">
        <v>50749</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13347535</v>
      </c>
      <c r="BH7" s="635"/>
      <c r="BI7" s="635"/>
      <c r="BJ7" s="635"/>
      <c r="BK7" s="635"/>
      <c r="BL7" s="635"/>
      <c r="BM7" s="635"/>
      <c r="BN7" s="636"/>
      <c r="BO7" s="672">
        <v>53.8</v>
      </c>
      <c r="BP7" s="672"/>
      <c r="BQ7" s="672"/>
      <c r="BR7" s="672"/>
      <c r="BS7" s="673">
        <v>124420</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9640955</v>
      </c>
      <c r="CS7" s="635"/>
      <c r="CT7" s="635"/>
      <c r="CU7" s="635"/>
      <c r="CV7" s="635"/>
      <c r="CW7" s="635"/>
      <c r="CX7" s="635"/>
      <c r="CY7" s="636"/>
      <c r="CZ7" s="672">
        <v>16.100000000000001</v>
      </c>
      <c r="DA7" s="672"/>
      <c r="DB7" s="672"/>
      <c r="DC7" s="672"/>
      <c r="DD7" s="640">
        <v>3749507</v>
      </c>
      <c r="DE7" s="635"/>
      <c r="DF7" s="635"/>
      <c r="DG7" s="635"/>
      <c r="DH7" s="635"/>
      <c r="DI7" s="635"/>
      <c r="DJ7" s="635"/>
      <c r="DK7" s="635"/>
      <c r="DL7" s="635"/>
      <c r="DM7" s="635"/>
      <c r="DN7" s="635"/>
      <c r="DO7" s="635"/>
      <c r="DP7" s="636"/>
      <c r="DQ7" s="640">
        <v>5498145</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270003</v>
      </c>
      <c r="S8" s="635"/>
      <c r="T8" s="635"/>
      <c r="U8" s="635"/>
      <c r="V8" s="635"/>
      <c r="W8" s="635"/>
      <c r="X8" s="635"/>
      <c r="Y8" s="636"/>
      <c r="Z8" s="672">
        <v>0.4</v>
      </c>
      <c r="AA8" s="672"/>
      <c r="AB8" s="672"/>
      <c r="AC8" s="672"/>
      <c r="AD8" s="673">
        <v>270003</v>
      </c>
      <c r="AE8" s="673"/>
      <c r="AF8" s="673"/>
      <c r="AG8" s="673"/>
      <c r="AH8" s="673"/>
      <c r="AI8" s="673"/>
      <c r="AJ8" s="673"/>
      <c r="AK8" s="673"/>
      <c r="AL8" s="637">
        <v>1</v>
      </c>
      <c r="AM8" s="638"/>
      <c r="AN8" s="638"/>
      <c r="AO8" s="674"/>
      <c r="AP8" s="631" t="s">
        <v>227</v>
      </c>
      <c r="AQ8" s="632"/>
      <c r="AR8" s="632"/>
      <c r="AS8" s="632"/>
      <c r="AT8" s="632"/>
      <c r="AU8" s="632"/>
      <c r="AV8" s="632"/>
      <c r="AW8" s="632"/>
      <c r="AX8" s="632"/>
      <c r="AY8" s="632"/>
      <c r="AZ8" s="632"/>
      <c r="BA8" s="632"/>
      <c r="BB8" s="632"/>
      <c r="BC8" s="632"/>
      <c r="BD8" s="632"/>
      <c r="BE8" s="632"/>
      <c r="BF8" s="633"/>
      <c r="BG8" s="634">
        <v>249882</v>
      </c>
      <c r="BH8" s="635"/>
      <c r="BI8" s="635"/>
      <c r="BJ8" s="635"/>
      <c r="BK8" s="635"/>
      <c r="BL8" s="635"/>
      <c r="BM8" s="635"/>
      <c r="BN8" s="636"/>
      <c r="BO8" s="672">
        <v>1</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27454828</v>
      </c>
      <c r="CS8" s="635"/>
      <c r="CT8" s="635"/>
      <c r="CU8" s="635"/>
      <c r="CV8" s="635"/>
      <c r="CW8" s="635"/>
      <c r="CX8" s="635"/>
      <c r="CY8" s="636"/>
      <c r="CZ8" s="672">
        <v>45.9</v>
      </c>
      <c r="DA8" s="672"/>
      <c r="DB8" s="672"/>
      <c r="DC8" s="672"/>
      <c r="DD8" s="640">
        <v>1069682</v>
      </c>
      <c r="DE8" s="635"/>
      <c r="DF8" s="635"/>
      <c r="DG8" s="635"/>
      <c r="DH8" s="635"/>
      <c r="DI8" s="635"/>
      <c r="DJ8" s="635"/>
      <c r="DK8" s="635"/>
      <c r="DL8" s="635"/>
      <c r="DM8" s="635"/>
      <c r="DN8" s="635"/>
      <c r="DO8" s="635"/>
      <c r="DP8" s="636"/>
      <c r="DQ8" s="640">
        <v>13211688</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290041</v>
      </c>
      <c r="S9" s="635"/>
      <c r="T9" s="635"/>
      <c r="U9" s="635"/>
      <c r="V9" s="635"/>
      <c r="W9" s="635"/>
      <c r="X9" s="635"/>
      <c r="Y9" s="636"/>
      <c r="Z9" s="672">
        <v>0.5</v>
      </c>
      <c r="AA9" s="672"/>
      <c r="AB9" s="672"/>
      <c r="AC9" s="672"/>
      <c r="AD9" s="673">
        <v>290041</v>
      </c>
      <c r="AE9" s="673"/>
      <c r="AF9" s="673"/>
      <c r="AG9" s="673"/>
      <c r="AH9" s="673"/>
      <c r="AI9" s="673"/>
      <c r="AJ9" s="673"/>
      <c r="AK9" s="673"/>
      <c r="AL9" s="637">
        <v>1.1000000000000001</v>
      </c>
      <c r="AM9" s="638"/>
      <c r="AN9" s="638"/>
      <c r="AO9" s="674"/>
      <c r="AP9" s="631" t="s">
        <v>230</v>
      </c>
      <c r="AQ9" s="632"/>
      <c r="AR9" s="632"/>
      <c r="AS9" s="632"/>
      <c r="AT9" s="632"/>
      <c r="AU9" s="632"/>
      <c r="AV9" s="632"/>
      <c r="AW9" s="632"/>
      <c r="AX9" s="632"/>
      <c r="AY9" s="632"/>
      <c r="AZ9" s="632"/>
      <c r="BA9" s="632"/>
      <c r="BB9" s="632"/>
      <c r="BC9" s="632"/>
      <c r="BD9" s="632"/>
      <c r="BE9" s="632"/>
      <c r="BF9" s="633"/>
      <c r="BG9" s="634">
        <v>12200620</v>
      </c>
      <c r="BH9" s="635"/>
      <c r="BI9" s="635"/>
      <c r="BJ9" s="635"/>
      <c r="BK9" s="635"/>
      <c r="BL9" s="635"/>
      <c r="BM9" s="635"/>
      <c r="BN9" s="636"/>
      <c r="BO9" s="672">
        <v>49.2</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5494614</v>
      </c>
      <c r="CS9" s="635"/>
      <c r="CT9" s="635"/>
      <c r="CU9" s="635"/>
      <c r="CV9" s="635"/>
      <c r="CW9" s="635"/>
      <c r="CX9" s="635"/>
      <c r="CY9" s="636"/>
      <c r="CZ9" s="672">
        <v>9.1999999999999993</v>
      </c>
      <c r="DA9" s="672"/>
      <c r="DB9" s="672"/>
      <c r="DC9" s="672"/>
      <c r="DD9" s="640">
        <v>148915</v>
      </c>
      <c r="DE9" s="635"/>
      <c r="DF9" s="635"/>
      <c r="DG9" s="635"/>
      <c r="DH9" s="635"/>
      <c r="DI9" s="635"/>
      <c r="DJ9" s="635"/>
      <c r="DK9" s="635"/>
      <c r="DL9" s="635"/>
      <c r="DM9" s="635"/>
      <c r="DN9" s="635"/>
      <c r="DO9" s="635"/>
      <c r="DP9" s="636"/>
      <c r="DQ9" s="640">
        <v>3536307</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326009</v>
      </c>
      <c r="BH10" s="635"/>
      <c r="BI10" s="635"/>
      <c r="BJ10" s="635"/>
      <c r="BK10" s="635"/>
      <c r="BL10" s="635"/>
      <c r="BM10" s="635"/>
      <c r="BN10" s="636"/>
      <c r="BO10" s="672">
        <v>1.3</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187109</v>
      </c>
      <c r="CS10" s="635"/>
      <c r="CT10" s="635"/>
      <c r="CU10" s="635"/>
      <c r="CV10" s="635"/>
      <c r="CW10" s="635"/>
      <c r="CX10" s="635"/>
      <c r="CY10" s="636"/>
      <c r="CZ10" s="672">
        <v>0.3</v>
      </c>
      <c r="DA10" s="672"/>
      <c r="DB10" s="672"/>
      <c r="DC10" s="672"/>
      <c r="DD10" s="640" t="s">
        <v>122</v>
      </c>
      <c r="DE10" s="635"/>
      <c r="DF10" s="635"/>
      <c r="DG10" s="635"/>
      <c r="DH10" s="635"/>
      <c r="DI10" s="635"/>
      <c r="DJ10" s="635"/>
      <c r="DK10" s="635"/>
      <c r="DL10" s="635"/>
      <c r="DM10" s="635"/>
      <c r="DN10" s="635"/>
      <c r="DO10" s="635"/>
      <c r="DP10" s="636"/>
      <c r="DQ10" s="640">
        <v>181406</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2955325</v>
      </c>
      <c r="S11" s="635"/>
      <c r="T11" s="635"/>
      <c r="U11" s="635"/>
      <c r="V11" s="635"/>
      <c r="W11" s="635"/>
      <c r="X11" s="635"/>
      <c r="Y11" s="636"/>
      <c r="Z11" s="637">
        <v>4.8</v>
      </c>
      <c r="AA11" s="638"/>
      <c r="AB11" s="638"/>
      <c r="AC11" s="639"/>
      <c r="AD11" s="640">
        <v>2955325</v>
      </c>
      <c r="AE11" s="635"/>
      <c r="AF11" s="635"/>
      <c r="AG11" s="635"/>
      <c r="AH11" s="635"/>
      <c r="AI11" s="635"/>
      <c r="AJ11" s="635"/>
      <c r="AK11" s="636"/>
      <c r="AL11" s="637">
        <v>10.8</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571024</v>
      </c>
      <c r="BH11" s="635"/>
      <c r="BI11" s="635"/>
      <c r="BJ11" s="635"/>
      <c r="BK11" s="635"/>
      <c r="BL11" s="635"/>
      <c r="BM11" s="635"/>
      <c r="BN11" s="636"/>
      <c r="BO11" s="672">
        <v>2.2999999999999998</v>
      </c>
      <c r="BP11" s="672"/>
      <c r="BQ11" s="672"/>
      <c r="BR11" s="672"/>
      <c r="BS11" s="673">
        <v>124420</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176961</v>
      </c>
      <c r="CS11" s="635"/>
      <c r="CT11" s="635"/>
      <c r="CU11" s="635"/>
      <c r="CV11" s="635"/>
      <c r="CW11" s="635"/>
      <c r="CX11" s="635"/>
      <c r="CY11" s="636"/>
      <c r="CZ11" s="672">
        <v>0.3</v>
      </c>
      <c r="DA11" s="672"/>
      <c r="DB11" s="672"/>
      <c r="DC11" s="672"/>
      <c r="DD11" s="640" t="s">
        <v>122</v>
      </c>
      <c r="DE11" s="635"/>
      <c r="DF11" s="635"/>
      <c r="DG11" s="635"/>
      <c r="DH11" s="635"/>
      <c r="DI11" s="635"/>
      <c r="DJ11" s="635"/>
      <c r="DK11" s="635"/>
      <c r="DL11" s="635"/>
      <c r="DM11" s="635"/>
      <c r="DN11" s="635"/>
      <c r="DO11" s="635"/>
      <c r="DP11" s="636"/>
      <c r="DQ11" s="640">
        <v>122081</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8549903</v>
      </c>
      <c r="BH12" s="635"/>
      <c r="BI12" s="635"/>
      <c r="BJ12" s="635"/>
      <c r="BK12" s="635"/>
      <c r="BL12" s="635"/>
      <c r="BM12" s="635"/>
      <c r="BN12" s="636"/>
      <c r="BO12" s="672">
        <v>34.4</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121065</v>
      </c>
      <c r="CS12" s="635"/>
      <c r="CT12" s="635"/>
      <c r="CU12" s="635"/>
      <c r="CV12" s="635"/>
      <c r="CW12" s="635"/>
      <c r="CX12" s="635"/>
      <c r="CY12" s="636"/>
      <c r="CZ12" s="672">
        <v>0.2</v>
      </c>
      <c r="DA12" s="672"/>
      <c r="DB12" s="672"/>
      <c r="DC12" s="672"/>
      <c r="DD12" s="640" t="s">
        <v>122</v>
      </c>
      <c r="DE12" s="635"/>
      <c r="DF12" s="635"/>
      <c r="DG12" s="635"/>
      <c r="DH12" s="635"/>
      <c r="DI12" s="635"/>
      <c r="DJ12" s="635"/>
      <c r="DK12" s="635"/>
      <c r="DL12" s="635"/>
      <c r="DM12" s="635"/>
      <c r="DN12" s="635"/>
      <c r="DO12" s="635"/>
      <c r="DP12" s="636"/>
      <c r="DQ12" s="640">
        <v>113606</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8421158</v>
      </c>
      <c r="BH13" s="635"/>
      <c r="BI13" s="635"/>
      <c r="BJ13" s="635"/>
      <c r="BK13" s="635"/>
      <c r="BL13" s="635"/>
      <c r="BM13" s="635"/>
      <c r="BN13" s="636"/>
      <c r="BO13" s="672">
        <v>33.9</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5676133</v>
      </c>
      <c r="CS13" s="635"/>
      <c r="CT13" s="635"/>
      <c r="CU13" s="635"/>
      <c r="CV13" s="635"/>
      <c r="CW13" s="635"/>
      <c r="CX13" s="635"/>
      <c r="CY13" s="636"/>
      <c r="CZ13" s="672">
        <v>9.5</v>
      </c>
      <c r="DA13" s="672"/>
      <c r="DB13" s="672"/>
      <c r="DC13" s="672"/>
      <c r="DD13" s="640">
        <v>1798401</v>
      </c>
      <c r="DE13" s="635"/>
      <c r="DF13" s="635"/>
      <c r="DG13" s="635"/>
      <c r="DH13" s="635"/>
      <c r="DI13" s="635"/>
      <c r="DJ13" s="635"/>
      <c r="DK13" s="635"/>
      <c r="DL13" s="635"/>
      <c r="DM13" s="635"/>
      <c r="DN13" s="635"/>
      <c r="DO13" s="635"/>
      <c r="DP13" s="636"/>
      <c r="DQ13" s="640">
        <v>3513058</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1451</v>
      </c>
      <c r="S14" s="635"/>
      <c r="T14" s="635"/>
      <c r="U14" s="635"/>
      <c r="V14" s="635"/>
      <c r="W14" s="635"/>
      <c r="X14" s="635"/>
      <c r="Y14" s="636"/>
      <c r="Z14" s="672">
        <v>0</v>
      </c>
      <c r="AA14" s="672"/>
      <c r="AB14" s="672"/>
      <c r="AC14" s="672"/>
      <c r="AD14" s="673">
        <v>1451</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86928</v>
      </c>
      <c r="BH14" s="635"/>
      <c r="BI14" s="635"/>
      <c r="BJ14" s="635"/>
      <c r="BK14" s="635"/>
      <c r="BL14" s="635"/>
      <c r="BM14" s="635"/>
      <c r="BN14" s="636"/>
      <c r="BO14" s="672">
        <v>0.4</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1761915</v>
      </c>
      <c r="CS14" s="635"/>
      <c r="CT14" s="635"/>
      <c r="CU14" s="635"/>
      <c r="CV14" s="635"/>
      <c r="CW14" s="635"/>
      <c r="CX14" s="635"/>
      <c r="CY14" s="636"/>
      <c r="CZ14" s="672">
        <v>2.9</v>
      </c>
      <c r="DA14" s="672"/>
      <c r="DB14" s="672"/>
      <c r="DC14" s="672"/>
      <c r="DD14" s="640">
        <v>90998</v>
      </c>
      <c r="DE14" s="635"/>
      <c r="DF14" s="635"/>
      <c r="DG14" s="635"/>
      <c r="DH14" s="635"/>
      <c r="DI14" s="635"/>
      <c r="DJ14" s="635"/>
      <c r="DK14" s="635"/>
      <c r="DL14" s="635"/>
      <c r="DM14" s="635"/>
      <c r="DN14" s="635"/>
      <c r="DO14" s="635"/>
      <c r="DP14" s="636"/>
      <c r="DQ14" s="640">
        <v>1256341</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832004</v>
      </c>
      <c r="BH15" s="635"/>
      <c r="BI15" s="635"/>
      <c r="BJ15" s="635"/>
      <c r="BK15" s="635"/>
      <c r="BL15" s="635"/>
      <c r="BM15" s="635"/>
      <c r="BN15" s="636"/>
      <c r="BO15" s="672">
        <v>3.4</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6919668</v>
      </c>
      <c r="CS15" s="635"/>
      <c r="CT15" s="635"/>
      <c r="CU15" s="635"/>
      <c r="CV15" s="635"/>
      <c r="CW15" s="635"/>
      <c r="CX15" s="635"/>
      <c r="CY15" s="636"/>
      <c r="CZ15" s="672">
        <v>11.6</v>
      </c>
      <c r="DA15" s="672"/>
      <c r="DB15" s="672"/>
      <c r="DC15" s="672"/>
      <c r="DD15" s="640">
        <v>1701941</v>
      </c>
      <c r="DE15" s="635"/>
      <c r="DF15" s="635"/>
      <c r="DG15" s="635"/>
      <c r="DH15" s="635"/>
      <c r="DI15" s="635"/>
      <c r="DJ15" s="635"/>
      <c r="DK15" s="635"/>
      <c r="DL15" s="635"/>
      <c r="DM15" s="635"/>
      <c r="DN15" s="635"/>
      <c r="DO15" s="635"/>
      <c r="DP15" s="636"/>
      <c r="DQ15" s="640">
        <v>4236700</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54299</v>
      </c>
      <c r="S16" s="635"/>
      <c r="T16" s="635"/>
      <c r="U16" s="635"/>
      <c r="V16" s="635"/>
      <c r="W16" s="635"/>
      <c r="X16" s="635"/>
      <c r="Y16" s="636"/>
      <c r="Z16" s="672">
        <v>0.1</v>
      </c>
      <c r="AA16" s="672"/>
      <c r="AB16" s="672"/>
      <c r="AC16" s="672"/>
      <c r="AD16" s="673">
        <v>54299</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429</v>
      </c>
      <c r="CS16" s="635"/>
      <c r="CT16" s="635"/>
      <c r="CU16" s="635"/>
      <c r="CV16" s="635"/>
      <c r="CW16" s="635"/>
      <c r="CX16" s="635"/>
      <c r="CY16" s="636"/>
      <c r="CZ16" s="672">
        <v>0</v>
      </c>
      <c r="DA16" s="672"/>
      <c r="DB16" s="672"/>
      <c r="DC16" s="672"/>
      <c r="DD16" s="640" t="s">
        <v>122</v>
      </c>
      <c r="DE16" s="635"/>
      <c r="DF16" s="635"/>
      <c r="DG16" s="635"/>
      <c r="DH16" s="635"/>
      <c r="DI16" s="635"/>
      <c r="DJ16" s="635"/>
      <c r="DK16" s="635"/>
      <c r="DL16" s="635"/>
      <c r="DM16" s="635"/>
      <c r="DN16" s="635"/>
      <c r="DO16" s="635"/>
      <c r="DP16" s="636"/>
      <c r="DQ16" s="640">
        <v>429</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v>387668</v>
      </c>
      <c r="S17" s="635"/>
      <c r="T17" s="635"/>
      <c r="U17" s="635"/>
      <c r="V17" s="635"/>
      <c r="W17" s="635"/>
      <c r="X17" s="635"/>
      <c r="Y17" s="636"/>
      <c r="Z17" s="672">
        <v>0.6</v>
      </c>
      <c r="AA17" s="672"/>
      <c r="AB17" s="672"/>
      <c r="AC17" s="672"/>
      <c r="AD17" s="673">
        <v>387668</v>
      </c>
      <c r="AE17" s="673"/>
      <c r="AF17" s="673"/>
      <c r="AG17" s="673"/>
      <c r="AH17" s="673"/>
      <c r="AI17" s="673"/>
      <c r="AJ17" s="673"/>
      <c r="AK17" s="673"/>
      <c r="AL17" s="637">
        <v>1.4</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2079241</v>
      </c>
      <c r="CS17" s="635"/>
      <c r="CT17" s="635"/>
      <c r="CU17" s="635"/>
      <c r="CV17" s="635"/>
      <c r="CW17" s="635"/>
      <c r="CX17" s="635"/>
      <c r="CY17" s="636"/>
      <c r="CZ17" s="672">
        <v>3.5</v>
      </c>
      <c r="DA17" s="672"/>
      <c r="DB17" s="672"/>
      <c r="DC17" s="672"/>
      <c r="DD17" s="640" t="s">
        <v>122</v>
      </c>
      <c r="DE17" s="635"/>
      <c r="DF17" s="635"/>
      <c r="DG17" s="635"/>
      <c r="DH17" s="635"/>
      <c r="DI17" s="635"/>
      <c r="DJ17" s="635"/>
      <c r="DK17" s="635"/>
      <c r="DL17" s="635"/>
      <c r="DM17" s="635"/>
      <c r="DN17" s="635"/>
      <c r="DO17" s="635"/>
      <c r="DP17" s="636"/>
      <c r="DQ17" s="640">
        <v>2079241</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133743</v>
      </c>
      <c r="S18" s="635"/>
      <c r="T18" s="635"/>
      <c r="U18" s="635"/>
      <c r="V18" s="635"/>
      <c r="W18" s="635"/>
      <c r="X18" s="635"/>
      <c r="Y18" s="636"/>
      <c r="Z18" s="672">
        <v>0.2</v>
      </c>
      <c r="AA18" s="672"/>
      <c r="AB18" s="672"/>
      <c r="AC18" s="672"/>
      <c r="AD18" s="673">
        <v>133743</v>
      </c>
      <c r="AE18" s="673"/>
      <c r="AF18" s="673"/>
      <c r="AG18" s="673"/>
      <c r="AH18" s="673"/>
      <c r="AI18" s="673"/>
      <c r="AJ18" s="673"/>
      <c r="AK18" s="673"/>
      <c r="AL18" s="637">
        <v>0.5</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133561</v>
      </c>
      <c r="S19" s="635"/>
      <c r="T19" s="635"/>
      <c r="U19" s="635"/>
      <c r="V19" s="635"/>
      <c r="W19" s="635"/>
      <c r="X19" s="635"/>
      <c r="Y19" s="636"/>
      <c r="Z19" s="672">
        <v>0.2</v>
      </c>
      <c r="AA19" s="672"/>
      <c r="AB19" s="672"/>
      <c r="AC19" s="672"/>
      <c r="AD19" s="673">
        <v>133561</v>
      </c>
      <c r="AE19" s="673"/>
      <c r="AF19" s="673"/>
      <c r="AG19" s="673"/>
      <c r="AH19" s="673"/>
      <c r="AI19" s="673"/>
      <c r="AJ19" s="673"/>
      <c r="AK19" s="673"/>
      <c r="AL19" s="637">
        <v>0.5</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2002521</v>
      </c>
      <c r="BH19" s="635"/>
      <c r="BI19" s="635"/>
      <c r="BJ19" s="635"/>
      <c r="BK19" s="635"/>
      <c r="BL19" s="635"/>
      <c r="BM19" s="635"/>
      <c r="BN19" s="636"/>
      <c r="BO19" s="672">
        <v>8.1</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v>182</v>
      </c>
      <c r="S20" s="635"/>
      <c r="T20" s="635"/>
      <c r="U20" s="635"/>
      <c r="V20" s="635"/>
      <c r="W20" s="635"/>
      <c r="X20" s="635"/>
      <c r="Y20" s="636"/>
      <c r="Z20" s="672">
        <v>0</v>
      </c>
      <c r="AA20" s="672"/>
      <c r="AB20" s="672"/>
      <c r="AC20" s="672"/>
      <c r="AD20" s="673">
        <v>182</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2002521</v>
      </c>
      <c r="BH20" s="635"/>
      <c r="BI20" s="635"/>
      <c r="BJ20" s="635"/>
      <c r="BK20" s="635"/>
      <c r="BL20" s="635"/>
      <c r="BM20" s="635"/>
      <c r="BN20" s="636"/>
      <c r="BO20" s="672">
        <v>8.1</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59826565</v>
      </c>
      <c r="CS20" s="635"/>
      <c r="CT20" s="635"/>
      <c r="CU20" s="635"/>
      <c r="CV20" s="635"/>
      <c r="CW20" s="635"/>
      <c r="CX20" s="635"/>
      <c r="CY20" s="636"/>
      <c r="CZ20" s="672">
        <v>100</v>
      </c>
      <c r="DA20" s="672"/>
      <c r="DB20" s="672"/>
      <c r="DC20" s="672"/>
      <c r="DD20" s="640">
        <v>8559444</v>
      </c>
      <c r="DE20" s="635"/>
      <c r="DF20" s="635"/>
      <c r="DG20" s="635"/>
      <c r="DH20" s="635"/>
      <c r="DI20" s="635"/>
      <c r="DJ20" s="635"/>
      <c r="DK20" s="635"/>
      <c r="DL20" s="635"/>
      <c r="DM20" s="635"/>
      <c r="DN20" s="635"/>
      <c r="DO20" s="635"/>
      <c r="DP20" s="636"/>
      <c r="DQ20" s="640">
        <v>34062649</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v>109131</v>
      </c>
      <c r="S21" s="635"/>
      <c r="T21" s="635"/>
      <c r="U21" s="635"/>
      <c r="V21" s="635"/>
      <c r="W21" s="635"/>
      <c r="X21" s="635"/>
      <c r="Y21" s="636"/>
      <c r="Z21" s="672">
        <v>0.2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v>109131</v>
      </c>
      <c r="S23" s="635"/>
      <c r="T23" s="635"/>
      <c r="U23" s="635"/>
      <c r="V23" s="635"/>
      <c r="W23" s="635"/>
      <c r="X23" s="635"/>
      <c r="Y23" s="636"/>
      <c r="Z23" s="672">
        <v>0.2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2002521</v>
      </c>
      <c r="BH23" s="635"/>
      <c r="BI23" s="635"/>
      <c r="BJ23" s="635"/>
      <c r="BK23" s="635"/>
      <c r="BL23" s="635"/>
      <c r="BM23" s="635"/>
      <c r="BN23" s="636"/>
      <c r="BO23" s="672">
        <v>8.1</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26749367</v>
      </c>
      <c r="CS24" s="690"/>
      <c r="CT24" s="690"/>
      <c r="CU24" s="690"/>
      <c r="CV24" s="690"/>
      <c r="CW24" s="690"/>
      <c r="CX24" s="690"/>
      <c r="CY24" s="715"/>
      <c r="CZ24" s="716">
        <v>44.7</v>
      </c>
      <c r="DA24" s="698"/>
      <c r="DB24" s="698"/>
      <c r="DC24" s="718"/>
      <c r="DD24" s="714">
        <v>14795962</v>
      </c>
      <c r="DE24" s="690"/>
      <c r="DF24" s="690"/>
      <c r="DG24" s="690"/>
      <c r="DH24" s="690"/>
      <c r="DI24" s="690"/>
      <c r="DJ24" s="690"/>
      <c r="DK24" s="715"/>
      <c r="DL24" s="714">
        <v>13047624</v>
      </c>
      <c r="DM24" s="690"/>
      <c r="DN24" s="690"/>
      <c r="DO24" s="690"/>
      <c r="DP24" s="690"/>
      <c r="DQ24" s="690"/>
      <c r="DR24" s="690"/>
      <c r="DS24" s="690"/>
      <c r="DT24" s="690"/>
      <c r="DU24" s="690"/>
      <c r="DV24" s="715"/>
      <c r="DW24" s="716">
        <v>47.7</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29268447</v>
      </c>
      <c r="S25" s="635"/>
      <c r="T25" s="635"/>
      <c r="U25" s="635"/>
      <c r="V25" s="635"/>
      <c r="W25" s="635"/>
      <c r="X25" s="635"/>
      <c r="Y25" s="636"/>
      <c r="Z25" s="672">
        <v>47.3</v>
      </c>
      <c r="AA25" s="672"/>
      <c r="AB25" s="672"/>
      <c r="AC25" s="672"/>
      <c r="AD25" s="673">
        <v>27156795</v>
      </c>
      <c r="AE25" s="673"/>
      <c r="AF25" s="673"/>
      <c r="AG25" s="673"/>
      <c r="AH25" s="673"/>
      <c r="AI25" s="673"/>
      <c r="AJ25" s="673"/>
      <c r="AK25" s="673"/>
      <c r="AL25" s="637">
        <v>99.4</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7647033</v>
      </c>
      <c r="CS25" s="647"/>
      <c r="CT25" s="647"/>
      <c r="CU25" s="647"/>
      <c r="CV25" s="647"/>
      <c r="CW25" s="647"/>
      <c r="CX25" s="647"/>
      <c r="CY25" s="648"/>
      <c r="CZ25" s="637">
        <v>12.8</v>
      </c>
      <c r="DA25" s="649"/>
      <c r="DB25" s="649"/>
      <c r="DC25" s="650"/>
      <c r="DD25" s="640">
        <v>6919788</v>
      </c>
      <c r="DE25" s="647"/>
      <c r="DF25" s="647"/>
      <c r="DG25" s="647"/>
      <c r="DH25" s="647"/>
      <c r="DI25" s="647"/>
      <c r="DJ25" s="647"/>
      <c r="DK25" s="648"/>
      <c r="DL25" s="640">
        <v>6243330</v>
      </c>
      <c r="DM25" s="647"/>
      <c r="DN25" s="647"/>
      <c r="DO25" s="647"/>
      <c r="DP25" s="647"/>
      <c r="DQ25" s="647"/>
      <c r="DR25" s="647"/>
      <c r="DS25" s="647"/>
      <c r="DT25" s="647"/>
      <c r="DU25" s="647"/>
      <c r="DV25" s="648"/>
      <c r="DW25" s="637">
        <v>22.8</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7992</v>
      </c>
      <c r="S26" s="635"/>
      <c r="T26" s="635"/>
      <c r="U26" s="635"/>
      <c r="V26" s="635"/>
      <c r="W26" s="635"/>
      <c r="X26" s="635"/>
      <c r="Y26" s="636"/>
      <c r="Z26" s="672">
        <v>0</v>
      </c>
      <c r="AA26" s="672"/>
      <c r="AB26" s="672"/>
      <c r="AC26" s="672"/>
      <c r="AD26" s="673">
        <v>7992</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4368630</v>
      </c>
      <c r="CS26" s="635"/>
      <c r="CT26" s="635"/>
      <c r="CU26" s="635"/>
      <c r="CV26" s="635"/>
      <c r="CW26" s="635"/>
      <c r="CX26" s="635"/>
      <c r="CY26" s="636"/>
      <c r="CZ26" s="637">
        <v>7.3</v>
      </c>
      <c r="DA26" s="649"/>
      <c r="DB26" s="649"/>
      <c r="DC26" s="650"/>
      <c r="DD26" s="640">
        <v>3985194</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367185</v>
      </c>
      <c r="S27" s="635"/>
      <c r="T27" s="635"/>
      <c r="U27" s="635"/>
      <c r="V27" s="635"/>
      <c r="W27" s="635"/>
      <c r="X27" s="635"/>
      <c r="Y27" s="636"/>
      <c r="Z27" s="672">
        <v>0.6</v>
      </c>
      <c r="AA27" s="672"/>
      <c r="AB27" s="672"/>
      <c r="AC27" s="672"/>
      <c r="AD27" s="673">
        <v>1615</v>
      </c>
      <c r="AE27" s="673"/>
      <c r="AF27" s="673"/>
      <c r="AG27" s="673"/>
      <c r="AH27" s="673"/>
      <c r="AI27" s="673"/>
      <c r="AJ27" s="673"/>
      <c r="AK27" s="673"/>
      <c r="AL27" s="637">
        <v>0</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24818891</v>
      </c>
      <c r="BH27" s="635"/>
      <c r="BI27" s="635"/>
      <c r="BJ27" s="635"/>
      <c r="BK27" s="635"/>
      <c r="BL27" s="635"/>
      <c r="BM27" s="635"/>
      <c r="BN27" s="636"/>
      <c r="BO27" s="672">
        <v>100</v>
      </c>
      <c r="BP27" s="672"/>
      <c r="BQ27" s="672"/>
      <c r="BR27" s="672"/>
      <c r="BS27" s="673">
        <v>124420</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17023093</v>
      </c>
      <c r="CS27" s="647"/>
      <c r="CT27" s="647"/>
      <c r="CU27" s="647"/>
      <c r="CV27" s="647"/>
      <c r="CW27" s="647"/>
      <c r="CX27" s="647"/>
      <c r="CY27" s="648"/>
      <c r="CZ27" s="637">
        <v>28.5</v>
      </c>
      <c r="DA27" s="649"/>
      <c r="DB27" s="649"/>
      <c r="DC27" s="650"/>
      <c r="DD27" s="640">
        <v>5796933</v>
      </c>
      <c r="DE27" s="647"/>
      <c r="DF27" s="647"/>
      <c r="DG27" s="647"/>
      <c r="DH27" s="647"/>
      <c r="DI27" s="647"/>
      <c r="DJ27" s="647"/>
      <c r="DK27" s="648"/>
      <c r="DL27" s="640">
        <v>4725053</v>
      </c>
      <c r="DM27" s="647"/>
      <c r="DN27" s="647"/>
      <c r="DO27" s="647"/>
      <c r="DP27" s="647"/>
      <c r="DQ27" s="647"/>
      <c r="DR27" s="647"/>
      <c r="DS27" s="647"/>
      <c r="DT27" s="647"/>
      <c r="DU27" s="647"/>
      <c r="DV27" s="648"/>
      <c r="DW27" s="637">
        <v>17.3</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563047</v>
      </c>
      <c r="S28" s="635"/>
      <c r="T28" s="635"/>
      <c r="U28" s="635"/>
      <c r="V28" s="635"/>
      <c r="W28" s="635"/>
      <c r="X28" s="635"/>
      <c r="Y28" s="636"/>
      <c r="Z28" s="672">
        <v>0.9</v>
      </c>
      <c r="AA28" s="672"/>
      <c r="AB28" s="672"/>
      <c r="AC28" s="672"/>
      <c r="AD28" s="673">
        <v>167331</v>
      </c>
      <c r="AE28" s="673"/>
      <c r="AF28" s="673"/>
      <c r="AG28" s="673"/>
      <c r="AH28" s="673"/>
      <c r="AI28" s="673"/>
      <c r="AJ28" s="673"/>
      <c r="AK28" s="673"/>
      <c r="AL28" s="637">
        <v>0.6</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2079241</v>
      </c>
      <c r="CS28" s="635"/>
      <c r="CT28" s="635"/>
      <c r="CU28" s="635"/>
      <c r="CV28" s="635"/>
      <c r="CW28" s="635"/>
      <c r="CX28" s="635"/>
      <c r="CY28" s="636"/>
      <c r="CZ28" s="637">
        <v>3.5</v>
      </c>
      <c r="DA28" s="649"/>
      <c r="DB28" s="649"/>
      <c r="DC28" s="650"/>
      <c r="DD28" s="640">
        <v>2079241</v>
      </c>
      <c r="DE28" s="635"/>
      <c r="DF28" s="635"/>
      <c r="DG28" s="635"/>
      <c r="DH28" s="635"/>
      <c r="DI28" s="635"/>
      <c r="DJ28" s="635"/>
      <c r="DK28" s="636"/>
      <c r="DL28" s="640">
        <v>2079241</v>
      </c>
      <c r="DM28" s="635"/>
      <c r="DN28" s="635"/>
      <c r="DO28" s="635"/>
      <c r="DP28" s="635"/>
      <c r="DQ28" s="635"/>
      <c r="DR28" s="635"/>
      <c r="DS28" s="635"/>
      <c r="DT28" s="635"/>
      <c r="DU28" s="635"/>
      <c r="DV28" s="636"/>
      <c r="DW28" s="637">
        <v>7.6</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472860</v>
      </c>
      <c r="S29" s="635"/>
      <c r="T29" s="635"/>
      <c r="U29" s="635"/>
      <c r="V29" s="635"/>
      <c r="W29" s="635"/>
      <c r="X29" s="635"/>
      <c r="Y29" s="636"/>
      <c r="Z29" s="672">
        <v>0.8</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2079204</v>
      </c>
      <c r="CS29" s="647"/>
      <c r="CT29" s="647"/>
      <c r="CU29" s="647"/>
      <c r="CV29" s="647"/>
      <c r="CW29" s="647"/>
      <c r="CX29" s="647"/>
      <c r="CY29" s="648"/>
      <c r="CZ29" s="637">
        <v>3.5</v>
      </c>
      <c r="DA29" s="649"/>
      <c r="DB29" s="649"/>
      <c r="DC29" s="650"/>
      <c r="DD29" s="640">
        <v>2079204</v>
      </c>
      <c r="DE29" s="647"/>
      <c r="DF29" s="647"/>
      <c r="DG29" s="647"/>
      <c r="DH29" s="647"/>
      <c r="DI29" s="647"/>
      <c r="DJ29" s="647"/>
      <c r="DK29" s="648"/>
      <c r="DL29" s="640">
        <v>2079204</v>
      </c>
      <c r="DM29" s="647"/>
      <c r="DN29" s="647"/>
      <c r="DO29" s="647"/>
      <c r="DP29" s="647"/>
      <c r="DQ29" s="647"/>
      <c r="DR29" s="647"/>
      <c r="DS29" s="647"/>
      <c r="DT29" s="647"/>
      <c r="DU29" s="647"/>
      <c r="DV29" s="648"/>
      <c r="DW29" s="637">
        <v>7.6</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11229887</v>
      </c>
      <c r="S30" s="635"/>
      <c r="T30" s="635"/>
      <c r="U30" s="635"/>
      <c r="V30" s="635"/>
      <c r="W30" s="635"/>
      <c r="X30" s="635"/>
      <c r="Y30" s="636"/>
      <c r="Z30" s="672">
        <v>18.100000000000001</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1981451</v>
      </c>
      <c r="CS30" s="635"/>
      <c r="CT30" s="635"/>
      <c r="CU30" s="635"/>
      <c r="CV30" s="635"/>
      <c r="CW30" s="635"/>
      <c r="CX30" s="635"/>
      <c r="CY30" s="636"/>
      <c r="CZ30" s="637">
        <v>3.3</v>
      </c>
      <c r="DA30" s="649"/>
      <c r="DB30" s="649"/>
      <c r="DC30" s="650"/>
      <c r="DD30" s="640">
        <v>1981451</v>
      </c>
      <c r="DE30" s="635"/>
      <c r="DF30" s="635"/>
      <c r="DG30" s="635"/>
      <c r="DH30" s="635"/>
      <c r="DI30" s="635"/>
      <c r="DJ30" s="635"/>
      <c r="DK30" s="636"/>
      <c r="DL30" s="640">
        <v>1981451</v>
      </c>
      <c r="DM30" s="635"/>
      <c r="DN30" s="635"/>
      <c r="DO30" s="635"/>
      <c r="DP30" s="635"/>
      <c r="DQ30" s="635"/>
      <c r="DR30" s="635"/>
      <c r="DS30" s="635"/>
      <c r="DT30" s="635"/>
      <c r="DU30" s="635"/>
      <c r="DV30" s="636"/>
      <c r="DW30" s="637">
        <v>7.2</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99.6</v>
      </c>
      <c r="BH31" s="697"/>
      <c r="BI31" s="697"/>
      <c r="BJ31" s="697"/>
      <c r="BK31" s="697"/>
      <c r="BL31" s="697"/>
      <c r="BM31" s="698">
        <v>99.2</v>
      </c>
      <c r="BN31" s="697"/>
      <c r="BO31" s="697"/>
      <c r="BP31" s="697"/>
      <c r="BQ31" s="699"/>
      <c r="BR31" s="696">
        <v>99.6</v>
      </c>
      <c r="BS31" s="697"/>
      <c r="BT31" s="697"/>
      <c r="BU31" s="697"/>
      <c r="BV31" s="697"/>
      <c r="BW31" s="697"/>
      <c r="BX31" s="698">
        <v>99.2</v>
      </c>
      <c r="BY31" s="697"/>
      <c r="BZ31" s="697"/>
      <c r="CA31" s="697"/>
      <c r="CB31" s="699"/>
      <c r="CD31" s="655"/>
      <c r="CE31" s="656"/>
      <c r="CF31" s="631" t="s">
        <v>300</v>
      </c>
      <c r="CG31" s="632"/>
      <c r="CH31" s="632"/>
      <c r="CI31" s="632"/>
      <c r="CJ31" s="632"/>
      <c r="CK31" s="632"/>
      <c r="CL31" s="632"/>
      <c r="CM31" s="632"/>
      <c r="CN31" s="632"/>
      <c r="CO31" s="632"/>
      <c r="CP31" s="632"/>
      <c r="CQ31" s="633"/>
      <c r="CR31" s="634">
        <v>97753</v>
      </c>
      <c r="CS31" s="647"/>
      <c r="CT31" s="647"/>
      <c r="CU31" s="647"/>
      <c r="CV31" s="647"/>
      <c r="CW31" s="647"/>
      <c r="CX31" s="647"/>
      <c r="CY31" s="648"/>
      <c r="CZ31" s="637">
        <v>0.2</v>
      </c>
      <c r="DA31" s="649"/>
      <c r="DB31" s="649"/>
      <c r="DC31" s="650"/>
      <c r="DD31" s="640">
        <v>97753</v>
      </c>
      <c r="DE31" s="647"/>
      <c r="DF31" s="647"/>
      <c r="DG31" s="647"/>
      <c r="DH31" s="647"/>
      <c r="DI31" s="647"/>
      <c r="DJ31" s="647"/>
      <c r="DK31" s="648"/>
      <c r="DL31" s="640">
        <v>97753</v>
      </c>
      <c r="DM31" s="647"/>
      <c r="DN31" s="647"/>
      <c r="DO31" s="647"/>
      <c r="DP31" s="647"/>
      <c r="DQ31" s="647"/>
      <c r="DR31" s="647"/>
      <c r="DS31" s="647"/>
      <c r="DT31" s="647"/>
      <c r="DU31" s="647"/>
      <c r="DV31" s="648"/>
      <c r="DW31" s="637">
        <v>0.4</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8876660</v>
      </c>
      <c r="S32" s="635"/>
      <c r="T32" s="635"/>
      <c r="U32" s="635"/>
      <c r="V32" s="635"/>
      <c r="W32" s="635"/>
      <c r="X32" s="635"/>
      <c r="Y32" s="636"/>
      <c r="Z32" s="672">
        <v>14.3</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99.4</v>
      </c>
      <c r="BH32" s="647"/>
      <c r="BI32" s="647"/>
      <c r="BJ32" s="647"/>
      <c r="BK32" s="647"/>
      <c r="BL32" s="647"/>
      <c r="BM32" s="638">
        <v>98.8</v>
      </c>
      <c r="BN32" s="647"/>
      <c r="BO32" s="647"/>
      <c r="BP32" s="647"/>
      <c r="BQ32" s="670"/>
      <c r="BR32" s="700">
        <v>99.6</v>
      </c>
      <c r="BS32" s="647"/>
      <c r="BT32" s="647"/>
      <c r="BU32" s="647"/>
      <c r="BV32" s="647"/>
      <c r="BW32" s="647"/>
      <c r="BX32" s="638">
        <v>99</v>
      </c>
      <c r="BY32" s="647"/>
      <c r="BZ32" s="647"/>
      <c r="CA32" s="647"/>
      <c r="CB32" s="670"/>
      <c r="CD32" s="657"/>
      <c r="CE32" s="658"/>
      <c r="CF32" s="631" t="s">
        <v>304</v>
      </c>
      <c r="CG32" s="632"/>
      <c r="CH32" s="632"/>
      <c r="CI32" s="632"/>
      <c r="CJ32" s="632"/>
      <c r="CK32" s="632"/>
      <c r="CL32" s="632"/>
      <c r="CM32" s="632"/>
      <c r="CN32" s="632"/>
      <c r="CO32" s="632"/>
      <c r="CP32" s="632"/>
      <c r="CQ32" s="633"/>
      <c r="CR32" s="634">
        <v>37</v>
      </c>
      <c r="CS32" s="635"/>
      <c r="CT32" s="635"/>
      <c r="CU32" s="635"/>
      <c r="CV32" s="635"/>
      <c r="CW32" s="635"/>
      <c r="CX32" s="635"/>
      <c r="CY32" s="636"/>
      <c r="CZ32" s="637">
        <v>0</v>
      </c>
      <c r="DA32" s="649"/>
      <c r="DB32" s="649"/>
      <c r="DC32" s="650"/>
      <c r="DD32" s="640">
        <v>37</v>
      </c>
      <c r="DE32" s="635"/>
      <c r="DF32" s="635"/>
      <c r="DG32" s="635"/>
      <c r="DH32" s="635"/>
      <c r="DI32" s="635"/>
      <c r="DJ32" s="635"/>
      <c r="DK32" s="636"/>
      <c r="DL32" s="640">
        <v>37</v>
      </c>
      <c r="DM32" s="635"/>
      <c r="DN32" s="635"/>
      <c r="DO32" s="635"/>
      <c r="DP32" s="635"/>
      <c r="DQ32" s="635"/>
      <c r="DR32" s="635"/>
      <c r="DS32" s="635"/>
      <c r="DT32" s="635"/>
      <c r="DU32" s="635"/>
      <c r="DV32" s="636"/>
      <c r="DW32" s="637">
        <v>0</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117304</v>
      </c>
      <c r="S33" s="635"/>
      <c r="T33" s="635"/>
      <c r="U33" s="635"/>
      <c r="V33" s="635"/>
      <c r="W33" s="635"/>
      <c r="X33" s="635"/>
      <c r="Y33" s="636"/>
      <c r="Z33" s="672">
        <v>0.2</v>
      </c>
      <c r="AA33" s="672"/>
      <c r="AB33" s="672"/>
      <c r="AC33" s="672"/>
      <c r="AD33" s="673" t="s">
        <v>122</v>
      </c>
      <c r="AE33" s="673"/>
      <c r="AF33" s="673"/>
      <c r="AG33" s="673"/>
      <c r="AH33" s="673"/>
      <c r="AI33" s="673"/>
      <c r="AJ33" s="673"/>
      <c r="AK33" s="673"/>
      <c r="AL33" s="637" t="s">
        <v>122</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99.7</v>
      </c>
      <c r="BH33" s="619"/>
      <c r="BI33" s="619"/>
      <c r="BJ33" s="619"/>
      <c r="BK33" s="619"/>
      <c r="BL33" s="619"/>
      <c r="BM33" s="665">
        <v>99.5</v>
      </c>
      <c r="BN33" s="619"/>
      <c r="BO33" s="619"/>
      <c r="BP33" s="619"/>
      <c r="BQ33" s="682"/>
      <c r="BR33" s="695">
        <v>99.7</v>
      </c>
      <c r="BS33" s="619"/>
      <c r="BT33" s="619"/>
      <c r="BU33" s="619"/>
      <c r="BV33" s="619"/>
      <c r="BW33" s="619"/>
      <c r="BX33" s="665">
        <v>99.5</v>
      </c>
      <c r="BY33" s="619"/>
      <c r="BZ33" s="619"/>
      <c r="CA33" s="619"/>
      <c r="CB33" s="682"/>
      <c r="CD33" s="631" t="s">
        <v>307</v>
      </c>
      <c r="CE33" s="632"/>
      <c r="CF33" s="632"/>
      <c r="CG33" s="632"/>
      <c r="CH33" s="632"/>
      <c r="CI33" s="632"/>
      <c r="CJ33" s="632"/>
      <c r="CK33" s="632"/>
      <c r="CL33" s="632"/>
      <c r="CM33" s="632"/>
      <c r="CN33" s="632"/>
      <c r="CO33" s="632"/>
      <c r="CP33" s="632"/>
      <c r="CQ33" s="633"/>
      <c r="CR33" s="634">
        <v>24517325</v>
      </c>
      <c r="CS33" s="647"/>
      <c r="CT33" s="647"/>
      <c r="CU33" s="647"/>
      <c r="CV33" s="647"/>
      <c r="CW33" s="647"/>
      <c r="CX33" s="647"/>
      <c r="CY33" s="648"/>
      <c r="CZ33" s="637">
        <v>41</v>
      </c>
      <c r="DA33" s="649"/>
      <c r="DB33" s="649"/>
      <c r="DC33" s="650"/>
      <c r="DD33" s="640">
        <v>18992041</v>
      </c>
      <c r="DE33" s="647"/>
      <c r="DF33" s="647"/>
      <c r="DG33" s="647"/>
      <c r="DH33" s="647"/>
      <c r="DI33" s="647"/>
      <c r="DJ33" s="647"/>
      <c r="DK33" s="648"/>
      <c r="DL33" s="640">
        <v>13099441</v>
      </c>
      <c r="DM33" s="647"/>
      <c r="DN33" s="647"/>
      <c r="DO33" s="647"/>
      <c r="DP33" s="647"/>
      <c r="DQ33" s="647"/>
      <c r="DR33" s="647"/>
      <c r="DS33" s="647"/>
      <c r="DT33" s="647"/>
      <c r="DU33" s="647"/>
      <c r="DV33" s="648"/>
      <c r="DW33" s="637">
        <v>47.9</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40807</v>
      </c>
      <c r="S34" s="635"/>
      <c r="T34" s="635"/>
      <c r="U34" s="635"/>
      <c r="V34" s="635"/>
      <c r="W34" s="635"/>
      <c r="X34" s="635"/>
      <c r="Y34" s="636"/>
      <c r="Z34" s="672">
        <v>0.1</v>
      </c>
      <c r="AA34" s="672"/>
      <c r="AB34" s="672"/>
      <c r="AC34" s="672"/>
      <c r="AD34" s="673" t="s">
        <v>122</v>
      </c>
      <c r="AE34" s="673"/>
      <c r="AF34" s="673"/>
      <c r="AG34" s="673"/>
      <c r="AH34" s="673"/>
      <c r="AI34" s="673"/>
      <c r="AJ34" s="673"/>
      <c r="AK34" s="673"/>
      <c r="AL34" s="637" t="s">
        <v>122</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10373447</v>
      </c>
      <c r="CS34" s="635"/>
      <c r="CT34" s="635"/>
      <c r="CU34" s="635"/>
      <c r="CV34" s="635"/>
      <c r="CW34" s="635"/>
      <c r="CX34" s="635"/>
      <c r="CY34" s="636"/>
      <c r="CZ34" s="637">
        <v>17.3</v>
      </c>
      <c r="DA34" s="649"/>
      <c r="DB34" s="649"/>
      <c r="DC34" s="650"/>
      <c r="DD34" s="640">
        <v>7304756</v>
      </c>
      <c r="DE34" s="635"/>
      <c r="DF34" s="635"/>
      <c r="DG34" s="635"/>
      <c r="DH34" s="635"/>
      <c r="DI34" s="635"/>
      <c r="DJ34" s="635"/>
      <c r="DK34" s="636"/>
      <c r="DL34" s="640">
        <v>6702879</v>
      </c>
      <c r="DM34" s="635"/>
      <c r="DN34" s="635"/>
      <c r="DO34" s="635"/>
      <c r="DP34" s="635"/>
      <c r="DQ34" s="635"/>
      <c r="DR34" s="635"/>
      <c r="DS34" s="635"/>
      <c r="DT34" s="635"/>
      <c r="DU34" s="635"/>
      <c r="DV34" s="636"/>
      <c r="DW34" s="637">
        <v>24.5</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2388155</v>
      </c>
      <c r="S35" s="635"/>
      <c r="T35" s="635"/>
      <c r="U35" s="635"/>
      <c r="V35" s="635"/>
      <c r="W35" s="635"/>
      <c r="X35" s="635"/>
      <c r="Y35" s="636"/>
      <c r="Z35" s="672">
        <v>3.9</v>
      </c>
      <c r="AA35" s="672"/>
      <c r="AB35" s="672"/>
      <c r="AC35" s="672"/>
      <c r="AD35" s="673" t="s">
        <v>122</v>
      </c>
      <c r="AE35" s="673"/>
      <c r="AF35" s="673"/>
      <c r="AG35" s="673"/>
      <c r="AH35" s="673"/>
      <c r="AI35" s="673"/>
      <c r="AJ35" s="673"/>
      <c r="AK35" s="673"/>
      <c r="AL35" s="637" t="s">
        <v>122</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191191</v>
      </c>
      <c r="CS35" s="647"/>
      <c r="CT35" s="647"/>
      <c r="CU35" s="647"/>
      <c r="CV35" s="647"/>
      <c r="CW35" s="647"/>
      <c r="CX35" s="647"/>
      <c r="CY35" s="648"/>
      <c r="CZ35" s="637">
        <v>0.3</v>
      </c>
      <c r="DA35" s="649"/>
      <c r="DB35" s="649"/>
      <c r="DC35" s="650"/>
      <c r="DD35" s="640">
        <v>165458</v>
      </c>
      <c r="DE35" s="647"/>
      <c r="DF35" s="647"/>
      <c r="DG35" s="647"/>
      <c r="DH35" s="647"/>
      <c r="DI35" s="647"/>
      <c r="DJ35" s="647"/>
      <c r="DK35" s="648"/>
      <c r="DL35" s="640">
        <v>165458</v>
      </c>
      <c r="DM35" s="647"/>
      <c r="DN35" s="647"/>
      <c r="DO35" s="647"/>
      <c r="DP35" s="647"/>
      <c r="DQ35" s="647"/>
      <c r="DR35" s="647"/>
      <c r="DS35" s="647"/>
      <c r="DT35" s="647"/>
      <c r="DU35" s="647"/>
      <c r="DV35" s="648"/>
      <c r="DW35" s="637">
        <v>0.6</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2942294</v>
      </c>
      <c r="S36" s="635"/>
      <c r="T36" s="635"/>
      <c r="U36" s="635"/>
      <c r="V36" s="635"/>
      <c r="W36" s="635"/>
      <c r="X36" s="635"/>
      <c r="Y36" s="636"/>
      <c r="Z36" s="672">
        <v>4.8</v>
      </c>
      <c r="AA36" s="672"/>
      <c r="AB36" s="672"/>
      <c r="AC36" s="672"/>
      <c r="AD36" s="673" t="s">
        <v>122</v>
      </c>
      <c r="AE36" s="673"/>
      <c r="AF36" s="673"/>
      <c r="AG36" s="673"/>
      <c r="AH36" s="673"/>
      <c r="AI36" s="673"/>
      <c r="AJ36" s="673"/>
      <c r="AK36" s="673"/>
      <c r="AL36" s="637" t="s">
        <v>122</v>
      </c>
      <c r="AM36" s="638"/>
      <c r="AN36" s="638"/>
      <c r="AO36" s="674"/>
      <c r="AP36" s="218"/>
      <c r="AQ36" s="683" t="s">
        <v>315</v>
      </c>
      <c r="AR36" s="684"/>
      <c r="AS36" s="684"/>
      <c r="AT36" s="684"/>
      <c r="AU36" s="684"/>
      <c r="AV36" s="684"/>
      <c r="AW36" s="684"/>
      <c r="AX36" s="684"/>
      <c r="AY36" s="685"/>
      <c r="AZ36" s="689">
        <v>5335727</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277785</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6031632</v>
      </c>
      <c r="CS36" s="635"/>
      <c r="CT36" s="635"/>
      <c r="CU36" s="635"/>
      <c r="CV36" s="635"/>
      <c r="CW36" s="635"/>
      <c r="CX36" s="635"/>
      <c r="CY36" s="636"/>
      <c r="CZ36" s="637">
        <v>10.1</v>
      </c>
      <c r="DA36" s="649"/>
      <c r="DB36" s="649"/>
      <c r="DC36" s="650"/>
      <c r="DD36" s="640">
        <v>4207396</v>
      </c>
      <c r="DE36" s="635"/>
      <c r="DF36" s="635"/>
      <c r="DG36" s="635"/>
      <c r="DH36" s="635"/>
      <c r="DI36" s="635"/>
      <c r="DJ36" s="635"/>
      <c r="DK36" s="636"/>
      <c r="DL36" s="640">
        <v>3415802</v>
      </c>
      <c r="DM36" s="635"/>
      <c r="DN36" s="635"/>
      <c r="DO36" s="635"/>
      <c r="DP36" s="635"/>
      <c r="DQ36" s="635"/>
      <c r="DR36" s="635"/>
      <c r="DS36" s="635"/>
      <c r="DT36" s="635"/>
      <c r="DU36" s="635"/>
      <c r="DV36" s="636"/>
      <c r="DW36" s="637">
        <v>12.5</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1327381</v>
      </c>
      <c r="S37" s="635"/>
      <c r="T37" s="635"/>
      <c r="U37" s="635"/>
      <c r="V37" s="635"/>
      <c r="W37" s="635"/>
      <c r="X37" s="635"/>
      <c r="Y37" s="636"/>
      <c r="Z37" s="672">
        <v>2.1</v>
      </c>
      <c r="AA37" s="672"/>
      <c r="AB37" s="672"/>
      <c r="AC37" s="672"/>
      <c r="AD37" s="673">
        <v>205</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616375</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-789237</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994869</v>
      </c>
      <c r="CS37" s="647"/>
      <c r="CT37" s="647"/>
      <c r="CU37" s="647"/>
      <c r="CV37" s="647"/>
      <c r="CW37" s="647"/>
      <c r="CX37" s="647"/>
      <c r="CY37" s="648"/>
      <c r="CZ37" s="637">
        <v>1.7</v>
      </c>
      <c r="DA37" s="649"/>
      <c r="DB37" s="649"/>
      <c r="DC37" s="650"/>
      <c r="DD37" s="640">
        <v>680869</v>
      </c>
      <c r="DE37" s="647"/>
      <c r="DF37" s="647"/>
      <c r="DG37" s="647"/>
      <c r="DH37" s="647"/>
      <c r="DI37" s="647"/>
      <c r="DJ37" s="647"/>
      <c r="DK37" s="648"/>
      <c r="DL37" s="640">
        <v>626363</v>
      </c>
      <c r="DM37" s="647"/>
      <c r="DN37" s="647"/>
      <c r="DO37" s="647"/>
      <c r="DP37" s="647"/>
      <c r="DQ37" s="647"/>
      <c r="DR37" s="647"/>
      <c r="DS37" s="647"/>
      <c r="DT37" s="647"/>
      <c r="DU37" s="647"/>
      <c r="DV37" s="648"/>
      <c r="DW37" s="637">
        <v>2.2999999999999998</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4273800</v>
      </c>
      <c r="S38" s="635"/>
      <c r="T38" s="635"/>
      <c r="U38" s="635"/>
      <c r="V38" s="635"/>
      <c r="W38" s="635"/>
      <c r="X38" s="635"/>
      <c r="Y38" s="636"/>
      <c r="Z38" s="672">
        <v>6.9</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107720</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15391</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4719352</v>
      </c>
      <c r="CS38" s="635"/>
      <c r="CT38" s="635"/>
      <c r="CU38" s="635"/>
      <c r="CV38" s="635"/>
      <c r="CW38" s="635"/>
      <c r="CX38" s="635"/>
      <c r="CY38" s="636"/>
      <c r="CZ38" s="637">
        <v>7.9</v>
      </c>
      <c r="DA38" s="649"/>
      <c r="DB38" s="649"/>
      <c r="DC38" s="650"/>
      <c r="DD38" s="640">
        <v>4194227</v>
      </c>
      <c r="DE38" s="635"/>
      <c r="DF38" s="635"/>
      <c r="DG38" s="635"/>
      <c r="DH38" s="635"/>
      <c r="DI38" s="635"/>
      <c r="DJ38" s="635"/>
      <c r="DK38" s="636"/>
      <c r="DL38" s="640">
        <v>2815302</v>
      </c>
      <c r="DM38" s="635"/>
      <c r="DN38" s="635"/>
      <c r="DO38" s="635"/>
      <c r="DP38" s="635"/>
      <c r="DQ38" s="635"/>
      <c r="DR38" s="635"/>
      <c r="DS38" s="635"/>
      <c r="DT38" s="635"/>
      <c r="DU38" s="635"/>
      <c r="DV38" s="636"/>
      <c r="DW38" s="637">
        <v>10.3</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82145</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21431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3197681</v>
      </c>
      <c r="CS39" s="647"/>
      <c r="CT39" s="647"/>
      <c r="CU39" s="647"/>
      <c r="CV39" s="647"/>
      <c r="CW39" s="647"/>
      <c r="CX39" s="647"/>
      <c r="CY39" s="648"/>
      <c r="CZ39" s="637">
        <v>5.3</v>
      </c>
      <c r="DA39" s="649"/>
      <c r="DB39" s="649"/>
      <c r="DC39" s="650"/>
      <c r="DD39" s="640">
        <v>3116182</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108</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4022</v>
      </c>
      <c r="CS40" s="635"/>
      <c r="CT40" s="635"/>
      <c r="CU40" s="635"/>
      <c r="CV40" s="635"/>
      <c r="CW40" s="635"/>
      <c r="CX40" s="635"/>
      <c r="CY40" s="636"/>
      <c r="CZ40" s="637">
        <v>0</v>
      </c>
      <c r="DA40" s="649"/>
      <c r="DB40" s="649"/>
      <c r="DC40" s="650"/>
      <c r="DD40" s="640">
        <v>4022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61875819</v>
      </c>
      <c r="S41" s="659"/>
      <c r="T41" s="659"/>
      <c r="U41" s="659"/>
      <c r="V41" s="659"/>
      <c r="W41" s="659"/>
      <c r="X41" s="659"/>
      <c r="Y41" s="662"/>
      <c r="Z41" s="663">
        <v>100</v>
      </c>
      <c r="AA41" s="663"/>
      <c r="AB41" s="663"/>
      <c r="AC41" s="663"/>
      <c r="AD41" s="664">
        <v>27333938</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1638173</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2891314</v>
      </c>
      <c r="BA42" s="659"/>
      <c r="BB42" s="659"/>
      <c r="BC42" s="659"/>
      <c r="BD42" s="619"/>
      <c r="BE42" s="619"/>
      <c r="BF42" s="682"/>
      <c r="BG42" s="677"/>
      <c r="BH42" s="678"/>
      <c r="BI42" s="678"/>
      <c r="BJ42" s="678"/>
      <c r="BK42" s="678"/>
      <c r="BL42" s="215"/>
      <c r="BM42" s="616" t="s">
        <v>340</v>
      </c>
      <c r="BN42" s="616"/>
      <c r="BO42" s="616"/>
      <c r="BP42" s="616"/>
      <c r="BQ42" s="616"/>
      <c r="BR42" s="616"/>
      <c r="BS42" s="616"/>
      <c r="BT42" s="616"/>
      <c r="BU42" s="617"/>
      <c r="BV42" s="618">
        <v>318</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8559873</v>
      </c>
      <c r="CS42" s="647"/>
      <c r="CT42" s="647"/>
      <c r="CU42" s="647"/>
      <c r="CV42" s="647"/>
      <c r="CW42" s="647"/>
      <c r="CX42" s="647"/>
      <c r="CY42" s="648"/>
      <c r="CZ42" s="637">
        <v>14.3</v>
      </c>
      <c r="DA42" s="649"/>
      <c r="DB42" s="649"/>
      <c r="DC42" s="650"/>
      <c r="DD42" s="640">
        <v>274646</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64546</v>
      </c>
      <c r="CS43" s="647"/>
      <c r="CT43" s="647"/>
      <c r="CU43" s="647"/>
      <c r="CV43" s="647"/>
      <c r="CW43" s="647"/>
      <c r="CX43" s="647"/>
      <c r="CY43" s="648"/>
      <c r="CZ43" s="637">
        <v>0.1</v>
      </c>
      <c r="DA43" s="649"/>
      <c r="DB43" s="649"/>
      <c r="DC43" s="650"/>
      <c r="DD43" s="640">
        <v>64546</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8559444</v>
      </c>
      <c r="CS44" s="635"/>
      <c r="CT44" s="635"/>
      <c r="CU44" s="635"/>
      <c r="CV44" s="635"/>
      <c r="CW44" s="635"/>
      <c r="CX44" s="635"/>
      <c r="CY44" s="636"/>
      <c r="CZ44" s="637">
        <v>14.3</v>
      </c>
      <c r="DA44" s="638"/>
      <c r="DB44" s="638"/>
      <c r="DC44" s="639"/>
      <c r="DD44" s="640">
        <v>274217</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2342544</v>
      </c>
      <c r="CS45" s="647"/>
      <c r="CT45" s="647"/>
      <c r="CU45" s="647"/>
      <c r="CV45" s="647"/>
      <c r="CW45" s="647"/>
      <c r="CX45" s="647"/>
      <c r="CY45" s="648"/>
      <c r="CZ45" s="637">
        <v>3.9</v>
      </c>
      <c r="DA45" s="649"/>
      <c r="DB45" s="649"/>
      <c r="DC45" s="650"/>
      <c r="DD45" s="640">
        <v>60014</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6216900</v>
      </c>
      <c r="CS46" s="635"/>
      <c r="CT46" s="635"/>
      <c r="CU46" s="635"/>
      <c r="CV46" s="635"/>
      <c r="CW46" s="635"/>
      <c r="CX46" s="635"/>
      <c r="CY46" s="636"/>
      <c r="CZ46" s="637">
        <v>10.4</v>
      </c>
      <c r="DA46" s="638"/>
      <c r="DB46" s="638"/>
      <c r="DC46" s="639"/>
      <c r="DD46" s="640">
        <v>214203</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v>429</v>
      </c>
      <c r="CS47" s="647"/>
      <c r="CT47" s="647"/>
      <c r="CU47" s="647"/>
      <c r="CV47" s="647"/>
      <c r="CW47" s="647"/>
      <c r="CX47" s="647"/>
      <c r="CY47" s="648"/>
      <c r="CZ47" s="637">
        <v>0</v>
      </c>
      <c r="DA47" s="649"/>
      <c r="DB47" s="649"/>
      <c r="DC47" s="650"/>
      <c r="DD47" s="640">
        <v>429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59826565</v>
      </c>
      <c r="CS49" s="619"/>
      <c r="CT49" s="619"/>
      <c r="CU49" s="619"/>
      <c r="CV49" s="619"/>
      <c r="CW49" s="619"/>
      <c r="CX49" s="619"/>
      <c r="CY49" s="620"/>
      <c r="CZ49" s="621">
        <v>100</v>
      </c>
      <c r="DA49" s="622"/>
      <c r="DB49" s="622"/>
      <c r="DC49" s="623"/>
      <c r="DD49" s="624">
        <v>34062649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PNmc184WUO+LmEQ4dGgsn7b9sSi2EcyMW+O452ZTVKlu7aFg/9Rj0crKeXuiql4yrQrv+mvRl55limSdQzbzaQ==" saltValue="RD2fwn/u9TifcriWRbbDL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99" bottom="0.39370078740157499" header="0.196850393700787" footer="0.196850393700787"/>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9"/>
    </row>
    <row r="6" spans="1:131" s="230"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9"/>
    </row>
    <row r="7" spans="1:131" s="230" customFormat="1" ht="26.25" customHeight="1" thickTop="1" x14ac:dyDescent="0.2">
      <c r="A7" s="231">
        <v>1</v>
      </c>
      <c r="B7" s="1060" t="s">
        <v>374</v>
      </c>
      <c r="C7" s="1061"/>
      <c r="D7" s="1061"/>
      <c r="E7" s="1061"/>
      <c r="F7" s="1061"/>
      <c r="G7" s="1061"/>
      <c r="H7" s="1061"/>
      <c r="I7" s="1061"/>
      <c r="J7" s="1061"/>
      <c r="K7" s="1061"/>
      <c r="L7" s="1061"/>
      <c r="M7" s="1061"/>
      <c r="N7" s="1061"/>
      <c r="O7" s="1061"/>
      <c r="P7" s="1062"/>
      <c r="Q7" s="1115">
        <v>61876</v>
      </c>
      <c r="R7" s="1116"/>
      <c r="S7" s="1116"/>
      <c r="T7" s="1116"/>
      <c r="U7" s="1116"/>
      <c r="V7" s="1116">
        <v>59827</v>
      </c>
      <c r="W7" s="1116"/>
      <c r="X7" s="1116"/>
      <c r="Y7" s="1116"/>
      <c r="Z7" s="1116"/>
      <c r="AA7" s="1116">
        <v>2049</v>
      </c>
      <c r="AB7" s="1116"/>
      <c r="AC7" s="1116"/>
      <c r="AD7" s="1116"/>
      <c r="AE7" s="1117"/>
      <c r="AF7" s="1118">
        <v>1853</v>
      </c>
      <c r="AG7" s="1119"/>
      <c r="AH7" s="1119"/>
      <c r="AI7" s="1119"/>
      <c r="AJ7" s="1120"/>
      <c r="AK7" s="1121">
        <v>2388</v>
      </c>
      <c r="AL7" s="1122"/>
      <c r="AM7" s="1122"/>
      <c r="AN7" s="1122"/>
      <c r="AO7" s="1122"/>
      <c r="AP7" s="1122">
        <v>24710</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1">
        <v>1</v>
      </c>
      <c r="BR7" s="232" t="s">
        <v>551</v>
      </c>
      <c r="BS7" s="1112" t="s">
        <v>552</v>
      </c>
      <c r="BT7" s="1113"/>
      <c r="BU7" s="1113"/>
      <c r="BV7" s="1113"/>
      <c r="BW7" s="1113"/>
      <c r="BX7" s="1113"/>
      <c r="BY7" s="1113"/>
      <c r="BZ7" s="1113"/>
      <c r="CA7" s="1113"/>
      <c r="CB7" s="1113"/>
      <c r="CC7" s="1113"/>
      <c r="CD7" s="1113"/>
      <c r="CE7" s="1113"/>
      <c r="CF7" s="1113"/>
      <c r="CG7" s="1125"/>
      <c r="CH7" s="1109">
        <v>-1</v>
      </c>
      <c r="CI7" s="1110"/>
      <c r="CJ7" s="1110"/>
      <c r="CK7" s="1110"/>
      <c r="CL7" s="1111"/>
      <c r="CM7" s="1109">
        <v>126</v>
      </c>
      <c r="CN7" s="1110"/>
      <c r="CO7" s="1110"/>
      <c r="CP7" s="1110"/>
      <c r="CQ7" s="1111"/>
      <c r="CR7" s="1109">
        <v>5</v>
      </c>
      <c r="CS7" s="1110"/>
      <c r="CT7" s="1110"/>
      <c r="CU7" s="1110"/>
      <c r="CV7" s="1111"/>
      <c r="CW7" s="1109" t="s">
        <v>542</v>
      </c>
      <c r="CX7" s="1110"/>
      <c r="CY7" s="1110"/>
      <c r="CZ7" s="1110"/>
      <c r="DA7" s="1111"/>
      <c r="DB7" s="1109">
        <v>1414</v>
      </c>
      <c r="DC7" s="1110"/>
      <c r="DD7" s="1110"/>
      <c r="DE7" s="1110"/>
      <c r="DF7" s="1111"/>
      <c r="DG7" s="1109">
        <v>273</v>
      </c>
      <c r="DH7" s="1110"/>
      <c r="DI7" s="1110"/>
      <c r="DJ7" s="1110"/>
      <c r="DK7" s="1111"/>
      <c r="DL7" s="1109" t="s">
        <v>542</v>
      </c>
      <c r="DM7" s="1110"/>
      <c r="DN7" s="1110"/>
      <c r="DO7" s="1110"/>
      <c r="DP7" s="1111"/>
      <c r="DQ7" s="1109" t="s">
        <v>542</v>
      </c>
      <c r="DR7" s="1110"/>
      <c r="DS7" s="1110"/>
      <c r="DT7" s="1110"/>
      <c r="DU7" s="1111"/>
      <c r="DV7" s="1112"/>
      <c r="DW7" s="1113"/>
      <c r="DX7" s="1113"/>
      <c r="DY7" s="1113"/>
      <c r="DZ7" s="1114"/>
      <c r="EA7" s="229"/>
    </row>
    <row r="8" spans="1:131" s="230" customFormat="1" ht="26.25" customHeight="1" x14ac:dyDescent="0.2">
      <c r="A8" s="233">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3">
        <v>2</v>
      </c>
      <c r="BR8" s="234"/>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9"/>
    </row>
    <row r="9" spans="1:131" s="230" customFormat="1" ht="26.25" customHeight="1" x14ac:dyDescent="0.2">
      <c r="A9" s="233">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3">
        <v>3</v>
      </c>
      <c r="BR9" s="234"/>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9"/>
    </row>
    <row r="10" spans="1:131" s="230" customFormat="1" ht="26.25" customHeight="1" x14ac:dyDescent="0.2">
      <c r="A10" s="233">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3">
        <v>4</v>
      </c>
      <c r="BR10" s="234"/>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9"/>
    </row>
    <row r="11" spans="1:131" s="230" customFormat="1" ht="26.25" customHeight="1" x14ac:dyDescent="0.2">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3">
        <v>5</v>
      </c>
      <c r="BR11" s="234"/>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9"/>
    </row>
    <row r="12" spans="1:131" s="230" customFormat="1" ht="26.25" customHeight="1" x14ac:dyDescent="0.2">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2">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2">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2">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2">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2">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2">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2">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2">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5">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2">
      <c r="A22" s="233">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5">
      <c r="A23" s="235" t="s">
        <v>376</v>
      </c>
      <c r="B23" s="950" t="s">
        <v>377</v>
      </c>
      <c r="C23" s="951"/>
      <c r="D23" s="951"/>
      <c r="E23" s="951"/>
      <c r="F23" s="951"/>
      <c r="G23" s="951"/>
      <c r="H23" s="951"/>
      <c r="I23" s="951"/>
      <c r="J23" s="951"/>
      <c r="K23" s="951"/>
      <c r="L23" s="951"/>
      <c r="M23" s="951"/>
      <c r="N23" s="951"/>
      <c r="O23" s="951"/>
      <c r="P23" s="961"/>
      <c r="Q23" s="1080">
        <v>61876</v>
      </c>
      <c r="R23" s="1074"/>
      <c r="S23" s="1074"/>
      <c r="T23" s="1074"/>
      <c r="U23" s="1074"/>
      <c r="V23" s="1074">
        <v>59827</v>
      </c>
      <c r="W23" s="1074"/>
      <c r="X23" s="1074"/>
      <c r="Y23" s="1074"/>
      <c r="Z23" s="1074"/>
      <c r="AA23" s="1074">
        <v>2049</v>
      </c>
      <c r="AB23" s="1074"/>
      <c r="AC23" s="1074"/>
      <c r="AD23" s="1074"/>
      <c r="AE23" s="1081"/>
      <c r="AF23" s="1082">
        <v>1853</v>
      </c>
      <c r="AG23" s="1074"/>
      <c r="AH23" s="1074"/>
      <c r="AI23" s="1074"/>
      <c r="AJ23" s="1083"/>
      <c r="AK23" s="1084"/>
      <c r="AL23" s="1085"/>
      <c r="AM23" s="1085"/>
      <c r="AN23" s="1085"/>
      <c r="AO23" s="1085"/>
      <c r="AP23" s="1074">
        <v>24710</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7">
        <v>1</v>
      </c>
      <c r="B28" s="1060" t="s">
        <v>388</v>
      </c>
      <c r="C28" s="1061"/>
      <c r="D28" s="1061"/>
      <c r="E28" s="1061"/>
      <c r="F28" s="1061"/>
      <c r="G28" s="1061"/>
      <c r="H28" s="1061"/>
      <c r="I28" s="1061"/>
      <c r="J28" s="1061"/>
      <c r="K28" s="1061"/>
      <c r="L28" s="1061"/>
      <c r="M28" s="1061"/>
      <c r="N28" s="1061"/>
      <c r="O28" s="1061"/>
      <c r="P28" s="1062"/>
      <c r="Q28" s="1063">
        <v>11342</v>
      </c>
      <c r="R28" s="1064"/>
      <c r="S28" s="1064"/>
      <c r="T28" s="1064"/>
      <c r="U28" s="1064"/>
      <c r="V28" s="1064">
        <v>11064</v>
      </c>
      <c r="W28" s="1064"/>
      <c r="X28" s="1064"/>
      <c r="Y28" s="1064"/>
      <c r="Z28" s="1064"/>
      <c r="AA28" s="1064">
        <v>278</v>
      </c>
      <c r="AB28" s="1064"/>
      <c r="AC28" s="1064"/>
      <c r="AD28" s="1064"/>
      <c r="AE28" s="1065"/>
      <c r="AF28" s="1066">
        <v>278</v>
      </c>
      <c r="AG28" s="1064"/>
      <c r="AH28" s="1064"/>
      <c r="AI28" s="1064"/>
      <c r="AJ28" s="1067"/>
      <c r="AK28" s="1055">
        <v>1638</v>
      </c>
      <c r="AL28" s="1056"/>
      <c r="AM28" s="1056"/>
      <c r="AN28" s="1056"/>
      <c r="AO28" s="1056"/>
      <c r="AP28" s="1056" t="s">
        <v>542</v>
      </c>
      <c r="AQ28" s="1056"/>
      <c r="AR28" s="1056"/>
      <c r="AS28" s="1056"/>
      <c r="AT28" s="1056"/>
      <c r="AU28" s="1056" t="s">
        <v>485</v>
      </c>
      <c r="AV28" s="1056"/>
      <c r="AW28" s="1056"/>
      <c r="AX28" s="1056"/>
      <c r="AY28" s="1056"/>
      <c r="AZ28" s="1057" t="s">
        <v>485</v>
      </c>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7">
        <v>2</v>
      </c>
      <c r="B29" s="1043" t="s">
        <v>389</v>
      </c>
      <c r="C29" s="1044"/>
      <c r="D29" s="1044"/>
      <c r="E29" s="1044"/>
      <c r="F29" s="1044"/>
      <c r="G29" s="1044"/>
      <c r="H29" s="1044"/>
      <c r="I29" s="1044"/>
      <c r="J29" s="1044"/>
      <c r="K29" s="1044"/>
      <c r="L29" s="1044"/>
      <c r="M29" s="1044"/>
      <c r="N29" s="1044"/>
      <c r="O29" s="1044"/>
      <c r="P29" s="1045"/>
      <c r="Q29" s="1051">
        <v>9593</v>
      </c>
      <c r="R29" s="1052"/>
      <c r="S29" s="1052"/>
      <c r="T29" s="1052"/>
      <c r="U29" s="1052"/>
      <c r="V29" s="1052">
        <v>9297</v>
      </c>
      <c r="W29" s="1052"/>
      <c r="X29" s="1052"/>
      <c r="Y29" s="1052"/>
      <c r="Z29" s="1052"/>
      <c r="AA29" s="1052">
        <v>296</v>
      </c>
      <c r="AB29" s="1052"/>
      <c r="AC29" s="1052"/>
      <c r="AD29" s="1052"/>
      <c r="AE29" s="1053"/>
      <c r="AF29" s="1048">
        <v>296</v>
      </c>
      <c r="AG29" s="1049"/>
      <c r="AH29" s="1049"/>
      <c r="AI29" s="1049"/>
      <c r="AJ29" s="1050"/>
      <c r="AK29" s="993">
        <v>1577</v>
      </c>
      <c r="AL29" s="984"/>
      <c r="AM29" s="984"/>
      <c r="AN29" s="984"/>
      <c r="AO29" s="984"/>
      <c r="AP29" s="984" t="s">
        <v>485</v>
      </c>
      <c r="AQ29" s="984"/>
      <c r="AR29" s="984"/>
      <c r="AS29" s="984"/>
      <c r="AT29" s="984"/>
      <c r="AU29" s="984" t="s">
        <v>485</v>
      </c>
      <c r="AV29" s="984"/>
      <c r="AW29" s="984"/>
      <c r="AX29" s="984"/>
      <c r="AY29" s="984"/>
      <c r="AZ29" s="1054" t="s">
        <v>485</v>
      </c>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7">
        <v>3</v>
      </c>
      <c r="B30" s="1043" t="s">
        <v>390</v>
      </c>
      <c r="C30" s="1044"/>
      <c r="D30" s="1044"/>
      <c r="E30" s="1044"/>
      <c r="F30" s="1044"/>
      <c r="G30" s="1044"/>
      <c r="H30" s="1044"/>
      <c r="I30" s="1044"/>
      <c r="J30" s="1044"/>
      <c r="K30" s="1044"/>
      <c r="L30" s="1044"/>
      <c r="M30" s="1044"/>
      <c r="N30" s="1044"/>
      <c r="O30" s="1044"/>
      <c r="P30" s="1045"/>
      <c r="Q30" s="1051">
        <v>3404</v>
      </c>
      <c r="R30" s="1052"/>
      <c r="S30" s="1052"/>
      <c r="T30" s="1052"/>
      <c r="U30" s="1052"/>
      <c r="V30" s="1052">
        <v>3382</v>
      </c>
      <c r="W30" s="1052"/>
      <c r="X30" s="1052"/>
      <c r="Y30" s="1052"/>
      <c r="Z30" s="1052"/>
      <c r="AA30" s="1052">
        <v>22</v>
      </c>
      <c r="AB30" s="1052"/>
      <c r="AC30" s="1052"/>
      <c r="AD30" s="1052"/>
      <c r="AE30" s="1053"/>
      <c r="AF30" s="1048">
        <v>22</v>
      </c>
      <c r="AG30" s="1049"/>
      <c r="AH30" s="1049"/>
      <c r="AI30" s="1049"/>
      <c r="AJ30" s="1050"/>
      <c r="AK30" s="993">
        <v>1321</v>
      </c>
      <c r="AL30" s="984"/>
      <c r="AM30" s="984"/>
      <c r="AN30" s="984"/>
      <c r="AO30" s="984"/>
      <c r="AP30" s="984" t="s">
        <v>485</v>
      </c>
      <c r="AQ30" s="984"/>
      <c r="AR30" s="984"/>
      <c r="AS30" s="984"/>
      <c r="AT30" s="984"/>
      <c r="AU30" s="984" t="s">
        <v>485</v>
      </c>
      <c r="AV30" s="984"/>
      <c r="AW30" s="984"/>
      <c r="AX30" s="984"/>
      <c r="AY30" s="984"/>
      <c r="AZ30" s="1054" t="s">
        <v>485</v>
      </c>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7">
        <v>4</v>
      </c>
      <c r="B31" s="1043" t="s">
        <v>391</v>
      </c>
      <c r="C31" s="1044"/>
      <c r="D31" s="1044"/>
      <c r="E31" s="1044"/>
      <c r="F31" s="1044"/>
      <c r="G31" s="1044"/>
      <c r="H31" s="1044"/>
      <c r="I31" s="1044"/>
      <c r="J31" s="1044"/>
      <c r="K31" s="1044"/>
      <c r="L31" s="1044"/>
      <c r="M31" s="1044"/>
      <c r="N31" s="1044"/>
      <c r="O31" s="1044"/>
      <c r="P31" s="1045"/>
      <c r="Q31" s="1051">
        <v>2467</v>
      </c>
      <c r="R31" s="1052"/>
      <c r="S31" s="1052"/>
      <c r="T31" s="1052"/>
      <c r="U31" s="1052"/>
      <c r="V31" s="1052">
        <v>2745</v>
      </c>
      <c r="W31" s="1052"/>
      <c r="X31" s="1052"/>
      <c r="Y31" s="1052"/>
      <c r="Z31" s="1052"/>
      <c r="AA31" s="1052" t="s">
        <v>554</v>
      </c>
      <c r="AB31" s="1052"/>
      <c r="AC31" s="1052"/>
      <c r="AD31" s="1052"/>
      <c r="AE31" s="1053"/>
      <c r="AF31" s="1048">
        <v>1192</v>
      </c>
      <c r="AG31" s="1049"/>
      <c r="AH31" s="1049"/>
      <c r="AI31" s="1049"/>
      <c r="AJ31" s="1050"/>
      <c r="AK31" s="993">
        <v>616</v>
      </c>
      <c r="AL31" s="984"/>
      <c r="AM31" s="984"/>
      <c r="AN31" s="984"/>
      <c r="AO31" s="984"/>
      <c r="AP31" s="984">
        <v>3308</v>
      </c>
      <c r="AQ31" s="984"/>
      <c r="AR31" s="984"/>
      <c r="AS31" s="984"/>
      <c r="AT31" s="984"/>
      <c r="AU31" s="984">
        <v>2162</v>
      </c>
      <c r="AV31" s="984"/>
      <c r="AW31" s="984"/>
      <c r="AX31" s="984"/>
      <c r="AY31" s="984"/>
      <c r="AZ31" s="1054" t="s">
        <v>485</v>
      </c>
      <c r="BA31" s="1054"/>
      <c r="BB31" s="1054"/>
      <c r="BC31" s="1054"/>
      <c r="BD31" s="1054"/>
      <c r="BE31" s="985" t="s">
        <v>392</v>
      </c>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7">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7">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7">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7">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7">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7">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393</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5" t="s">
        <v>376</v>
      </c>
      <c r="B63" s="950" t="s">
        <v>394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1788</v>
      </c>
      <c r="AG63" s="972"/>
      <c r="AH63" s="972"/>
      <c r="AI63" s="972"/>
      <c r="AJ63" s="1035"/>
      <c r="AK63" s="1036"/>
      <c r="AL63" s="976"/>
      <c r="AM63" s="976"/>
      <c r="AN63" s="976"/>
      <c r="AO63" s="976"/>
      <c r="AP63" s="972">
        <v>3308</v>
      </c>
      <c r="AQ63" s="972"/>
      <c r="AR63" s="972"/>
      <c r="AS63" s="972"/>
      <c r="AT63" s="972"/>
      <c r="AU63" s="972">
        <v>2162</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396</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397</v>
      </c>
      <c r="AV66" s="1015"/>
      <c r="AW66" s="1015"/>
      <c r="AX66" s="1015"/>
      <c r="AY66" s="1016"/>
      <c r="AZ66" s="1014" t="s">
        <v>364</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1">
        <v>1</v>
      </c>
      <c r="B68" s="998" t="s">
        <v>543</v>
      </c>
      <c r="C68" s="999"/>
      <c r="D68" s="999"/>
      <c r="E68" s="999"/>
      <c r="F68" s="999"/>
      <c r="G68" s="999"/>
      <c r="H68" s="999"/>
      <c r="I68" s="999"/>
      <c r="J68" s="999"/>
      <c r="K68" s="999"/>
      <c r="L68" s="999"/>
      <c r="M68" s="999"/>
      <c r="N68" s="999"/>
      <c r="O68" s="999"/>
      <c r="P68" s="1000"/>
      <c r="Q68" s="1001">
        <v>992</v>
      </c>
      <c r="R68" s="995"/>
      <c r="S68" s="995"/>
      <c r="T68" s="995"/>
      <c r="U68" s="995"/>
      <c r="V68" s="995">
        <v>963</v>
      </c>
      <c r="W68" s="995"/>
      <c r="X68" s="995"/>
      <c r="Y68" s="995"/>
      <c r="Z68" s="995"/>
      <c r="AA68" s="995">
        <v>29</v>
      </c>
      <c r="AB68" s="995"/>
      <c r="AC68" s="995"/>
      <c r="AD68" s="995"/>
      <c r="AE68" s="995"/>
      <c r="AF68" s="995">
        <v>29</v>
      </c>
      <c r="AG68" s="995"/>
      <c r="AH68" s="995"/>
      <c r="AI68" s="995"/>
      <c r="AJ68" s="995"/>
      <c r="AK68" s="995">
        <v>50</v>
      </c>
      <c r="AL68" s="995"/>
      <c r="AM68" s="995"/>
      <c r="AN68" s="995"/>
      <c r="AO68" s="995"/>
      <c r="AP68" s="995" t="s">
        <v>542</v>
      </c>
      <c r="AQ68" s="995"/>
      <c r="AR68" s="995"/>
      <c r="AS68" s="995"/>
      <c r="AT68" s="995"/>
      <c r="AU68" s="995" t="s">
        <v>542</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3">
        <v>2</v>
      </c>
      <c r="B69" s="987" t="s">
        <v>544</v>
      </c>
      <c r="C69" s="988"/>
      <c r="D69" s="988"/>
      <c r="E69" s="988"/>
      <c r="F69" s="988"/>
      <c r="G69" s="988"/>
      <c r="H69" s="988"/>
      <c r="I69" s="988"/>
      <c r="J69" s="988"/>
      <c r="K69" s="988"/>
      <c r="L69" s="988"/>
      <c r="M69" s="988"/>
      <c r="N69" s="988"/>
      <c r="O69" s="988"/>
      <c r="P69" s="989"/>
      <c r="Q69" s="990">
        <v>249</v>
      </c>
      <c r="R69" s="984"/>
      <c r="S69" s="984"/>
      <c r="T69" s="984"/>
      <c r="U69" s="984"/>
      <c r="V69" s="984">
        <v>194</v>
      </c>
      <c r="W69" s="984"/>
      <c r="X69" s="984"/>
      <c r="Y69" s="984"/>
      <c r="Z69" s="984"/>
      <c r="AA69" s="984">
        <v>55</v>
      </c>
      <c r="AB69" s="984"/>
      <c r="AC69" s="984"/>
      <c r="AD69" s="984"/>
      <c r="AE69" s="984"/>
      <c r="AF69" s="984">
        <v>55</v>
      </c>
      <c r="AG69" s="984"/>
      <c r="AH69" s="984"/>
      <c r="AI69" s="984"/>
      <c r="AJ69" s="984"/>
      <c r="AK69" s="984">
        <v>17</v>
      </c>
      <c r="AL69" s="984"/>
      <c r="AM69" s="984"/>
      <c r="AN69" s="984"/>
      <c r="AO69" s="984"/>
      <c r="AP69" s="984" t="s">
        <v>542</v>
      </c>
      <c r="AQ69" s="984"/>
      <c r="AR69" s="984"/>
      <c r="AS69" s="984"/>
      <c r="AT69" s="984"/>
      <c r="AU69" s="984" t="s">
        <v>542</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3">
        <v>3</v>
      </c>
      <c r="B70" s="987" t="s">
        <v>545</v>
      </c>
      <c r="C70" s="988"/>
      <c r="D70" s="988"/>
      <c r="E70" s="988"/>
      <c r="F70" s="988"/>
      <c r="G70" s="988"/>
      <c r="H70" s="988"/>
      <c r="I70" s="988"/>
      <c r="J70" s="988"/>
      <c r="K70" s="988"/>
      <c r="L70" s="988"/>
      <c r="M70" s="988"/>
      <c r="N70" s="988"/>
      <c r="O70" s="988"/>
      <c r="P70" s="989"/>
      <c r="Q70" s="990">
        <v>10518</v>
      </c>
      <c r="R70" s="984"/>
      <c r="S70" s="984"/>
      <c r="T70" s="984"/>
      <c r="U70" s="984"/>
      <c r="V70" s="984">
        <v>10392</v>
      </c>
      <c r="W70" s="984"/>
      <c r="X70" s="984"/>
      <c r="Y70" s="984"/>
      <c r="Z70" s="984"/>
      <c r="AA70" s="984">
        <v>126</v>
      </c>
      <c r="AB70" s="984"/>
      <c r="AC70" s="984"/>
      <c r="AD70" s="984"/>
      <c r="AE70" s="984"/>
      <c r="AF70" s="984">
        <v>2457</v>
      </c>
      <c r="AG70" s="984"/>
      <c r="AH70" s="984"/>
      <c r="AI70" s="984"/>
      <c r="AJ70" s="984"/>
      <c r="AK70" s="984" t="s">
        <v>542</v>
      </c>
      <c r="AL70" s="984"/>
      <c r="AM70" s="984"/>
      <c r="AN70" s="984"/>
      <c r="AO70" s="984"/>
      <c r="AP70" s="984" t="s">
        <v>542</v>
      </c>
      <c r="AQ70" s="984"/>
      <c r="AR70" s="984"/>
      <c r="AS70" s="984"/>
      <c r="AT70" s="984"/>
      <c r="AU70" s="984" t="s">
        <v>542</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3">
        <v>4</v>
      </c>
      <c r="B71" s="987" t="s">
        <v>546</v>
      </c>
      <c r="C71" s="988"/>
      <c r="D71" s="988"/>
      <c r="E71" s="988"/>
      <c r="F71" s="988"/>
      <c r="G71" s="988"/>
      <c r="H71" s="988"/>
      <c r="I71" s="988"/>
      <c r="J71" s="988"/>
      <c r="K71" s="988"/>
      <c r="L71" s="988"/>
      <c r="M71" s="988"/>
      <c r="N71" s="988"/>
      <c r="O71" s="988"/>
      <c r="P71" s="989"/>
      <c r="Q71" s="990">
        <v>32420</v>
      </c>
      <c r="R71" s="984"/>
      <c r="S71" s="984"/>
      <c r="T71" s="984"/>
      <c r="U71" s="984"/>
      <c r="V71" s="984">
        <v>32252</v>
      </c>
      <c r="W71" s="984"/>
      <c r="X71" s="984"/>
      <c r="Y71" s="984"/>
      <c r="Z71" s="984"/>
      <c r="AA71" s="984">
        <v>168</v>
      </c>
      <c r="AB71" s="984"/>
      <c r="AC71" s="984"/>
      <c r="AD71" s="984"/>
      <c r="AE71" s="984"/>
      <c r="AF71" s="984">
        <v>168</v>
      </c>
      <c r="AG71" s="984"/>
      <c r="AH71" s="984"/>
      <c r="AI71" s="984"/>
      <c r="AJ71" s="984"/>
      <c r="AK71" s="984">
        <v>385</v>
      </c>
      <c r="AL71" s="984"/>
      <c r="AM71" s="984"/>
      <c r="AN71" s="984"/>
      <c r="AO71" s="984"/>
      <c r="AP71" s="984" t="s">
        <v>542</v>
      </c>
      <c r="AQ71" s="984"/>
      <c r="AR71" s="984"/>
      <c r="AS71" s="984"/>
      <c r="AT71" s="984"/>
      <c r="AU71" s="984" t="s">
        <v>542</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3">
        <v>5</v>
      </c>
      <c r="B72" s="987" t="s">
        <v>547</v>
      </c>
      <c r="C72" s="988"/>
      <c r="D72" s="988"/>
      <c r="E72" s="988"/>
      <c r="F72" s="988"/>
      <c r="G72" s="988"/>
      <c r="H72" s="988"/>
      <c r="I72" s="988"/>
      <c r="J72" s="988"/>
      <c r="K72" s="988"/>
      <c r="L72" s="988"/>
      <c r="M72" s="988"/>
      <c r="N72" s="988"/>
      <c r="O72" s="988"/>
      <c r="P72" s="989"/>
      <c r="Q72" s="990">
        <v>9022</v>
      </c>
      <c r="R72" s="984"/>
      <c r="S72" s="984"/>
      <c r="T72" s="984"/>
      <c r="U72" s="984"/>
      <c r="V72" s="984">
        <v>8620</v>
      </c>
      <c r="W72" s="984"/>
      <c r="X72" s="984"/>
      <c r="Y72" s="984"/>
      <c r="Z72" s="984"/>
      <c r="AA72" s="984">
        <v>402</v>
      </c>
      <c r="AB72" s="984"/>
      <c r="AC72" s="984"/>
      <c r="AD72" s="984"/>
      <c r="AE72" s="984"/>
      <c r="AF72" s="984">
        <v>402</v>
      </c>
      <c r="AG72" s="984"/>
      <c r="AH72" s="984"/>
      <c r="AI72" s="984"/>
      <c r="AJ72" s="984"/>
      <c r="AK72" s="984" t="s">
        <v>542</v>
      </c>
      <c r="AL72" s="984"/>
      <c r="AM72" s="984"/>
      <c r="AN72" s="984"/>
      <c r="AO72" s="984"/>
      <c r="AP72" s="984">
        <v>158</v>
      </c>
      <c r="AQ72" s="984"/>
      <c r="AR72" s="984"/>
      <c r="AS72" s="984"/>
      <c r="AT72" s="984"/>
      <c r="AU72" s="984">
        <v>4</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3">
        <v>6</v>
      </c>
      <c r="B73" s="987" t="s">
        <v>548</v>
      </c>
      <c r="C73" s="988"/>
      <c r="D73" s="988"/>
      <c r="E73" s="988"/>
      <c r="F73" s="988"/>
      <c r="G73" s="988"/>
      <c r="H73" s="988"/>
      <c r="I73" s="988"/>
      <c r="J73" s="988"/>
      <c r="K73" s="988"/>
      <c r="L73" s="988"/>
      <c r="M73" s="988"/>
      <c r="N73" s="988"/>
      <c r="O73" s="988"/>
      <c r="P73" s="989"/>
      <c r="Q73" s="990">
        <v>2427</v>
      </c>
      <c r="R73" s="984"/>
      <c r="S73" s="984"/>
      <c r="T73" s="984"/>
      <c r="U73" s="984"/>
      <c r="V73" s="984">
        <v>2182</v>
      </c>
      <c r="W73" s="984"/>
      <c r="X73" s="984"/>
      <c r="Y73" s="984"/>
      <c r="Z73" s="984"/>
      <c r="AA73" s="984">
        <v>245</v>
      </c>
      <c r="AB73" s="984"/>
      <c r="AC73" s="984"/>
      <c r="AD73" s="984"/>
      <c r="AE73" s="984"/>
      <c r="AF73" s="984">
        <v>245</v>
      </c>
      <c r="AG73" s="984"/>
      <c r="AH73" s="984"/>
      <c r="AI73" s="984"/>
      <c r="AJ73" s="984"/>
      <c r="AK73" s="984" t="s">
        <v>542</v>
      </c>
      <c r="AL73" s="984"/>
      <c r="AM73" s="984"/>
      <c r="AN73" s="984"/>
      <c r="AO73" s="984"/>
      <c r="AP73" s="984">
        <v>10246</v>
      </c>
      <c r="AQ73" s="984"/>
      <c r="AR73" s="984"/>
      <c r="AS73" s="984"/>
      <c r="AT73" s="984"/>
      <c r="AU73" s="984">
        <v>3415</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3">
        <v>7</v>
      </c>
      <c r="B74" s="987" t="s">
        <v>549</v>
      </c>
      <c r="C74" s="988"/>
      <c r="D74" s="988"/>
      <c r="E74" s="988"/>
      <c r="F74" s="988"/>
      <c r="G74" s="988"/>
      <c r="H74" s="988"/>
      <c r="I74" s="988"/>
      <c r="J74" s="988"/>
      <c r="K74" s="988"/>
      <c r="L74" s="988"/>
      <c r="M74" s="988"/>
      <c r="N74" s="988"/>
      <c r="O74" s="988"/>
      <c r="P74" s="989"/>
      <c r="Q74" s="990">
        <v>9878</v>
      </c>
      <c r="R74" s="984"/>
      <c r="S74" s="984"/>
      <c r="T74" s="984"/>
      <c r="U74" s="984"/>
      <c r="V74" s="984">
        <v>9787</v>
      </c>
      <c r="W74" s="984"/>
      <c r="X74" s="984"/>
      <c r="Y74" s="984"/>
      <c r="Z74" s="984"/>
      <c r="AA74" s="984">
        <v>92</v>
      </c>
      <c r="AB74" s="984"/>
      <c r="AC74" s="984"/>
      <c r="AD74" s="984"/>
      <c r="AE74" s="984"/>
      <c r="AF74" s="984">
        <v>92</v>
      </c>
      <c r="AG74" s="984"/>
      <c r="AH74" s="984"/>
      <c r="AI74" s="984"/>
      <c r="AJ74" s="984"/>
      <c r="AK74" s="984">
        <v>5083</v>
      </c>
      <c r="AL74" s="984"/>
      <c r="AM74" s="984"/>
      <c r="AN74" s="984"/>
      <c r="AO74" s="984"/>
      <c r="AP74" s="984" t="s">
        <v>542</v>
      </c>
      <c r="AQ74" s="984"/>
      <c r="AR74" s="984"/>
      <c r="AS74" s="984"/>
      <c r="AT74" s="984"/>
      <c r="AU74" s="984" t="s">
        <v>542</v>
      </c>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3">
        <v>8</v>
      </c>
      <c r="B75" s="987" t="s">
        <v>550</v>
      </c>
      <c r="C75" s="988"/>
      <c r="D75" s="988"/>
      <c r="E75" s="988"/>
      <c r="F75" s="988"/>
      <c r="G75" s="988"/>
      <c r="H75" s="988"/>
      <c r="I75" s="988"/>
      <c r="J75" s="988"/>
      <c r="K75" s="988"/>
      <c r="L75" s="988"/>
      <c r="M75" s="988"/>
      <c r="N75" s="988"/>
      <c r="O75" s="988"/>
      <c r="P75" s="989"/>
      <c r="Q75" s="991">
        <v>1600855</v>
      </c>
      <c r="R75" s="992"/>
      <c r="S75" s="992"/>
      <c r="T75" s="992"/>
      <c r="U75" s="993"/>
      <c r="V75" s="994">
        <v>1567252</v>
      </c>
      <c r="W75" s="992"/>
      <c r="X75" s="992"/>
      <c r="Y75" s="992"/>
      <c r="Z75" s="993"/>
      <c r="AA75" s="994">
        <v>33603</v>
      </c>
      <c r="AB75" s="992"/>
      <c r="AC75" s="992"/>
      <c r="AD75" s="992"/>
      <c r="AE75" s="993"/>
      <c r="AF75" s="994">
        <v>33603</v>
      </c>
      <c r="AG75" s="992"/>
      <c r="AH75" s="992"/>
      <c r="AI75" s="992"/>
      <c r="AJ75" s="993"/>
      <c r="AK75" s="994">
        <v>22693</v>
      </c>
      <c r="AL75" s="992"/>
      <c r="AM75" s="992"/>
      <c r="AN75" s="992"/>
      <c r="AO75" s="993"/>
      <c r="AP75" s="994" t="s">
        <v>542</v>
      </c>
      <c r="AQ75" s="992"/>
      <c r="AR75" s="992"/>
      <c r="AS75" s="992"/>
      <c r="AT75" s="993"/>
      <c r="AU75" s="994" t="s">
        <v>542</v>
      </c>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3">
        <v>9</v>
      </c>
      <c r="B76" s="987" t="s">
        <v>553</v>
      </c>
      <c r="C76" s="988"/>
      <c r="D76" s="988"/>
      <c r="E76" s="988"/>
      <c r="F76" s="988"/>
      <c r="G76" s="988"/>
      <c r="H76" s="988"/>
      <c r="I76" s="988"/>
      <c r="J76" s="988"/>
      <c r="K76" s="988"/>
      <c r="L76" s="988"/>
      <c r="M76" s="988"/>
      <c r="N76" s="988"/>
      <c r="O76" s="988"/>
      <c r="P76" s="989"/>
      <c r="Q76" s="991">
        <v>446</v>
      </c>
      <c r="R76" s="992"/>
      <c r="S76" s="992"/>
      <c r="T76" s="992"/>
      <c r="U76" s="993"/>
      <c r="V76" s="994">
        <v>425</v>
      </c>
      <c r="W76" s="992"/>
      <c r="X76" s="992"/>
      <c r="Y76" s="992"/>
      <c r="Z76" s="993"/>
      <c r="AA76" s="994">
        <v>21</v>
      </c>
      <c r="AB76" s="992"/>
      <c r="AC76" s="992"/>
      <c r="AD76" s="992"/>
      <c r="AE76" s="993"/>
      <c r="AF76" s="994">
        <v>21</v>
      </c>
      <c r="AG76" s="992"/>
      <c r="AH76" s="992"/>
      <c r="AI76" s="992"/>
      <c r="AJ76" s="993"/>
      <c r="AK76" s="994">
        <v>24</v>
      </c>
      <c r="AL76" s="992"/>
      <c r="AM76" s="992"/>
      <c r="AN76" s="992"/>
      <c r="AO76" s="993"/>
      <c r="AP76" s="994" t="s">
        <v>542</v>
      </c>
      <c r="AQ76" s="992"/>
      <c r="AR76" s="992"/>
      <c r="AS76" s="992"/>
      <c r="AT76" s="993"/>
      <c r="AU76" s="994" t="s">
        <v>542</v>
      </c>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3">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3">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3">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5" t="s">
        <v>376</v>
      </c>
      <c r="B88" s="950" t="s">
        <v>398</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37072</v>
      </c>
      <c r="AG88" s="972"/>
      <c r="AH88" s="972"/>
      <c r="AI88" s="972"/>
      <c r="AJ88" s="972"/>
      <c r="AK88" s="976"/>
      <c r="AL88" s="976"/>
      <c r="AM88" s="976"/>
      <c r="AN88" s="976"/>
      <c r="AO88" s="976"/>
      <c r="AP88" s="972">
        <v>10404</v>
      </c>
      <c r="AQ88" s="972"/>
      <c r="AR88" s="972"/>
      <c r="AS88" s="972"/>
      <c r="AT88" s="972"/>
      <c r="AU88" s="972">
        <v>3419</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950" t="s">
        <v>399</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v>
      </c>
      <c r="CS102" s="966"/>
      <c r="CT102" s="966"/>
      <c r="CU102" s="966"/>
      <c r="CV102" s="967"/>
      <c r="CW102" s="965" t="s">
        <v>485</v>
      </c>
      <c r="CX102" s="966"/>
      <c r="CY102" s="966"/>
      <c r="CZ102" s="966"/>
      <c r="DA102" s="967"/>
      <c r="DB102" s="965">
        <v>1414</v>
      </c>
      <c r="DC102" s="966"/>
      <c r="DD102" s="966"/>
      <c r="DE102" s="966"/>
      <c r="DF102" s="967"/>
      <c r="DG102" s="965">
        <v>273</v>
      </c>
      <c r="DH102" s="966"/>
      <c r="DI102" s="966"/>
      <c r="DJ102" s="966"/>
      <c r="DK102" s="967"/>
      <c r="DL102" s="965" t="s">
        <v>485</v>
      </c>
      <c r="DM102" s="966"/>
      <c r="DN102" s="966"/>
      <c r="DO102" s="966"/>
      <c r="DP102" s="967"/>
      <c r="DQ102" s="965" t="s">
        <v>485</v>
      </c>
      <c r="DR102" s="966"/>
      <c r="DS102" s="966"/>
      <c r="DT102" s="966"/>
      <c r="DU102" s="967"/>
      <c r="DV102" s="950"/>
      <c r="DW102" s="951"/>
      <c r="DX102" s="951"/>
      <c r="DY102" s="951"/>
      <c r="DZ102" s="952"/>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400</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401</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404</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405</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406</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407</v>
      </c>
      <c r="AB109" s="909"/>
      <c r="AC109" s="909"/>
      <c r="AD109" s="909"/>
      <c r="AE109" s="910"/>
      <c r="AF109" s="911" t="s">
        <v>408</v>
      </c>
      <c r="AG109" s="909"/>
      <c r="AH109" s="909"/>
      <c r="AI109" s="909"/>
      <c r="AJ109" s="910"/>
      <c r="AK109" s="911" t="s">
        <v>294</v>
      </c>
      <c r="AL109" s="909"/>
      <c r="AM109" s="909"/>
      <c r="AN109" s="909"/>
      <c r="AO109" s="910"/>
      <c r="AP109" s="911" t="s">
        <v>409</v>
      </c>
      <c r="AQ109" s="909"/>
      <c r="AR109" s="909"/>
      <c r="AS109" s="909"/>
      <c r="AT109" s="942"/>
      <c r="AU109" s="908" t="s">
        <v>406</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407</v>
      </c>
      <c r="BR109" s="909"/>
      <c r="BS109" s="909"/>
      <c r="BT109" s="909"/>
      <c r="BU109" s="910"/>
      <c r="BV109" s="911" t="s">
        <v>408</v>
      </c>
      <c r="BW109" s="909"/>
      <c r="BX109" s="909"/>
      <c r="BY109" s="909"/>
      <c r="BZ109" s="910"/>
      <c r="CA109" s="911" t="s">
        <v>294</v>
      </c>
      <c r="CB109" s="909"/>
      <c r="CC109" s="909"/>
      <c r="CD109" s="909"/>
      <c r="CE109" s="910"/>
      <c r="CF109" s="949" t="s">
        <v>409</v>
      </c>
      <c r="CG109" s="949"/>
      <c r="CH109" s="949"/>
      <c r="CI109" s="949"/>
      <c r="CJ109" s="949"/>
      <c r="CK109" s="911" t="s">
        <v>410</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407</v>
      </c>
      <c r="DH109" s="909"/>
      <c r="DI109" s="909"/>
      <c r="DJ109" s="909"/>
      <c r="DK109" s="910"/>
      <c r="DL109" s="911" t="s">
        <v>408</v>
      </c>
      <c r="DM109" s="909"/>
      <c r="DN109" s="909"/>
      <c r="DO109" s="909"/>
      <c r="DP109" s="910"/>
      <c r="DQ109" s="911" t="s">
        <v>294</v>
      </c>
      <c r="DR109" s="909"/>
      <c r="DS109" s="909"/>
      <c r="DT109" s="909"/>
      <c r="DU109" s="910"/>
      <c r="DV109" s="911" t="s">
        <v>409</v>
      </c>
      <c r="DW109" s="909"/>
      <c r="DX109" s="909"/>
      <c r="DY109" s="909"/>
      <c r="DZ109" s="942"/>
    </row>
    <row r="110" spans="1:131" s="224" customFormat="1" ht="26.25" customHeight="1" x14ac:dyDescent="0.2">
      <c r="A110" s="820" t="s">
        <v>411</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2171662</v>
      </c>
      <c r="AB110" s="902"/>
      <c r="AC110" s="902"/>
      <c r="AD110" s="902"/>
      <c r="AE110" s="903"/>
      <c r="AF110" s="904">
        <v>2235851</v>
      </c>
      <c r="AG110" s="902"/>
      <c r="AH110" s="902"/>
      <c r="AI110" s="902"/>
      <c r="AJ110" s="903"/>
      <c r="AK110" s="904">
        <v>2241126</v>
      </c>
      <c r="AL110" s="902"/>
      <c r="AM110" s="902"/>
      <c r="AN110" s="902"/>
      <c r="AO110" s="903"/>
      <c r="AP110" s="905">
        <v>8.8000000000000007</v>
      </c>
      <c r="AQ110" s="906"/>
      <c r="AR110" s="906"/>
      <c r="AS110" s="906"/>
      <c r="AT110" s="907"/>
      <c r="AU110" s="943" t="s">
        <v>69</v>
      </c>
      <c r="AV110" s="944"/>
      <c r="AW110" s="944"/>
      <c r="AX110" s="944"/>
      <c r="AY110" s="944"/>
      <c r="AZ110" s="873" t="s">
        <v>412</v>
      </c>
      <c r="BA110" s="821"/>
      <c r="BB110" s="821"/>
      <c r="BC110" s="821"/>
      <c r="BD110" s="821"/>
      <c r="BE110" s="821"/>
      <c r="BF110" s="821"/>
      <c r="BG110" s="821"/>
      <c r="BH110" s="821"/>
      <c r="BI110" s="821"/>
      <c r="BJ110" s="821"/>
      <c r="BK110" s="821"/>
      <c r="BL110" s="821"/>
      <c r="BM110" s="821"/>
      <c r="BN110" s="821"/>
      <c r="BO110" s="821"/>
      <c r="BP110" s="822"/>
      <c r="BQ110" s="874">
        <v>22737613</v>
      </c>
      <c r="BR110" s="855"/>
      <c r="BS110" s="855"/>
      <c r="BT110" s="855"/>
      <c r="BU110" s="855"/>
      <c r="BV110" s="855">
        <v>22570182</v>
      </c>
      <c r="BW110" s="855"/>
      <c r="BX110" s="855"/>
      <c r="BY110" s="855"/>
      <c r="BZ110" s="855"/>
      <c r="CA110" s="855">
        <v>24709835</v>
      </c>
      <c r="CB110" s="855"/>
      <c r="CC110" s="855"/>
      <c r="CD110" s="855"/>
      <c r="CE110" s="855"/>
      <c r="CF110" s="879">
        <v>97.2</v>
      </c>
      <c r="CG110" s="880"/>
      <c r="CH110" s="880"/>
      <c r="CI110" s="880"/>
      <c r="CJ110" s="880"/>
      <c r="CK110" s="939" t="s">
        <v>413</v>
      </c>
      <c r="CL110" s="832"/>
      <c r="CM110" s="873" t="s">
        <v>414</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415</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416</v>
      </c>
      <c r="BA111" s="765"/>
      <c r="BB111" s="765"/>
      <c r="BC111" s="765"/>
      <c r="BD111" s="765"/>
      <c r="BE111" s="765"/>
      <c r="BF111" s="765"/>
      <c r="BG111" s="765"/>
      <c r="BH111" s="765"/>
      <c r="BI111" s="765"/>
      <c r="BJ111" s="765"/>
      <c r="BK111" s="765"/>
      <c r="BL111" s="765"/>
      <c r="BM111" s="765"/>
      <c r="BN111" s="765"/>
      <c r="BO111" s="765"/>
      <c r="BP111" s="766"/>
      <c r="BQ111" s="829">
        <v>1852350</v>
      </c>
      <c r="BR111" s="830"/>
      <c r="BS111" s="830"/>
      <c r="BT111" s="830"/>
      <c r="BU111" s="830"/>
      <c r="BV111" s="830">
        <v>1752522</v>
      </c>
      <c r="BW111" s="830"/>
      <c r="BX111" s="830"/>
      <c r="BY111" s="830"/>
      <c r="BZ111" s="830"/>
      <c r="CA111" s="830">
        <v>1774720</v>
      </c>
      <c r="CB111" s="830"/>
      <c r="CC111" s="830"/>
      <c r="CD111" s="830"/>
      <c r="CE111" s="830"/>
      <c r="CF111" s="888">
        <v>7</v>
      </c>
      <c r="CG111" s="889"/>
      <c r="CH111" s="889"/>
      <c r="CI111" s="889"/>
      <c r="CJ111" s="889"/>
      <c r="CK111" s="940"/>
      <c r="CL111" s="834"/>
      <c r="CM111" s="828" t="s">
        <v>417</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418</v>
      </c>
      <c r="B112" s="926"/>
      <c r="C112" s="765" t="s">
        <v>419</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420</v>
      </c>
      <c r="BA112" s="765"/>
      <c r="BB112" s="765"/>
      <c r="BC112" s="765"/>
      <c r="BD112" s="765"/>
      <c r="BE112" s="765"/>
      <c r="BF112" s="765"/>
      <c r="BG112" s="765"/>
      <c r="BH112" s="765"/>
      <c r="BI112" s="765"/>
      <c r="BJ112" s="765"/>
      <c r="BK112" s="765"/>
      <c r="BL112" s="765"/>
      <c r="BM112" s="765"/>
      <c r="BN112" s="765"/>
      <c r="BO112" s="765"/>
      <c r="BP112" s="766"/>
      <c r="BQ112" s="829">
        <v>2298151</v>
      </c>
      <c r="BR112" s="830"/>
      <c r="BS112" s="830"/>
      <c r="BT112" s="830"/>
      <c r="BU112" s="830"/>
      <c r="BV112" s="830">
        <v>2161900</v>
      </c>
      <c r="BW112" s="830"/>
      <c r="BX112" s="830"/>
      <c r="BY112" s="830"/>
      <c r="BZ112" s="830"/>
      <c r="CA112" s="830">
        <v>2161775</v>
      </c>
      <c r="CB112" s="830"/>
      <c r="CC112" s="830"/>
      <c r="CD112" s="830"/>
      <c r="CE112" s="830"/>
      <c r="CF112" s="888">
        <v>8.5</v>
      </c>
      <c r="CG112" s="889"/>
      <c r="CH112" s="889"/>
      <c r="CI112" s="889"/>
      <c r="CJ112" s="889"/>
      <c r="CK112" s="940"/>
      <c r="CL112" s="834"/>
      <c r="CM112" s="828" t="s">
        <v>421</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422</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264598</v>
      </c>
      <c r="AB113" s="932"/>
      <c r="AC113" s="932"/>
      <c r="AD113" s="932"/>
      <c r="AE113" s="933"/>
      <c r="AF113" s="934">
        <v>272555</v>
      </c>
      <c r="AG113" s="932"/>
      <c r="AH113" s="932"/>
      <c r="AI113" s="932"/>
      <c r="AJ113" s="933"/>
      <c r="AK113" s="934">
        <v>274861</v>
      </c>
      <c r="AL113" s="932"/>
      <c r="AM113" s="932"/>
      <c r="AN113" s="932"/>
      <c r="AO113" s="933"/>
      <c r="AP113" s="935">
        <v>1.1000000000000001</v>
      </c>
      <c r="AQ113" s="936"/>
      <c r="AR113" s="936"/>
      <c r="AS113" s="936"/>
      <c r="AT113" s="937"/>
      <c r="AU113" s="945"/>
      <c r="AV113" s="946"/>
      <c r="AW113" s="946"/>
      <c r="AX113" s="946"/>
      <c r="AY113" s="946"/>
      <c r="AZ113" s="828" t="s">
        <v>423</v>
      </c>
      <c r="BA113" s="765"/>
      <c r="BB113" s="765"/>
      <c r="BC113" s="765"/>
      <c r="BD113" s="765"/>
      <c r="BE113" s="765"/>
      <c r="BF113" s="765"/>
      <c r="BG113" s="765"/>
      <c r="BH113" s="765"/>
      <c r="BI113" s="765"/>
      <c r="BJ113" s="765"/>
      <c r="BK113" s="765"/>
      <c r="BL113" s="765"/>
      <c r="BM113" s="765"/>
      <c r="BN113" s="765"/>
      <c r="BO113" s="765"/>
      <c r="BP113" s="766"/>
      <c r="BQ113" s="829">
        <v>3812390</v>
      </c>
      <c r="BR113" s="830"/>
      <c r="BS113" s="830"/>
      <c r="BT113" s="830"/>
      <c r="BU113" s="830"/>
      <c r="BV113" s="830">
        <v>3736187</v>
      </c>
      <c r="BW113" s="830"/>
      <c r="BX113" s="830"/>
      <c r="BY113" s="830"/>
      <c r="BZ113" s="830"/>
      <c r="CA113" s="830">
        <v>3419734</v>
      </c>
      <c r="CB113" s="830"/>
      <c r="CC113" s="830"/>
      <c r="CD113" s="830"/>
      <c r="CE113" s="830"/>
      <c r="CF113" s="888">
        <v>13.5</v>
      </c>
      <c r="CG113" s="889"/>
      <c r="CH113" s="889"/>
      <c r="CI113" s="889"/>
      <c r="CJ113" s="889"/>
      <c r="CK113" s="940"/>
      <c r="CL113" s="834"/>
      <c r="CM113" s="828" t="s">
        <v>424</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425</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12779</v>
      </c>
      <c r="AB114" s="793"/>
      <c r="AC114" s="793"/>
      <c r="AD114" s="793"/>
      <c r="AE114" s="794"/>
      <c r="AF114" s="795">
        <v>85281</v>
      </c>
      <c r="AG114" s="793"/>
      <c r="AH114" s="793"/>
      <c r="AI114" s="793"/>
      <c r="AJ114" s="794"/>
      <c r="AK114" s="795">
        <v>334042</v>
      </c>
      <c r="AL114" s="793"/>
      <c r="AM114" s="793"/>
      <c r="AN114" s="793"/>
      <c r="AO114" s="794"/>
      <c r="AP114" s="837">
        <v>1.3</v>
      </c>
      <c r="AQ114" s="838"/>
      <c r="AR114" s="838"/>
      <c r="AS114" s="838"/>
      <c r="AT114" s="839"/>
      <c r="AU114" s="945"/>
      <c r="AV114" s="946"/>
      <c r="AW114" s="946"/>
      <c r="AX114" s="946"/>
      <c r="AY114" s="946"/>
      <c r="AZ114" s="828" t="s">
        <v>426</v>
      </c>
      <c r="BA114" s="765"/>
      <c r="BB114" s="765"/>
      <c r="BC114" s="765"/>
      <c r="BD114" s="765"/>
      <c r="BE114" s="765"/>
      <c r="BF114" s="765"/>
      <c r="BG114" s="765"/>
      <c r="BH114" s="765"/>
      <c r="BI114" s="765"/>
      <c r="BJ114" s="765"/>
      <c r="BK114" s="765"/>
      <c r="BL114" s="765"/>
      <c r="BM114" s="765"/>
      <c r="BN114" s="765"/>
      <c r="BO114" s="765"/>
      <c r="BP114" s="766"/>
      <c r="BQ114" s="829">
        <v>4768128</v>
      </c>
      <c r="BR114" s="830"/>
      <c r="BS114" s="830"/>
      <c r="BT114" s="830"/>
      <c r="BU114" s="830"/>
      <c r="BV114" s="830">
        <v>4801528</v>
      </c>
      <c r="BW114" s="830"/>
      <c r="BX114" s="830"/>
      <c r="BY114" s="830"/>
      <c r="BZ114" s="830"/>
      <c r="CA114" s="830">
        <v>4903295</v>
      </c>
      <c r="CB114" s="830"/>
      <c r="CC114" s="830"/>
      <c r="CD114" s="830"/>
      <c r="CE114" s="830"/>
      <c r="CF114" s="888">
        <v>19.3</v>
      </c>
      <c r="CG114" s="889"/>
      <c r="CH114" s="889"/>
      <c r="CI114" s="889"/>
      <c r="CJ114" s="889"/>
      <c r="CK114" s="940"/>
      <c r="CL114" s="834"/>
      <c r="CM114" s="828" t="s">
        <v>427</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428</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96159</v>
      </c>
      <c r="AB115" s="932"/>
      <c r="AC115" s="932"/>
      <c r="AD115" s="932"/>
      <c r="AE115" s="933"/>
      <c r="AF115" s="934">
        <v>186952</v>
      </c>
      <c r="AG115" s="932"/>
      <c r="AH115" s="932"/>
      <c r="AI115" s="932"/>
      <c r="AJ115" s="933"/>
      <c r="AK115" s="934">
        <v>94287</v>
      </c>
      <c r="AL115" s="932"/>
      <c r="AM115" s="932"/>
      <c r="AN115" s="932"/>
      <c r="AO115" s="933"/>
      <c r="AP115" s="935">
        <v>0.4</v>
      </c>
      <c r="AQ115" s="936"/>
      <c r="AR115" s="936"/>
      <c r="AS115" s="936"/>
      <c r="AT115" s="937"/>
      <c r="AU115" s="945"/>
      <c r="AV115" s="946"/>
      <c r="AW115" s="946"/>
      <c r="AX115" s="946"/>
      <c r="AY115" s="946"/>
      <c r="AZ115" s="828" t="s">
        <v>429</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430</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1781217</v>
      </c>
      <c r="DH115" s="793"/>
      <c r="DI115" s="793"/>
      <c r="DJ115" s="793"/>
      <c r="DK115" s="794"/>
      <c r="DL115" s="795">
        <v>1701705</v>
      </c>
      <c r="DM115" s="793"/>
      <c r="DN115" s="793"/>
      <c r="DO115" s="793"/>
      <c r="DP115" s="794"/>
      <c r="DQ115" s="795">
        <v>1743827</v>
      </c>
      <c r="DR115" s="793"/>
      <c r="DS115" s="793"/>
      <c r="DT115" s="793"/>
      <c r="DU115" s="794"/>
      <c r="DV115" s="837">
        <v>6.9</v>
      </c>
      <c r="DW115" s="838"/>
      <c r="DX115" s="838"/>
      <c r="DY115" s="838"/>
      <c r="DZ115" s="839"/>
    </row>
    <row r="116" spans="1:130" s="224" customFormat="1" ht="26.25" customHeight="1" x14ac:dyDescent="0.2">
      <c r="A116" s="929"/>
      <c r="B116" s="930"/>
      <c r="C116" s="852" t="s">
        <v>431</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432</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433</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71133</v>
      </c>
      <c r="DH116" s="793"/>
      <c r="DI116" s="793"/>
      <c r="DJ116" s="793"/>
      <c r="DK116" s="794"/>
      <c r="DL116" s="795">
        <v>50817</v>
      </c>
      <c r="DM116" s="793"/>
      <c r="DN116" s="793"/>
      <c r="DO116" s="793"/>
      <c r="DP116" s="794"/>
      <c r="DQ116" s="795">
        <v>30893</v>
      </c>
      <c r="DR116" s="793"/>
      <c r="DS116" s="793"/>
      <c r="DT116" s="793"/>
      <c r="DU116" s="794"/>
      <c r="DV116" s="837">
        <v>0.1</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434</v>
      </c>
      <c r="Z117" s="910"/>
      <c r="AA117" s="915">
        <v>2545198</v>
      </c>
      <c r="AB117" s="916"/>
      <c r="AC117" s="916"/>
      <c r="AD117" s="916"/>
      <c r="AE117" s="917"/>
      <c r="AF117" s="918">
        <v>2780639</v>
      </c>
      <c r="AG117" s="916"/>
      <c r="AH117" s="916"/>
      <c r="AI117" s="916"/>
      <c r="AJ117" s="917"/>
      <c r="AK117" s="918">
        <v>2944316</v>
      </c>
      <c r="AL117" s="916"/>
      <c r="AM117" s="916"/>
      <c r="AN117" s="916"/>
      <c r="AO117" s="917"/>
      <c r="AP117" s="919"/>
      <c r="AQ117" s="920"/>
      <c r="AR117" s="920"/>
      <c r="AS117" s="920"/>
      <c r="AT117" s="921"/>
      <c r="AU117" s="945"/>
      <c r="AV117" s="946"/>
      <c r="AW117" s="946"/>
      <c r="AX117" s="946"/>
      <c r="AY117" s="946"/>
      <c r="AZ117" s="876" t="s">
        <v>435</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436</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410</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407</v>
      </c>
      <c r="AB118" s="909"/>
      <c r="AC118" s="909"/>
      <c r="AD118" s="909"/>
      <c r="AE118" s="910"/>
      <c r="AF118" s="911" t="s">
        <v>408</v>
      </c>
      <c r="AG118" s="909"/>
      <c r="AH118" s="909"/>
      <c r="AI118" s="909"/>
      <c r="AJ118" s="910"/>
      <c r="AK118" s="911" t="s">
        <v>294</v>
      </c>
      <c r="AL118" s="909"/>
      <c r="AM118" s="909"/>
      <c r="AN118" s="909"/>
      <c r="AO118" s="910"/>
      <c r="AP118" s="912" t="s">
        <v>409</v>
      </c>
      <c r="AQ118" s="913"/>
      <c r="AR118" s="913"/>
      <c r="AS118" s="913"/>
      <c r="AT118" s="914"/>
      <c r="AU118" s="945"/>
      <c r="AV118" s="946"/>
      <c r="AW118" s="946"/>
      <c r="AX118" s="946"/>
      <c r="AY118" s="946"/>
      <c r="AZ118" s="851" t="s">
        <v>437</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438</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413</v>
      </c>
      <c r="B119" s="832"/>
      <c r="C119" s="873" t="s">
        <v>414</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439</v>
      </c>
      <c r="BP119" s="891"/>
      <c r="BQ119" s="892">
        <v>35468632</v>
      </c>
      <c r="BR119" s="858"/>
      <c r="BS119" s="858"/>
      <c r="BT119" s="858"/>
      <c r="BU119" s="858"/>
      <c r="BV119" s="858">
        <v>35022319</v>
      </c>
      <c r="BW119" s="858"/>
      <c r="BX119" s="858"/>
      <c r="BY119" s="858"/>
      <c r="BZ119" s="858"/>
      <c r="CA119" s="858">
        <v>36969359</v>
      </c>
      <c r="CB119" s="858"/>
      <c r="CC119" s="858"/>
      <c r="CD119" s="858"/>
      <c r="CE119" s="858"/>
      <c r="CF119" s="761"/>
      <c r="CG119" s="762"/>
      <c r="CH119" s="762"/>
      <c r="CI119" s="762"/>
      <c r="CJ119" s="847"/>
      <c r="CK119" s="941"/>
      <c r="CL119" s="836"/>
      <c r="CM119" s="851" t="s">
        <v>440</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417</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441</v>
      </c>
      <c r="AV120" s="894"/>
      <c r="AW120" s="894"/>
      <c r="AX120" s="894"/>
      <c r="AY120" s="895"/>
      <c r="AZ120" s="873" t="s">
        <v>442</v>
      </c>
      <c r="BA120" s="821"/>
      <c r="BB120" s="821"/>
      <c r="BC120" s="821"/>
      <c r="BD120" s="821"/>
      <c r="BE120" s="821"/>
      <c r="BF120" s="821"/>
      <c r="BG120" s="821"/>
      <c r="BH120" s="821"/>
      <c r="BI120" s="821"/>
      <c r="BJ120" s="821"/>
      <c r="BK120" s="821"/>
      <c r="BL120" s="821"/>
      <c r="BM120" s="821"/>
      <c r="BN120" s="821"/>
      <c r="BO120" s="821"/>
      <c r="BP120" s="822"/>
      <c r="BQ120" s="874">
        <v>12556524</v>
      </c>
      <c r="BR120" s="855"/>
      <c r="BS120" s="855"/>
      <c r="BT120" s="855"/>
      <c r="BU120" s="855"/>
      <c r="BV120" s="855">
        <v>13037533</v>
      </c>
      <c r="BW120" s="855"/>
      <c r="BX120" s="855"/>
      <c r="BY120" s="855"/>
      <c r="BZ120" s="855"/>
      <c r="CA120" s="855">
        <v>14035846</v>
      </c>
      <c r="CB120" s="855"/>
      <c r="CC120" s="855"/>
      <c r="CD120" s="855"/>
      <c r="CE120" s="855"/>
      <c r="CF120" s="879">
        <v>55.2</v>
      </c>
      <c r="CG120" s="880"/>
      <c r="CH120" s="880"/>
      <c r="CI120" s="880"/>
      <c r="CJ120" s="880"/>
      <c r="CK120" s="881" t="s">
        <v>443</v>
      </c>
      <c r="CL120" s="865"/>
      <c r="CM120" s="865"/>
      <c r="CN120" s="865"/>
      <c r="CO120" s="866"/>
      <c r="CP120" s="885" t="s">
        <v>391</v>
      </c>
      <c r="CQ120" s="886"/>
      <c r="CR120" s="886"/>
      <c r="CS120" s="886"/>
      <c r="CT120" s="886"/>
      <c r="CU120" s="886"/>
      <c r="CV120" s="886"/>
      <c r="CW120" s="886"/>
      <c r="CX120" s="886"/>
      <c r="CY120" s="886"/>
      <c r="CZ120" s="886"/>
      <c r="DA120" s="886"/>
      <c r="DB120" s="886"/>
      <c r="DC120" s="886"/>
      <c r="DD120" s="886"/>
      <c r="DE120" s="886"/>
      <c r="DF120" s="887"/>
      <c r="DG120" s="874">
        <v>2298151</v>
      </c>
      <c r="DH120" s="855"/>
      <c r="DI120" s="855"/>
      <c r="DJ120" s="855"/>
      <c r="DK120" s="855"/>
      <c r="DL120" s="855">
        <v>2161900</v>
      </c>
      <c r="DM120" s="855"/>
      <c r="DN120" s="855"/>
      <c r="DO120" s="855"/>
      <c r="DP120" s="855"/>
      <c r="DQ120" s="855">
        <v>2161775</v>
      </c>
      <c r="DR120" s="855"/>
      <c r="DS120" s="855"/>
      <c r="DT120" s="855"/>
      <c r="DU120" s="855"/>
      <c r="DV120" s="856">
        <v>8.5</v>
      </c>
      <c r="DW120" s="856"/>
      <c r="DX120" s="856"/>
      <c r="DY120" s="856"/>
      <c r="DZ120" s="857"/>
    </row>
    <row r="121" spans="1:130" s="224" customFormat="1" ht="26.25" customHeight="1" x14ac:dyDescent="0.2">
      <c r="A121" s="833"/>
      <c r="B121" s="834"/>
      <c r="C121" s="876" t="s">
        <v>444</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445</v>
      </c>
      <c r="BA121" s="765"/>
      <c r="BB121" s="765"/>
      <c r="BC121" s="765"/>
      <c r="BD121" s="765"/>
      <c r="BE121" s="765"/>
      <c r="BF121" s="765"/>
      <c r="BG121" s="765"/>
      <c r="BH121" s="765"/>
      <c r="BI121" s="765"/>
      <c r="BJ121" s="765"/>
      <c r="BK121" s="765"/>
      <c r="BL121" s="765"/>
      <c r="BM121" s="765"/>
      <c r="BN121" s="765"/>
      <c r="BO121" s="765"/>
      <c r="BP121" s="766"/>
      <c r="BQ121" s="829">
        <v>10766825</v>
      </c>
      <c r="BR121" s="830"/>
      <c r="BS121" s="830"/>
      <c r="BT121" s="830"/>
      <c r="BU121" s="830"/>
      <c r="BV121" s="830">
        <v>10322353</v>
      </c>
      <c r="BW121" s="830"/>
      <c r="BX121" s="830"/>
      <c r="BY121" s="830"/>
      <c r="BZ121" s="830"/>
      <c r="CA121" s="830">
        <v>10140893</v>
      </c>
      <c r="CB121" s="830"/>
      <c r="CC121" s="830"/>
      <c r="CD121" s="830"/>
      <c r="CE121" s="830"/>
      <c r="CF121" s="888">
        <v>39.9</v>
      </c>
      <c r="CG121" s="889"/>
      <c r="CH121" s="889"/>
      <c r="CI121" s="889"/>
      <c r="CJ121" s="889"/>
      <c r="CK121" s="882"/>
      <c r="CL121" s="868"/>
      <c r="CM121" s="868"/>
      <c r="CN121" s="868"/>
      <c r="CO121" s="869"/>
      <c r="CP121" s="848" t="s">
        <v>389</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427</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446</v>
      </c>
      <c r="BA122" s="852"/>
      <c r="BB122" s="852"/>
      <c r="BC122" s="852"/>
      <c r="BD122" s="852"/>
      <c r="BE122" s="852"/>
      <c r="BF122" s="852"/>
      <c r="BG122" s="852"/>
      <c r="BH122" s="852"/>
      <c r="BI122" s="852"/>
      <c r="BJ122" s="852"/>
      <c r="BK122" s="852"/>
      <c r="BL122" s="852"/>
      <c r="BM122" s="852"/>
      <c r="BN122" s="852"/>
      <c r="BO122" s="852"/>
      <c r="BP122" s="853"/>
      <c r="BQ122" s="892">
        <v>10801764</v>
      </c>
      <c r="BR122" s="858"/>
      <c r="BS122" s="858"/>
      <c r="BT122" s="858"/>
      <c r="BU122" s="858"/>
      <c r="BV122" s="858">
        <v>9737505</v>
      </c>
      <c r="BW122" s="858"/>
      <c r="BX122" s="858"/>
      <c r="BY122" s="858"/>
      <c r="BZ122" s="858"/>
      <c r="CA122" s="858">
        <v>8898961</v>
      </c>
      <c r="CB122" s="858"/>
      <c r="CC122" s="858"/>
      <c r="CD122" s="858"/>
      <c r="CE122" s="858"/>
      <c r="CF122" s="859">
        <v>35</v>
      </c>
      <c r="CG122" s="860"/>
      <c r="CH122" s="860"/>
      <c r="CI122" s="860"/>
      <c r="CJ122" s="860"/>
      <c r="CK122" s="882"/>
      <c r="CL122" s="868"/>
      <c r="CM122" s="868"/>
      <c r="CN122" s="868"/>
      <c r="CO122" s="869"/>
      <c r="CP122" s="848" t="s">
        <v>390</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433</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29499</v>
      </c>
      <c r="AB123" s="793"/>
      <c r="AC123" s="793"/>
      <c r="AD123" s="793"/>
      <c r="AE123" s="794"/>
      <c r="AF123" s="795">
        <v>20316</v>
      </c>
      <c r="AG123" s="793"/>
      <c r="AH123" s="793"/>
      <c r="AI123" s="793"/>
      <c r="AJ123" s="794"/>
      <c r="AK123" s="795">
        <v>19924</v>
      </c>
      <c r="AL123" s="793"/>
      <c r="AM123" s="793"/>
      <c r="AN123" s="793"/>
      <c r="AO123" s="794"/>
      <c r="AP123" s="837">
        <v>0.1</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447</v>
      </c>
      <c r="BP123" s="891"/>
      <c r="BQ123" s="845">
        <v>34125113</v>
      </c>
      <c r="BR123" s="846"/>
      <c r="BS123" s="846"/>
      <c r="BT123" s="846"/>
      <c r="BU123" s="846"/>
      <c r="BV123" s="846">
        <v>33097391</v>
      </c>
      <c r="BW123" s="846"/>
      <c r="BX123" s="846"/>
      <c r="BY123" s="846"/>
      <c r="BZ123" s="846"/>
      <c r="CA123" s="846">
        <v>33075700</v>
      </c>
      <c r="CB123" s="846"/>
      <c r="CC123" s="846"/>
      <c r="CD123" s="846"/>
      <c r="CE123" s="846"/>
      <c r="CF123" s="761"/>
      <c r="CG123" s="762"/>
      <c r="CH123" s="762"/>
      <c r="CI123" s="762"/>
      <c r="CJ123" s="847"/>
      <c r="CK123" s="882"/>
      <c r="CL123" s="868"/>
      <c r="CM123" s="868"/>
      <c r="CN123" s="868"/>
      <c r="CO123" s="869"/>
      <c r="CP123" s="848" t="s">
        <v>388</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436</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448</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5.7</v>
      </c>
      <c r="BR124" s="844"/>
      <c r="BS124" s="844"/>
      <c r="BT124" s="844"/>
      <c r="BU124" s="844"/>
      <c r="BV124" s="844">
        <v>7.8</v>
      </c>
      <c r="BW124" s="844"/>
      <c r="BX124" s="844"/>
      <c r="BY124" s="844"/>
      <c r="BZ124" s="844"/>
      <c r="CA124" s="844">
        <v>15.3</v>
      </c>
      <c r="CB124" s="844"/>
      <c r="CC124" s="844"/>
      <c r="CD124" s="844"/>
      <c r="CE124" s="844"/>
      <c r="CF124" s="739"/>
      <c r="CG124" s="740"/>
      <c r="CH124" s="740"/>
      <c r="CI124" s="740"/>
      <c r="CJ124" s="875"/>
      <c r="CK124" s="883"/>
      <c r="CL124" s="883"/>
      <c r="CM124" s="883"/>
      <c r="CN124" s="883"/>
      <c r="CO124" s="884"/>
      <c r="CP124" s="848" t="s">
        <v>449</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438</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450</v>
      </c>
      <c r="CL125" s="865"/>
      <c r="CM125" s="865"/>
      <c r="CN125" s="865"/>
      <c r="CO125" s="866"/>
      <c r="CP125" s="873" t="s">
        <v>451</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440</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66660</v>
      </c>
      <c r="AB126" s="793"/>
      <c r="AC126" s="793"/>
      <c r="AD126" s="793"/>
      <c r="AE126" s="794"/>
      <c r="AF126" s="795">
        <v>166636</v>
      </c>
      <c r="AG126" s="793"/>
      <c r="AH126" s="793"/>
      <c r="AI126" s="793"/>
      <c r="AJ126" s="794"/>
      <c r="AK126" s="795">
        <v>74363</v>
      </c>
      <c r="AL126" s="793"/>
      <c r="AM126" s="793"/>
      <c r="AN126" s="793"/>
      <c r="AO126" s="794"/>
      <c r="AP126" s="837">
        <v>0.3</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452</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453</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454</v>
      </c>
      <c r="AY127" s="825"/>
      <c r="AZ127" s="825"/>
      <c r="BA127" s="825"/>
      <c r="BB127" s="825"/>
      <c r="BC127" s="825"/>
      <c r="BD127" s="825"/>
      <c r="BE127" s="826"/>
      <c r="BF127" s="824" t="s">
        <v>455</v>
      </c>
      <c r="BG127" s="825"/>
      <c r="BH127" s="825"/>
      <c r="BI127" s="825"/>
      <c r="BJ127" s="825"/>
      <c r="BK127" s="825"/>
      <c r="BL127" s="826"/>
      <c r="BM127" s="824" t="s">
        <v>456</v>
      </c>
      <c r="BN127" s="825"/>
      <c r="BO127" s="825"/>
      <c r="BP127" s="825"/>
      <c r="BQ127" s="825"/>
      <c r="BR127" s="825"/>
      <c r="BS127" s="826"/>
      <c r="BT127" s="824" t="s">
        <v>457</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458</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459</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460</v>
      </c>
      <c r="X128" s="811"/>
      <c r="Y128" s="811"/>
      <c r="Z128" s="812"/>
      <c r="AA128" s="813">
        <v>993668</v>
      </c>
      <c r="AB128" s="814"/>
      <c r="AC128" s="814"/>
      <c r="AD128" s="814"/>
      <c r="AE128" s="815"/>
      <c r="AF128" s="816">
        <v>1029902</v>
      </c>
      <c r="AG128" s="814"/>
      <c r="AH128" s="814"/>
      <c r="AI128" s="814"/>
      <c r="AJ128" s="815"/>
      <c r="AK128" s="816">
        <v>1084706</v>
      </c>
      <c r="AL128" s="814"/>
      <c r="AM128" s="814"/>
      <c r="AN128" s="814"/>
      <c r="AO128" s="815"/>
      <c r="AP128" s="817"/>
      <c r="AQ128" s="818"/>
      <c r="AR128" s="818"/>
      <c r="AS128" s="818"/>
      <c r="AT128" s="819"/>
      <c r="AU128" s="226"/>
      <c r="AV128" s="226"/>
      <c r="AW128" s="226"/>
      <c r="AX128" s="820" t="s">
        <v>461</v>
      </c>
      <c r="AY128" s="821"/>
      <c r="AZ128" s="821"/>
      <c r="BA128" s="821"/>
      <c r="BB128" s="821"/>
      <c r="BC128" s="821"/>
      <c r="BD128" s="821"/>
      <c r="BE128" s="822"/>
      <c r="BF128" s="799" t="s">
        <v>122</v>
      </c>
      <c r="BG128" s="800"/>
      <c r="BH128" s="800"/>
      <c r="BI128" s="800"/>
      <c r="BJ128" s="800"/>
      <c r="BK128" s="800"/>
      <c r="BL128" s="823"/>
      <c r="BM128" s="799">
        <v>11.98</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462</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463</v>
      </c>
      <c r="X129" s="790"/>
      <c r="Y129" s="790"/>
      <c r="Z129" s="791"/>
      <c r="AA129" s="792">
        <v>24820730</v>
      </c>
      <c r="AB129" s="793"/>
      <c r="AC129" s="793"/>
      <c r="AD129" s="793"/>
      <c r="AE129" s="794"/>
      <c r="AF129" s="795">
        <v>25787460</v>
      </c>
      <c r="AG129" s="793"/>
      <c r="AH129" s="793"/>
      <c r="AI129" s="793"/>
      <c r="AJ129" s="794"/>
      <c r="AK129" s="795">
        <v>26724955</v>
      </c>
      <c r="AL129" s="793"/>
      <c r="AM129" s="793"/>
      <c r="AN129" s="793"/>
      <c r="AO129" s="794"/>
      <c r="AP129" s="796"/>
      <c r="AQ129" s="797"/>
      <c r="AR129" s="797"/>
      <c r="AS129" s="797"/>
      <c r="AT129" s="798"/>
      <c r="AU129" s="227"/>
      <c r="AV129" s="227"/>
      <c r="AW129" s="227"/>
      <c r="AX129" s="764" t="s">
        <v>464</v>
      </c>
      <c r="AY129" s="765"/>
      <c r="AZ129" s="765"/>
      <c r="BA129" s="765"/>
      <c r="BB129" s="765"/>
      <c r="BC129" s="765"/>
      <c r="BD129" s="765"/>
      <c r="BE129" s="766"/>
      <c r="BF129" s="783" t="s">
        <v>122</v>
      </c>
      <c r="BG129" s="784"/>
      <c r="BH129" s="784"/>
      <c r="BI129" s="784"/>
      <c r="BJ129" s="784"/>
      <c r="BK129" s="784"/>
      <c r="BL129" s="785"/>
      <c r="BM129" s="783">
        <v>16.98</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465</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466</v>
      </c>
      <c r="X130" s="790"/>
      <c r="Y130" s="790"/>
      <c r="Z130" s="791"/>
      <c r="AA130" s="792">
        <v>1536497</v>
      </c>
      <c r="AB130" s="793"/>
      <c r="AC130" s="793"/>
      <c r="AD130" s="793"/>
      <c r="AE130" s="794"/>
      <c r="AF130" s="795">
        <v>1401977</v>
      </c>
      <c r="AG130" s="793"/>
      <c r="AH130" s="793"/>
      <c r="AI130" s="793"/>
      <c r="AJ130" s="794"/>
      <c r="AK130" s="795">
        <v>1304941</v>
      </c>
      <c r="AL130" s="793"/>
      <c r="AM130" s="793"/>
      <c r="AN130" s="793"/>
      <c r="AO130" s="794"/>
      <c r="AP130" s="796"/>
      <c r="AQ130" s="797"/>
      <c r="AR130" s="797"/>
      <c r="AS130" s="797"/>
      <c r="AT130" s="798"/>
      <c r="AU130" s="227"/>
      <c r="AV130" s="227"/>
      <c r="AW130" s="227"/>
      <c r="AX130" s="764" t="s">
        <v>467</v>
      </c>
      <c r="AY130" s="765"/>
      <c r="AZ130" s="765"/>
      <c r="BA130" s="765"/>
      <c r="BB130" s="765"/>
      <c r="BC130" s="765"/>
      <c r="BD130" s="765"/>
      <c r="BE130" s="766"/>
      <c r="BF130" s="767">
        <v>1.2</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468</v>
      </c>
      <c r="X131" s="774"/>
      <c r="Y131" s="774"/>
      <c r="Z131" s="775"/>
      <c r="AA131" s="776">
        <v>23284233</v>
      </c>
      <c r="AB131" s="777"/>
      <c r="AC131" s="777"/>
      <c r="AD131" s="777"/>
      <c r="AE131" s="778"/>
      <c r="AF131" s="779">
        <v>24385483</v>
      </c>
      <c r="AG131" s="777"/>
      <c r="AH131" s="777"/>
      <c r="AI131" s="777"/>
      <c r="AJ131" s="778"/>
      <c r="AK131" s="779">
        <v>25420014</v>
      </c>
      <c r="AL131" s="777"/>
      <c r="AM131" s="777"/>
      <c r="AN131" s="777"/>
      <c r="AO131" s="778"/>
      <c r="AP131" s="780"/>
      <c r="AQ131" s="781"/>
      <c r="AR131" s="781"/>
      <c r="AS131" s="781"/>
      <c r="AT131" s="782"/>
      <c r="AU131" s="227"/>
      <c r="AV131" s="227"/>
      <c r="AW131" s="227"/>
      <c r="AX131" s="742" t="s">
        <v>469</v>
      </c>
      <c r="AY131" s="743"/>
      <c r="AZ131" s="743"/>
      <c r="BA131" s="743"/>
      <c r="BB131" s="743"/>
      <c r="BC131" s="743"/>
      <c r="BD131" s="743"/>
      <c r="BE131" s="744"/>
      <c r="BF131" s="745">
        <v>15.3</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470</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471</v>
      </c>
      <c r="W132" s="755"/>
      <c r="X132" s="755"/>
      <c r="Y132" s="755"/>
      <c r="Z132" s="756"/>
      <c r="AA132" s="757">
        <v>6.4563002999999994E-2</v>
      </c>
      <c r="AB132" s="758"/>
      <c r="AC132" s="758"/>
      <c r="AD132" s="758"/>
      <c r="AE132" s="759"/>
      <c r="AF132" s="760">
        <v>1.43019517</v>
      </c>
      <c r="AG132" s="758"/>
      <c r="AH132" s="758"/>
      <c r="AI132" s="758"/>
      <c r="AJ132" s="759"/>
      <c r="AK132" s="760">
        <v>2.1820168940000002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472</v>
      </c>
      <c r="W133" s="734"/>
      <c r="X133" s="734"/>
      <c r="Y133" s="734"/>
      <c r="Z133" s="735"/>
      <c r="AA133" s="736">
        <v>-0.6</v>
      </c>
      <c r="AB133" s="737"/>
      <c r="AC133" s="737"/>
      <c r="AD133" s="737"/>
      <c r="AE133" s="738"/>
      <c r="AF133" s="736">
        <v>0.2</v>
      </c>
      <c r="AG133" s="737"/>
      <c r="AH133" s="737"/>
      <c r="AI133" s="737"/>
      <c r="AJ133" s="738"/>
      <c r="AK133" s="736">
        <v>1.2</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5" hidden="1" thickBot="1" x14ac:dyDescent="0.2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etOrOHdWPqX2LV4cRDH3gzhF5xRZfrTOVoMnQofcpT0qKLDnv4VZXtk/mRyqBcb3RNepI2ZuLmURidQtBEorMg==" saltValue="zYqxx110Nx+1/RiYgrzck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04" right="0" top="0.59055118110236204" bottom="0.59055118110236204" header="0.39370078740157499" footer="0.39370078740157499"/>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XaR9EKd75X4KF3zrC0KvZjpGGOp5CrGoBhKNP0IgJaugzSOXbAyVPAtbAAqMsFrhVqZH+fD2/T817WEoySmbVQ==" saltValue="weNWbeJqC9DlqIU6nSaIyg==" spinCount="100000" sheet="1" objects="1" scenarios="1"/>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xWXd/MDhTveYZAUNjgzJag7/oKtboU8e/AdwANHPGVCGE7/+ijDuL/AzFSYmhxa2fF3IHlZ9OgKff2SYMEOIA==" saltValue="4ynQJLiGDanKA+2AkJqlxQ==" spinCount="100000" sheet="1" objects="1" scenarios="1"/>
  <phoneticPr fontId="2"/>
  <printOptions horizontalCentered="1" verticalCentered="1"/>
  <pageMargins left="0" right="0" top="0" bottom="0" header="0" footer="0"/>
  <pageSetup paperSize="8" scale="69" orientation="landscape"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Normal="10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31" t="s">
        <v>476</v>
      </c>
      <c r="AP7" s="265"/>
      <c r="AQ7" s="266" t="s">
        <v>477</v>
      </c>
      <c r="AR7" s="267"/>
    </row>
    <row r="8" spans="1:46" ht="13.2" x14ac:dyDescent="0.2">
      <c r="A8" s="259"/>
      <c r="AK8" s="268"/>
      <c r="AL8" s="269"/>
      <c r="AM8" s="269"/>
      <c r="AN8" s="270"/>
      <c r="AO8" s="1132"/>
      <c r="AP8" s="271" t="s">
        <v>478</v>
      </c>
      <c r="AQ8" s="272" t="s">
        <v>479</v>
      </c>
      <c r="AR8" s="273" t="s">
        <v>480</v>
      </c>
    </row>
    <row r="9" spans="1:46" ht="13.2" x14ac:dyDescent="0.2">
      <c r="A9" s="259"/>
      <c r="AK9" s="1143" t="s">
        <v>481</v>
      </c>
      <c r="AL9" s="1144"/>
      <c r="AM9" s="1144"/>
      <c r="AN9" s="1145"/>
      <c r="AO9" s="274">
        <v>7647033</v>
      </c>
      <c r="AP9" s="274">
        <v>59389</v>
      </c>
      <c r="AQ9" s="275">
        <v>63160</v>
      </c>
      <c r="AR9" s="276">
        <v>-6</v>
      </c>
    </row>
    <row r="10" spans="1:46" ht="13.5" customHeight="1" x14ac:dyDescent="0.2">
      <c r="A10" s="259"/>
      <c r="AK10" s="1143" t="s">
        <v>482</v>
      </c>
      <c r="AL10" s="1144"/>
      <c r="AM10" s="1144"/>
      <c r="AN10" s="1145"/>
      <c r="AO10" s="277">
        <v>54175</v>
      </c>
      <c r="AP10" s="277">
        <v>421</v>
      </c>
      <c r="AQ10" s="278">
        <v>4257</v>
      </c>
      <c r="AR10" s="279">
        <v>-90.1</v>
      </c>
    </row>
    <row r="11" spans="1:46" ht="13.5" customHeight="1" x14ac:dyDescent="0.2">
      <c r="A11" s="259"/>
      <c r="AK11" s="1143" t="s">
        <v>483</v>
      </c>
      <c r="AL11" s="1144"/>
      <c r="AM11" s="1144"/>
      <c r="AN11" s="1145"/>
      <c r="AO11" s="277">
        <v>47771</v>
      </c>
      <c r="AP11" s="277">
        <v>371</v>
      </c>
      <c r="AQ11" s="278">
        <v>595</v>
      </c>
      <c r="AR11" s="279">
        <v>-37.6</v>
      </c>
    </row>
    <row r="12" spans="1:46" ht="13.5" customHeight="1" x14ac:dyDescent="0.2">
      <c r="A12" s="259"/>
      <c r="AK12" s="1143" t="s">
        <v>484</v>
      </c>
      <c r="AL12" s="1144"/>
      <c r="AM12" s="1144"/>
      <c r="AN12" s="1145"/>
      <c r="AO12" s="277" t="s">
        <v>485</v>
      </c>
      <c r="AP12" s="277" t="s">
        <v>485</v>
      </c>
      <c r="AQ12" s="278">
        <v>9</v>
      </c>
      <c r="AR12" s="279" t="s">
        <v>485</v>
      </c>
    </row>
    <row r="13" spans="1:46" ht="13.5" customHeight="1" x14ac:dyDescent="0.2">
      <c r="A13" s="259"/>
      <c r="AK13" s="1143" t="s">
        <v>486</v>
      </c>
      <c r="AL13" s="1144"/>
      <c r="AM13" s="1144"/>
      <c r="AN13" s="1145"/>
      <c r="AO13" s="277">
        <v>284218</v>
      </c>
      <c r="AP13" s="277">
        <v>2207</v>
      </c>
      <c r="AQ13" s="278">
        <v>2608</v>
      </c>
      <c r="AR13" s="279">
        <v>-15.4</v>
      </c>
    </row>
    <row r="14" spans="1:46" ht="13.5" customHeight="1" x14ac:dyDescent="0.2">
      <c r="A14" s="259"/>
      <c r="AK14" s="1143" t="s">
        <v>487</v>
      </c>
      <c r="AL14" s="1144"/>
      <c r="AM14" s="1144"/>
      <c r="AN14" s="1145"/>
      <c r="AO14" s="277">
        <v>64546</v>
      </c>
      <c r="AP14" s="277">
        <v>501</v>
      </c>
      <c r="AQ14" s="278">
        <v>1202</v>
      </c>
      <c r="AR14" s="279">
        <v>-58.3</v>
      </c>
    </row>
    <row r="15" spans="1:46" ht="13.5" customHeight="1" x14ac:dyDescent="0.2">
      <c r="A15" s="259"/>
      <c r="AK15" s="1146" t="s">
        <v>488</v>
      </c>
      <c r="AL15" s="1147"/>
      <c r="AM15" s="1147"/>
      <c r="AN15" s="1148"/>
      <c r="AO15" s="277">
        <v>-271819</v>
      </c>
      <c r="AP15" s="277">
        <v>-2111</v>
      </c>
      <c r="AQ15" s="278">
        <v>-3084</v>
      </c>
      <c r="AR15" s="279">
        <v>-31.5</v>
      </c>
    </row>
    <row r="16" spans="1:46" ht="13.2" x14ac:dyDescent="0.2">
      <c r="A16" s="259"/>
      <c r="AK16" s="1146" t="s">
        <v>177</v>
      </c>
      <c r="AL16" s="1147"/>
      <c r="AM16" s="1147"/>
      <c r="AN16" s="1148"/>
      <c r="AO16" s="277">
        <v>7825924</v>
      </c>
      <c r="AP16" s="277">
        <v>60778</v>
      </c>
      <c r="AQ16" s="278">
        <v>68747</v>
      </c>
      <c r="AR16" s="279">
        <v>-11.6</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49" t="s">
        <v>493</v>
      </c>
      <c r="AL21" s="1150"/>
      <c r="AM21" s="1150"/>
      <c r="AN21" s="1151"/>
      <c r="AO21" s="289">
        <v>4.8899999999999997</v>
      </c>
      <c r="AP21" s="290">
        <v>6.22</v>
      </c>
      <c r="AQ21" s="291">
        <v>-1.33</v>
      </c>
      <c r="AS21" s="292"/>
      <c r="AT21" s="288"/>
    </row>
    <row r="22" spans="1:46" s="260" customFormat="1" ht="13.2" x14ac:dyDescent="0.2">
      <c r="A22" s="288"/>
      <c r="AK22" s="1149" t="s">
        <v>494</v>
      </c>
      <c r="AL22" s="1150"/>
      <c r="AM22" s="1150"/>
      <c r="AN22" s="1151"/>
      <c r="AO22" s="293">
        <v>99.4</v>
      </c>
      <c r="AP22" s="294">
        <v>98.7</v>
      </c>
      <c r="AQ22" s="295">
        <v>0.7</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495</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31" t="s">
        <v>476</v>
      </c>
      <c r="AP30" s="265"/>
      <c r="AQ30" s="266" t="s">
        <v>477</v>
      </c>
      <c r="AR30" s="267"/>
    </row>
    <row r="31" spans="1:46" ht="13.2" x14ac:dyDescent="0.2">
      <c r="A31" s="259"/>
      <c r="AK31" s="268"/>
      <c r="AL31" s="269"/>
      <c r="AM31" s="269"/>
      <c r="AN31" s="270"/>
      <c r="AO31" s="1132"/>
      <c r="AP31" s="271" t="s">
        <v>478</v>
      </c>
      <c r="AQ31" s="272" t="s">
        <v>479</v>
      </c>
      <c r="AR31" s="273" t="s">
        <v>480</v>
      </c>
    </row>
    <row r="32" spans="1:46" ht="27" customHeight="1" x14ac:dyDescent="0.2">
      <c r="A32" s="259"/>
      <c r="AK32" s="1133" t="s">
        <v>498</v>
      </c>
      <c r="AL32" s="1134"/>
      <c r="AM32" s="1134"/>
      <c r="AN32" s="1135"/>
      <c r="AO32" s="303">
        <v>2241126</v>
      </c>
      <c r="AP32" s="303">
        <v>17405</v>
      </c>
      <c r="AQ32" s="304">
        <v>33476</v>
      </c>
      <c r="AR32" s="305">
        <v>-48</v>
      </c>
    </row>
    <row r="33" spans="1:46" ht="13.5" customHeight="1" x14ac:dyDescent="0.2">
      <c r="A33" s="259"/>
      <c r="AK33" s="1133" t="s">
        <v>499</v>
      </c>
      <c r="AL33" s="1134"/>
      <c r="AM33" s="1134"/>
      <c r="AN33" s="1135"/>
      <c r="AO33" s="303" t="s">
        <v>485</v>
      </c>
      <c r="AP33" s="303" t="s">
        <v>485</v>
      </c>
      <c r="AQ33" s="304" t="s">
        <v>485</v>
      </c>
      <c r="AR33" s="305" t="s">
        <v>485</v>
      </c>
    </row>
    <row r="34" spans="1:46" ht="27" customHeight="1" x14ac:dyDescent="0.2">
      <c r="A34" s="259"/>
      <c r="AK34" s="1133" t="s">
        <v>500</v>
      </c>
      <c r="AL34" s="1134"/>
      <c r="AM34" s="1134"/>
      <c r="AN34" s="1135"/>
      <c r="AO34" s="303" t="s">
        <v>485</v>
      </c>
      <c r="AP34" s="303" t="s">
        <v>485</v>
      </c>
      <c r="AQ34" s="304">
        <v>23</v>
      </c>
      <c r="AR34" s="305" t="s">
        <v>485</v>
      </c>
    </row>
    <row r="35" spans="1:46" ht="27" customHeight="1" x14ac:dyDescent="0.2">
      <c r="A35" s="259"/>
      <c r="AK35" s="1133" t="s">
        <v>501</v>
      </c>
      <c r="AL35" s="1134"/>
      <c r="AM35" s="1134"/>
      <c r="AN35" s="1135"/>
      <c r="AO35" s="303">
        <v>274861</v>
      </c>
      <c r="AP35" s="303">
        <v>2135</v>
      </c>
      <c r="AQ35" s="304">
        <v>5696</v>
      </c>
      <c r="AR35" s="305">
        <v>-62.5</v>
      </c>
    </row>
    <row r="36" spans="1:46" ht="27" customHeight="1" x14ac:dyDescent="0.2">
      <c r="A36" s="259"/>
      <c r="AK36" s="1133" t="s">
        <v>502</v>
      </c>
      <c r="AL36" s="1134"/>
      <c r="AM36" s="1134"/>
      <c r="AN36" s="1135"/>
      <c r="AO36" s="303">
        <v>334042</v>
      </c>
      <c r="AP36" s="303">
        <v>2594</v>
      </c>
      <c r="AQ36" s="304">
        <v>1273</v>
      </c>
      <c r="AR36" s="305">
        <v>103.8</v>
      </c>
    </row>
    <row r="37" spans="1:46" ht="13.5" customHeight="1" x14ac:dyDescent="0.2">
      <c r="A37" s="259"/>
      <c r="AK37" s="1133" t="s">
        <v>503</v>
      </c>
      <c r="AL37" s="1134"/>
      <c r="AM37" s="1134"/>
      <c r="AN37" s="1135"/>
      <c r="AO37" s="303">
        <v>94287</v>
      </c>
      <c r="AP37" s="303">
        <v>732</v>
      </c>
      <c r="AQ37" s="304">
        <v>486</v>
      </c>
      <c r="AR37" s="305">
        <v>50.6</v>
      </c>
    </row>
    <row r="38" spans="1:46" ht="27" customHeight="1" x14ac:dyDescent="0.2">
      <c r="A38" s="259"/>
      <c r="AK38" s="1136" t="s">
        <v>504</v>
      </c>
      <c r="AL38" s="1137"/>
      <c r="AM38" s="1137"/>
      <c r="AN38" s="1138"/>
      <c r="AO38" s="306" t="s">
        <v>485</v>
      </c>
      <c r="AP38" s="306" t="s">
        <v>485</v>
      </c>
      <c r="AQ38" s="307">
        <v>0</v>
      </c>
      <c r="AR38" s="295" t="s">
        <v>485</v>
      </c>
      <c r="AS38" s="302"/>
    </row>
    <row r="39" spans="1:46" ht="13.2" x14ac:dyDescent="0.2">
      <c r="A39" s="259"/>
      <c r="AK39" s="1136" t="s">
        <v>505</v>
      </c>
      <c r="AL39" s="1137"/>
      <c r="AM39" s="1137"/>
      <c r="AN39" s="1138"/>
      <c r="AO39" s="303">
        <v>-1084706</v>
      </c>
      <c r="AP39" s="303">
        <v>-8424</v>
      </c>
      <c r="AQ39" s="304">
        <v>-6136</v>
      </c>
      <c r="AR39" s="305">
        <v>37.299999999999997</v>
      </c>
      <c r="AS39" s="302"/>
    </row>
    <row r="40" spans="1:46" ht="27" customHeight="1" x14ac:dyDescent="0.2">
      <c r="A40" s="259"/>
      <c r="AK40" s="1133" t="s">
        <v>506</v>
      </c>
      <c r="AL40" s="1134"/>
      <c r="AM40" s="1134"/>
      <c r="AN40" s="1135"/>
      <c r="AO40" s="303">
        <v>-1304941</v>
      </c>
      <c r="AP40" s="303">
        <v>-10135</v>
      </c>
      <c r="AQ40" s="304">
        <v>-25079</v>
      </c>
      <c r="AR40" s="305">
        <v>-59.6</v>
      </c>
      <c r="AS40" s="302"/>
    </row>
    <row r="41" spans="1:46" ht="13.2" x14ac:dyDescent="0.2">
      <c r="A41" s="259"/>
      <c r="AK41" s="1139" t="s">
        <v>287</v>
      </c>
      <c r="AL41" s="1140"/>
      <c r="AM41" s="1140"/>
      <c r="AN41" s="1141"/>
      <c r="AO41" s="303">
        <v>554669</v>
      </c>
      <c r="AP41" s="303">
        <v>4308</v>
      </c>
      <c r="AQ41" s="304">
        <v>9740</v>
      </c>
      <c r="AR41" s="305">
        <v>-55.8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26" t="s">
        <v>476</v>
      </c>
      <c r="AN49" s="1128" t="s">
        <v>509</v>
      </c>
      <c r="AO49" s="1129"/>
      <c r="AP49" s="1129"/>
      <c r="AQ49" s="1129"/>
      <c r="AR49" s="1130"/>
    </row>
    <row r="50" spans="1:44" ht="13.2" x14ac:dyDescent="0.2">
      <c r="A50" s="259"/>
      <c r="AK50" s="317"/>
      <c r="AL50" s="318"/>
      <c r="AM50" s="1127"/>
      <c r="AN50" s="319" t="s">
        <v>510</v>
      </c>
      <c r="AO50" s="320" t="s">
        <v>511</v>
      </c>
      <c r="AP50" s="321" t="s">
        <v>512</v>
      </c>
      <c r="AQ50" s="322" t="s">
        <v>513</v>
      </c>
      <c r="AR50" s="323" t="s">
        <v>514</v>
      </c>
    </row>
    <row r="51" spans="1:44" ht="13.2" x14ac:dyDescent="0.2">
      <c r="A51" s="259"/>
      <c r="AK51" s="315" t="s">
        <v>515</v>
      </c>
      <c r="AL51" s="316"/>
      <c r="AM51" s="324">
        <v>5180464</v>
      </c>
      <c r="AN51" s="325">
        <v>41387</v>
      </c>
      <c r="AO51" s="326">
        <v>28.1</v>
      </c>
      <c r="AP51" s="327">
        <v>42836</v>
      </c>
      <c r="AQ51" s="328">
        <v>-0.9</v>
      </c>
      <c r="AR51" s="329">
        <v>29</v>
      </c>
    </row>
    <row r="52" spans="1:44" ht="13.2" x14ac:dyDescent="0.2">
      <c r="A52" s="259"/>
      <c r="AK52" s="330"/>
      <c r="AL52" s="331" t="s">
        <v>516</v>
      </c>
      <c r="AM52" s="332">
        <v>3037420</v>
      </c>
      <c r="AN52" s="333">
        <v>24266</v>
      </c>
      <c r="AO52" s="334">
        <v>13.4</v>
      </c>
      <c r="AP52" s="335">
        <v>22936</v>
      </c>
      <c r="AQ52" s="336">
        <v>1.4</v>
      </c>
      <c r="AR52" s="337">
        <v>12</v>
      </c>
    </row>
    <row r="53" spans="1:44" ht="13.2" x14ac:dyDescent="0.2">
      <c r="A53" s="259"/>
      <c r="AK53" s="315" t="s">
        <v>517</v>
      </c>
      <c r="AL53" s="316"/>
      <c r="AM53" s="324">
        <v>5382126</v>
      </c>
      <c r="AN53" s="325">
        <v>42425</v>
      </c>
      <c r="AO53" s="326">
        <v>2.5</v>
      </c>
      <c r="AP53" s="327">
        <v>44161</v>
      </c>
      <c r="AQ53" s="328">
        <v>3.1</v>
      </c>
      <c r="AR53" s="329">
        <v>-0.6</v>
      </c>
    </row>
    <row r="54" spans="1:44" ht="13.2" x14ac:dyDescent="0.2">
      <c r="A54" s="259"/>
      <c r="AK54" s="330"/>
      <c r="AL54" s="331" t="s">
        <v>516</v>
      </c>
      <c r="AM54" s="332">
        <v>2897855</v>
      </c>
      <c r="AN54" s="333">
        <v>22843</v>
      </c>
      <c r="AO54" s="334">
        <v>-5.9</v>
      </c>
      <c r="AP54" s="335">
        <v>23644</v>
      </c>
      <c r="AQ54" s="336">
        <v>3.1</v>
      </c>
      <c r="AR54" s="337">
        <v>-9</v>
      </c>
    </row>
    <row r="55" spans="1:44" ht="13.2" x14ac:dyDescent="0.2">
      <c r="A55" s="259"/>
      <c r="AK55" s="315" t="s">
        <v>518</v>
      </c>
      <c r="AL55" s="316"/>
      <c r="AM55" s="324">
        <v>5636136</v>
      </c>
      <c r="AN55" s="325">
        <v>44104</v>
      </c>
      <c r="AO55" s="326">
        <v>4</v>
      </c>
      <c r="AP55" s="327">
        <v>43955</v>
      </c>
      <c r="AQ55" s="328">
        <v>-0.5</v>
      </c>
      <c r="AR55" s="329">
        <v>4.5</v>
      </c>
    </row>
    <row r="56" spans="1:44" ht="13.2" x14ac:dyDescent="0.2">
      <c r="A56" s="259"/>
      <c r="AK56" s="330"/>
      <c r="AL56" s="331" t="s">
        <v>516</v>
      </c>
      <c r="AM56" s="332">
        <v>4506644</v>
      </c>
      <c r="AN56" s="333">
        <v>35265</v>
      </c>
      <c r="AO56" s="334">
        <v>54.4</v>
      </c>
      <c r="AP56" s="335">
        <v>21318</v>
      </c>
      <c r="AQ56" s="336">
        <v>-9.8000000000000007</v>
      </c>
      <c r="AR56" s="337">
        <v>64.2</v>
      </c>
    </row>
    <row r="57" spans="1:44" ht="13.2" x14ac:dyDescent="0.2">
      <c r="A57" s="259"/>
      <c r="AK57" s="315" t="s">
        <v>519</v>
      </c>
      <c r="AL57" s="316"/>
      <c r="AM57" s="324">
        <v>4543136</v>
      </c>
      <c r="AN57" s="325">
        <v>35427</v>
      </c>
      <c r="AO57" s="326">
        <v>-19.7</v>
      </c>
      <c r="AP57" s="327">
        <v>41921</v>
      </c>
      <c r="AQ57" s="328">
        <v>-4.5999999999999996</v>
      </c>
      <c r="AR57" s="329">
        <v>-15.1</v>
      </c>
    </row>
    <row r="58" spans="1:44" ht="13.2" x14ac:dyDescent="0.2">
      <c r="A58" s="259"/>
      <c r="AK58" s="330"/>
      <c r="AL58" s="331" t="s">
        <v>516</v>
      </c>
      <c r="AM58" s="332">
        <v>2755026</v>
      </c>
      <c r="AN58" s="333">
        <v>21484</v>
      </c>
      <c r="AO58" s="334">
        <v>-39.1</v>
      </c>
      <c r="AP58" s="335">
        <v>21655</v>
      </c>
      <c r="AQ58" s="336">
        <v>1.6</v>
      </c>
      <c r="AR58" s="337">
        <v>-40.700000000000003</v>
      </c>
    </row>
    <row r="59" spans="1:44" ht="13.2" x14ac:dyDescent="0.2">
      <c r="A59" s="259"/>
      <c r="AK59" s="315" t="s">
        <v>520</v>
      </c>
      <c r="AL59" s="316"/>
      <c r="AM59" s="324">
        <v>8559444</v>
      </c>
      <c r="AN59" s="325">
        <v>66475</v>
      </c>
      <c r="AO59" s="326">
        <v>87.6</v>
      </c>
      <c r="AP59" s="327">
        <v>44585</v>
      </c>
      <c r="AQ59" s="328">
        <v>6.4</v>
      </c>
      <c r="AR59" s="329">
        <v>81.2</v>
      </c>
    </row>
    <row r="60" spans="1:44" ht="13.2" x14ac:dyDescent="0.2">
      <c r="A60" s="259"/>
      <c r="AK60" s="330"/>
      <c r="AL60" s="331" t="s">
        <v>516</v>
      </c>
      <c r="AM60" s="332">
        <v>6216900</v>
      </c>
      <c r="AN60" s="333">
        <v>48282</v>
      </c>
      <c r="AO60" s="334">
        <v>124.7</v>
      </c>
      <c r="AP60" s="335">
        <v>23077</v>
      </c>
      <c r="AQ60" s="336">
        <v>6.6</v>
      </c>
      <c r="AR60" s="337">
        <v>118.1</v>
      </c>
    </row>
    <row r="61" spans="1:44" ht="13.2" x14ac:dyDescent="0.2">
      <c r="A61" s="259"/>
      <c r="AK61" s="315" t="s">
        <v>521</v>
      </c>
      <c r="AL61" s="338"/>
      <c r="AM61" s="324">
        <v>5860261</v>
      </c>
      <c r="AN61" s="325">
        <v>45964</v>
      </c>
      <c r="AO61" s="326">
        <v>20.5</v>
      </c>
      <c r="AP61" s="327">
        <v>43492</v>
      </c>
      <c r="AQ61" s="339">
        <v>0.7</v>
      </c>
      <c r="AR61" s="329">
        <v>19.8</v>
      </c>
    </row>
    <row r="62" spans="1:44" ht="13.2" x14ac:dyDescent="0.2">
      <c r="A62" s="259"/>
      <c r="AK62" s="330"/>
      <c r="AL62" s="331" t="s">
        <v>516</v>
      </c>
      <c r="AM62" s="332">
        <v>3882769</v>
      </c>
      <c r="AN62" s="333">
        <v>30428</v>
      </c>
      <c r="AO62" s="334">
        <v>29.5</v>
      </c>
      <c r="AP62" s="335">
        <v>22526</v>
      </c>
      <c r="AQ62" s="336">
        <v>0.6</v>
      </c>
      <c r="AR62" s="337">
        <v>28.9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IwNQaIIw8sOkZVxCxIbNTV/wlgT4IIis78JNNfZw7o95cIiuvutZwjCIJ6MPBGKXohvIXDGkCq7ry5WarWvdUw==" saltValue="Df1J5HY8WPTIOS75qsn5d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verticalCentered="1"/>
  <pageMargins left="0" right="0" top="0" bottom="0" header="0" footer="0"/>
  <pageSetup paperSize="8" scale="89" orientation="landscape" r:id="rId1"/>
  <headerFooter alignWithMargins="0">
    <oddFooter>&amp;C&amp;P /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DBPeUIjCIs7nClZ26fDkzz5uzdKtCm4fhR4D6qjaXd/IU9chCA2ys+Cb8CG8xUUjdlX76K1IdSLa1xxjCbDofQ==" saltValue="ddVQ3Rqn8t8G0BGmW5ow7A==" spinCount="100000" sheet="1" objects="1" scenarios="1"/>
  <phoneticPr fontId="2"/>
  <printOptions horizontalCentered="1" verticalCentered="1"/>
  <pageMargins left="0" right="0" top="0" bottom="0" header="0" footer="0"/>
  <pageSetup paperSize="8" scale="57" orientation="landscape" r:id="rId1"/>
  <headerFooter alignWithMargins="0">
    <oddFooter>&amp;C&amp;P /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rh1NVoHmOYuqxJk8Gye+qZYz5F1OBgxqXDXJ+dE1p9TTVE+RufuSLTqiTJZ7CFGuVIYx3lYzidNdzPxwEuZCcg==" saltValue="FrkZ9AwzPsr30KQqOcfn+g==" spinCount="100000" sheet="1" objects="1" scenarios="1"/>
  <phoneticPr fontId="2"/>
  <printOptions horizontalCentered="1" verticalCentered="1"/>
  <pageMargins left="0" right="0" top="0" bottom="0" header="0" footer="0"/>
  <pageSetup paperSize="8" scale="57" orientation="landscape" r:id="rId1"/>
  <headerFooter alignWithMargins="0">
    <oddFooter>&amp;C&amp;P /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4" customWidth="1"/>
    <col min="2" max="16" width="14.6640625" style="4" customWidth="1"/>
    <col min="17" max="16384" width="0" style="4"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s="4" customFormat="1" ht="16.5" customHeight="1" x14ac:dyDescent="0.2"/>
    <row r="29" s="4" customFormat="1" ht="16.5" customHeight="1" x14ac:dyDescent="0.2"/>
    <row r="30" s="4" customFormat="1" ht="16.5" customHeight="1" x14ac:dyDescent="0.2"/>
    <row r="31" s="4" customFormat="1" ht="16.5" customHeight="1" x14ac:dyDescent="0.2"/>
    <row r="32" s="4"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5"/>
      <c r="C45" s="5"/>
      <c r="D45" s="5"/>
      <c r="E45" s="5"/>
      <c r="F45" s="5"/>
      <c r="G45" s="5"/>
      <c r="H45" s="5"/>
      <c r="I45" s="5"/>
      <c r="J45" s="6" t="s">
        <v>0</v>
      </c>
    </row>
    <row r="46" spans="2:10" ht="29.25" customHeight="1" thickBot="1" x14ac:dyDescent="0.25">
      <c r="B46" s="7" t="s">
        <v>1</v>
      </c>
      <c r="C46" s="8"/>
      <c r="D46" s="8"/>
      <c r="E46" s="9" t="s">
        <v>2</v>
      </c>
      <c r="F46" s="10" t="s">
        <v>523</v>
      </c>
      <c r="G46" s="11" t="s">
        <v>524</v>
      </c>
      <c r="H46" s="11" t="s">
        <v>525</v>
      </c>
      <c r="I46" s="11" t="s">
        <v>526</v>
      </c>
      <c r="J46" s="12" t="s">
        <v>527</v>
      </c>
    </row>
    <row r="47" spans="2:10" ht="57.75" customHeight="1" x14ac:dyDescent="0.2">
      <c r="B47" s="13"/>
      <c r="C47" s="1152" t="s">
        <v>3</v>
      </c>
      <c r="D47" s="1152"/>
      <c r="E47" s="1153"/>
      <c r="F47" s="14">
        <v>20.09</v>
      </c>
      <c r="G47" s="15">
        <v>16.61</v>
      </c>
      <c r="H47" s="15">
        <v>16.54</v>
      </c>
      <c r="I47" s="15">
        <v>16.04</v>
      </c>
      <c r="J47" s="16">
        <v>15.43</v>
      </c>
    </row>
    <row r="48" spans="2:10" ht="57.75" customHeight="1" x14ac:dyDescent="0.2">
      <c r="B48" s="17"/>
      <c r="C48" s="1154" t="s">
        <v>4</v>
      </c>
      <c r="D48" s="1154"/>
      <c r="E48" s="1155"/>
      <c r="F48" s="18">
        <v>5.29</v>
      </c>
      <c r="G48" s="19">
        <v>7.07</v>
      </c>
      <c r="H48" s="19">
        <v>9.6199999999999992</v>
      </c>
      <c r="I48" s="19">
        <v>10.18</v>
      </c>
      <c r="J48" s="20">
        <v>6.93</v>
      </c>
    </row>
    <row r="49" spans="2:10" ht="57.75" customHeight="1" thickBot="1" x14ac:dyDescent="0.25">
      <c r="B49" s="21"/>
      <c r="C49" s="1156" t="s">
        <v>5</v>
      </c>
      <c r="D49" s="1156"/>
      <c r="E49" s="1157"/>
      <c r="F49" s="22">
        <v>0.14000000000000001</v>
      </c>
      <c r="G49" s="23" t="s">
        <v>528</v>
      </c>
      <c r="H49" s="23">
        <v>1.98</v>
      </c>
      <c r="I49" s="23">
        <v>1.04</v>
      </c>
      <c r="J49" s="24" t="s">
        <v>529</v>
      </c>
    </row>
    <row r="50" spans="2:10" ht="13.2" x14ac:dyDescent="0.2"/>
  </sheetData>
  <sheetProtection algorithmName="SHA-512" hashValue="wMVL1J4Mq/p4rr4ygeAoDA1Dh2w7ZjFXIzLja2VsihA/v4tG+hTlK8qSCs8r+tgXUJR/Qh7elGvT7kmEGrlM7w==" saltValue="Y6J7JKYwcAxshE5+jAcOYg==" spinCount="100000" sheet="1" objects="1" scenarios="1"/>
  <mergeCells count="3">
    <mergeCell ref="C47:E47"/>
    <mergeCell ref="C48:E48"/>
    <mergeCell ref="C49:E49"/>
  </mergeCells>
  <phoneticPr fontId="2"/>
  <printOptions horizontalCentered="1" verticalCentered="1"/>
  <pageMargins left="0" right="0" top="0" bottom="0" header="0" footer="0"/>
  <pageSetup paperSize="8" scale="89" orientation="landscape" r:id="rId1"/>
  <headerFooter alignWithMargins="0">
    <oddFooter>&amp;C&amp;P / &amp;N</oddFooter>
  </headerFooter>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2025-03-10T05:58:30Z</cp:lastPrinted>
  <dcterms:created xsi:type="dcterms:W3CDTF">2025-02-19T01:53:01Z</dcterms:created>
  <dcterms:modified xsi:type="dcterms:W3CDTF">2025-09-10T01:34:59Z</dcterms:modified>
  <cp:category/>
</cp:coreProperties>
</file>