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4D91C164-12E0-49F7-83F8-B03FF7DEDA1E}" xr6:coauthVersionLast="47" xr6:coauthVersionMax="47" xr10:uidLastSave="{00000000-0000-0000-0000-000000000000}"/>
  <bookViews>
    <workbookView xWindow="28680" yWindow="-120" windowWidth="29040" windowHeight="15720" tabRatio="767"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alcMode="manual"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63" i="12" l="1"/>
  <c r="AP63" i="12"/>
  <c r="CW102" i="12"/>
  <c r="CR102" i="12"/>
  <c r="AU88" i="12"/>
  <c r="AP88" i="12"/>
  <c r="AF88" i="12"/>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BE34" i="10"/>
  <c r="C34" i="10"/>
  <c r="U34" i="10" l="1"/>
  <c r="U35" i="10" s="1"/>
  <c r="U36"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BW42" i="10" s="1"/>
  <c r="BW43" i="10" s="1"/>
  <c r="CO34" i="10" l="1"/>
  <c r="CO35" i="10" s="1"/>
</calcChain>
</file>

<file path=xl/sharedStrings.xml><?xml version="1.0" encoding="utf-8"?>
<sst xmlns="http://schemas.openxmlformats.org/spreadsheetml/2006/main" count="1104" uniqueCount="573">
  <si>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</si>
  <si>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</si>
  <si>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</si>
  <si>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</si>
  <si>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</si>
  <si>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</si>
  <si>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</si>
  <si>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</si>
  <si>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</si>
  <si>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</si>
  <si>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</si>
  <si>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</si>
  <si>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</si>
  <si>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</si>
  <si>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</si>
  <si>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</si>
  <si>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</si>
  <si>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</si>
  <si>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</si>
  <si>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</si>
  <si>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</si>
  <si>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</si>
  <si>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</si>
  <si>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</si>
  <si>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</si>
  <si>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</si>
  <si>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</si>
  <si>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</si>
  <si>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</si>
  <si>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</si>
  <si>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</si>
  <si>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</si>
  <si>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</si>
  <si>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</si>
  <si>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</si>
  <si>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</si>
  <si>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</si>
  <si>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</si>
  <si>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</si>
  <si>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</si>
  <si>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</si>
  <si>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</si>
  <si>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</si>
  <si>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</si>
  <si>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</si>
  <si>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</si>
  <si>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</si>
  <si>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</si>
  <si>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</si>
  <si>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</si>
  <si>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</si>
  <si>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</si>
  <si>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</si>
  <si>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</si>
  <si>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</si>
  <si>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</si>
  <si>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</si>
  <si>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</si>
  <si>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</si>
  <si>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</si>
  <si>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</si>
  <si>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</si>
  <si>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</si>
  <si>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</si>
  <si>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</si>
  <si>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</si>
  <si>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</si>
  <si>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</si>
  <si>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</si>
  <si>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</si>
  <si>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</si>
  <si>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</si>
  <si>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</si>
  <si>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</si>
  <si>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</si>
  <si>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</si>
  <si>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</si>
  <si>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</si>
  <si>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</si>
  <si>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</si>
  <si>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</si>
  <si>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</si>
  <si>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</si>
  <si>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</si>
  <si>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</si>
  <si>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</si>
  <si>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</si>
  <si>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</si>
  <si>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</si>
  <si>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</si>
  <si>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</si>
  <si>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</si>
  <si>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</si>
  <si>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</si>
  <si>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小平市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</si>
  <si>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</si>
  <si>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</si>
  <si>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</si>
  <si>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</si>
  <si>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</si>
  <si>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</si>
  <si>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</si>
  <si>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</si>
  <si>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</si>
  <si>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</si>
  <si>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</si>
  <si>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</si>
  <si>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</si>
  <si>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</si>
  <si>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</si>
  <si>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</si>
  <si>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</si>
  <si>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</si>
  <si>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</si>
  <si>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</si>
  <si>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</si>
  <si>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</si>
  <si>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</si>
  <si>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</si>
  <si>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</si>
  <si>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</si>
  <si>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</si>
  <si>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</si>
  <si>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</si>
  <si>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</si>
  <si>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</si>
  <si>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</si>
  <si>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</si>
  <si>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</si>
  <si>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</si>
  <si>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</si>
  <si>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</si>
  <si>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</si>
  <si>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</si>
  <si>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</si>
  <si>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</si>
  <si>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</si>
  <si>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</si>
  <si>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</si>
  <si>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</si>
  <si>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</si>
  <si>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</si>
  <si>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6"/>
  </si>
  <si>
    <t>うち日本人(％)</t>
    <phoneticPr fontId="5"/>
  </si>
  <si>
    <t>-0.2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</si>
  <si>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</si>
  <si>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</si>
  <si>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</si>
  <si>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</si>
  <si>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</si>
  <si>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</si>
  <si>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</si>
  <si>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</si>
  <si>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</si>
  <si>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</si>
  <si>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</si>
  <si>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</si>
  <si>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</si>
  <si>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</si>
  <si>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</si>
  <si>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</si>
  <si>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</si>
  <si>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</si>
  <si>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</si>
  <si>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</si>
  <si>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</si>
  <si>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</si>
  <si>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</si>
  <si>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</si>
  <si>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</si>
  <si>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</si>
  <si>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</si>
  <si>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</si>
  <si>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</si>
  <si>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</si>
  <si>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</si>
  <si>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</si>
  <si>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</si>
  <si>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</si>
  <si>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</si>
  <si>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</si>
  <si>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</si>
  <si>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</si>
  <si>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</si>
  <si>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</si>
  <si>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</si>
  <si>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</si>
  <si>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</si>
  <si>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</si>
  <si>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</si>
  <si>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</si>
  <si>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</si>
  <si>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</si>
  <si>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</si>
  <si>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</si>
  <si>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</si>
  <si>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</si>
  <si>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</si>
  <si>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</si>
  <si>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</si>
  <si>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</si>
  <si>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</si>
  <si>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</si>
  <si>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東京都小平市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</si>
  <si>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</si>
  <si>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</si>
  <si>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</si>
  <si>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</si>
  <si>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</si>
  <si>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</si>
  <si>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</si>
  <si>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</si>
  <si>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</si>
  <si>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</si>
  <si>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</si>
  <si>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</si>
  <si>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</si>
  <si>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</si>
  <si>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</si>
  <si>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</si>
  <si>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</si>
  <si>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</si>
  <si>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</si>
  <si>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</si>
  <si>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</si>
  <si>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</si>
  <si>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</si>
  <si>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</si>
  <si>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</si>
  <si>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</si>
  <si>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</si>
  <si>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</si>
  <si>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</si>
  <si>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</si>
  <si>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</si>
  <si>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</si>
  <si>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</si>
  <si>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</si>
  <si>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</si>
  <si>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</si>
  <si>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</si>
  <si>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</si>
  <si>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</si>
  <si>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</si>
  <si>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</si>
  <si>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</si>
  <si>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</si>
  <si>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</si>
  <si>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</si>
  <si>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</si>
  <si>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</si>
  <si>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</si>
  <si>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</si>
  <si>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</si>
  <si>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</si>
  <si>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</si>
  <si>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</si>
  <si>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</si>
  <si>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</si>
  <si>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</si>
  <si>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</si>
  <si>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</si>
  <si>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</si>
  <si>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</si>
  <si>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</si>
  <si>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</si>
  <si>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</si>
  <si>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</si>
  <si>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</si>
  <si>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</si>
  <si>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</si>
  <si>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</si>
  <si>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</si>
  <si>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</si>
  <si>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</si>
  <si>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</si>
  <si>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</si>
  <si>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</si>
  <si>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</si>
  <si>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</si>
  <si>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</si>
  <si>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</si>
  <si>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</si>
  <si>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</si>
  <si>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</si>
  <si>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</si>
  <si>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</si>
  <si>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</si>
  <si>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</si>
  <si>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</si>
  <si>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</si>
  <si>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</si>
  <si>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</si>
  <si>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</si>
  <si>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</si>
  <si>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</si>
  <si>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</si>
  <si>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</si>
  <si>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</si>
  <si>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</si>
  <si>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</si>
  <si>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</si>
  <si>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</si>
  <si>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</si>
  <si>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</si>
  <si>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</si>
  <si>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</si>
  <si>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</si>
  <si>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</si>
  <si>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</si>
  <si>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</si>
  <si>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</si>
  <si>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</si>
  <si>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</si>
  <si>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</si>
  <si>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</si>
  <si>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</si>
  <si>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</si>
  <si>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</si>
  <si>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</si>
  <si>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</si>
  <si>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</si>
  <si>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</si>
  <si>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</si>
  <si>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</si>
  <si>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</si>
  <si>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</si>
  <si>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</si>
  <si>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</si>
  <si>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</si>
  <si>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</si>
  <si>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</si>
  <si>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</si>
  <si>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</si>
  <si>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</si>
  <si>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</si>
  <si>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</si>
  <si>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</si>
  <si>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</si>
  <si>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</si>
  <si>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</si>
  <si>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</si>
  <si>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</si>
  <si>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</si>
  <si>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</si>
  <si>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</si>
  <si>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</si>
  <si>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</si>
  <si>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</si>
  <si>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</si>
  <si>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</si>
  <si>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</si>
  <si>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</si>
  <si>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</si>
  <si>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東京都小平市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</si>
  <si>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</si>
  <si>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</si>
  <si>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</si>
  <si>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</si>
  <si>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</si>
  <si>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</si>
  <si>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</si>
  <si>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</si>
  <si>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</si>
  <si>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</si>
  <si>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</si>
  <si>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</si>
  <si>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</si>
  <si>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</si>
  <si>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</si>
  <si>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</si>
  <si>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</si>
  <si>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</si>
  <si>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</si>
  <si>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</si>
  <si>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</si>
  <si>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</si>
  <si>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</si>
  <si>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</si>
  <si>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</si>
  <si>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</si>
  <si>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</si>
  <si>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</si>
  <si>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</si>
  <si>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</si>
  <si>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</si>
  <si>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</si>
  <si>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</si>
  <si>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</si>
  <si>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</si>
  <si>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</si>
  <si>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小平市下水道事業会計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</si>
  <si>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</si>
  <si>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</si>
  <si>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</si>
  <si>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</si>
  <si>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</si>
  <si>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</si>
  <si>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</si>
  <si>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</si>
  <si>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</si>
  <si>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</si>
  <si>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</si>
  <si>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</si>
  <si>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</si>
  <si>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</si>
  <si>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</si>
  <si>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</si>
  <si>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</si>
  <si>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</si>
  <si>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</si>
  <si>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</si>
  <si>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</si>
  <si>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</si>
  <si>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</si>
  <si>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</si>
  <si>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</si>
  <si>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</si>
  <si>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</si>
  <si>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</si>
  <si>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</si>
  <si>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</si>
  <si>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</si>
  <si>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</si>
  <si>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</si>
  <si>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</si>
  <si>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</si>
  <si>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</si>
  <si>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</si>
  <si>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</si>
  <si>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</si>
  <si>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</si>
  <si>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</si>
  <si>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</si>
  <si>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</si>
  <si>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</si>
  <si>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</si>
  <si>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</si>
  <si>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</si>
  <si>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</si>
  <si>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</si>
  <si>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</si>
  <si>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</si>
  <si>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</si>
  <si>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</si>
  <si>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</si>
  <si>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</si>
  <si>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</si>
  <si>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</si>
  <si>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</si>
  <si>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</si>
  <si>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</si>
  <si>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</si>
  <si>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</si>
  <si>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</si>
  <si>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</si>
  <si>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</si>
  <si>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</si>
  <si>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</si>
  <si>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</si>
  <si>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</si>
  <si>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</si>
  <si>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</si>
  <si>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</si>
  <si>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</si>
  <si>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</si>
  <si>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</si>
  <si>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</si>
  <si>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</si>
  <si>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</si>
  <si>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</si>
  <si>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</si>
  <si>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</si>
  <si>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</si>
  <si>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</si>
  <si>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</si>
  <si>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</si>
  <si>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</si>
  <si>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</si>
  <si>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</si>
  <si>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</si>
  <si>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</si>
  <si>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</si>
  <si>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</si>
  <si>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</si>
  <si>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</si>
  <si>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</si>
  <si>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</si>
  <si>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</si>
  <si>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</si>
  <si>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</si>
  <si>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</si>
  <si>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</si>
  <si>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</si>
  <si>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</si>
  <si>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</si>
  <si>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</si>
  <si>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</si>
  <si>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</si>
  <si>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</si>
  <si>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</si>
  <si>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</si>
  <si>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</si>
  <si>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</si>
  <si>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</si>
  <si>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</si>
  <si>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</si>
  <si>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</si>
  <si>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</si>
  <si>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</si>
  <si>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</si>
  <si>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</si>
  <si>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</si>
  <si>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</si>
  <si>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</si>
  <si>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</si>
  <si>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</si>
  <si>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</si>
  <si>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</si>
  <si>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</si>
  <si>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</si>
  <si>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</si>
  <si>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</si>
  <si>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</si>
  <si>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</si>
  <si>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</si>
  <si>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</si>
  <si>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</si>
  <si>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3.06</t>
  </si>
  <si>
    <t>一般会計</t>
  </si>
  <si>
    <t>小平市下水道事業会計</t>
  </si>
  <si>
    <t>介護保険事業特別会計</t>
  </si>
  <si>
    <t>国民健康保険事業特別会計</t>
  </si>
  <si>
    <t>後期高齢者医療特別会計</t>
  </si>
  <si>
    <t>その他会計（赤字）</t>
  </si>
  <si>
    <t>その他会計（黒字）</t>
  </si>
  <si>
    <t>R01</t>
    <phoneticPr fontId="5"/>
  </si>
  <si>
    <t>R02</t>
    <phoneticPr fontId="5"/>
  </si>
  <si>
    <t>R03</t>
    <phoneticPr fontId="5"/>
  </si>
  <si>
    <t>R04</t>
    <phoneticPr fontId="5"/>
  </si>
  <si>
    <t>R05</t>
    <phoneticPr fontId="5"/>
  </si>
  <si>
    <t>小平市都市計画事業基金</t>
    <rPh sb="0" eb="3">
      <t>コダイラシ</t>
    </rPh>
    <rPh sb="3" eb="7">
      <t>トシケイカク</t>
    </rPh>
    <rPh sb="7" eb="9">
      <t>ジギョウ</t>
    </rPh>
    <rPh sb="9" eb="11">
      <t>キキン</t>
    </rPh>
    <phoneticPr fontId="5"/>
  </si>
  <si>
    <t>小平市公共施設整備基金</t>
    <rPh sb="0" eb="3">
      <t>コダイラシ</t>
    </rPh>
    <rPh sb="3" eb="5">
      <t>コウキョウ</t>
    </rPh>
    <rPh sb="5" eb="7">
      <t>シセツ</t>
    </rPh>
    <rPh sb="7" eb="9">
      <t>セイビ</t>
    </rPh>
    <rPh sb="9" eb="11">
      <t>キキン</t>
    </rPh>
    <phoneticPr fontId="2"/>
  </si>
  <si>
    <t>小平市職員退職手当基金</t>
    <rPh sb="0" eb="3">
      <t>コダイラシ</t>
    </rPh>
    <rPh sb="3" eb="5">
      <t>ショクイン</t>
    </rPh>
    <rPh sb="5" eb="7">
      <t>タイショク</t>
    </rPh>
    <rPh sb="7" eb="9">
      <t>テアテ</t>
    </rPh>
    <rPh sb="9" eb="11">
      <t>キキン</t>
    </rPh>
    <phoneticPr fontId="2"/>
  </si>
  <si>
    <t>小平市立学校冷暖房設備整備基金</t>
    <rPh sb="0" eb="2">
      <t>コダイラ</t>
    </rPh>
    <rPh sb="2" eb="4">
      <t>シリツ</t>
    </rPh>
    <rPh sb="4" eb="6">
      <t>ガッコウ</t>
    </rPh>
    <rPh sb="6" eb="9">
      <t>レイダンボウ</t>
    </rPh>
    <rPh sb="9" eb="11">
      <t>セツビ</t>
    </rPh>
    <rPh sb="11" eb="15">
      <t>セイビキキン</t>
    </rPh>
    <phoneticPr fontId="2"/>
  </si>
  <si>
    <t>小平市ごみ減量・リサイクル推進基金</t>
    <rPh sb="0" eb="3">
      <t>コダイラシ</t>
    </rPh>
    <rPh sb="5" eb="7">
      <t>ゲンリョウ</t>
    </rPh>
    <rPh sb="13" eb="15">
      <t>スイシン</t>
    </rPh>
    <rPh sb="15" eb="17">
      <t>キキン</t>
    </rPh>
    <phoneticPr fontId="2"/>
  </si>
  <si>
    <t>東京たま広域資源循環組合（一般会計）</t>
    <rPh sb="0" eb="2">
      <t>トウキョウ</t>
    </rPh>
    <rPh sb="4" eb="10">
      <t>コウイキシゲンジュンカン</t>
    </rPh>
    <rPh sb="10" eb="12">
      <t>クミアイ</t>
    </rPh>
    <rPh sb="13" eb="17">
      <t>イッパンカイケイ</t>
    </rPh>
    <phoneticPr fontId="2"/>
  </si>
  <si>
    <t>小平・村山・大和衛生組合（一般会計）</t>
    <rPh sb="0" eb="2">
      <t>コダイラ</t>
    </rPh>
    <rPh sb="3" eb="5">
      <t>ムラヤマ</t>
    </rPh>
    <rPh sb="6" eb="8">
      <t>ヤマト</t>
    </rPh>
    <rPh sb="8" eb="10">
      <t>エイセイ</t>
    </rPh>
    <rPh sb="10" eb="12">
      <t>クミアイ</t>
    </rPh>
    <rPh sb="13" eb="15">
      <t>イッパン</t>
    </rPh>
    <rPh sb="15" eb="17">
      <t>カイケイ</t>
    </rPh>
    <phoneticPr fontId="2"/>
  </si>
  <si>
    <t>多摩六都科学館組合（一般会計）</t>
    <rPh sb="0" eb="2">
      <t>タマ</t>
    </rPh>
    <rPh sb="2" eb="3">
      <t>ロク</t>
    </rPh>
    <rPh sb="3" eb="4">
      <t>ト</t>
    </rPh>
    <rPh sb="4" eb="7">
      <t>カガクカン</t>
    </rPh>
    <rPh sb="7" eb="9">
      <t>クミアイ</t>
    </rPh>
    <rPh sb="10" eb="12">
      <t>イッパン</t>
    </rPh>
    <rPh sb="12" eb="14">
      <t>カイケイ</t>
    </rPh>
    <phoneticPr fontId="2"/>
  </si>
  <si>
    <t>昭和病院企業団（病院事業会計）</t>
    <rPh sb="0" eb="4">
      <t>ショウワビョウイン</t>
    </rPh>
    <rPh sb="4" eb="7">
      <t>キギョウダン</t>
    </rPh>
    <rPh sb="8" eb="10">
      <t>ビョウイン</t>
    </rPh>
    <rPh sb="10" eb="12">
      <t>ジギョウ</t>
    </rPh>
    <rPh sb="12" eb="14">
      <t>カイケイ</t>
    </rPh>
    <phoneticPr fontId="2"/>
  </si>
  <si>
    <t>東京都四市競艇事業組合（一般会計）</t>
    <rPh sb="0" eb="3">
      <t>トウキョウト</t>
    </rPh>
    <rPh sb="3" eb="4">
      <t>４</t>
    </rPh>
    <rPh sb="4" eb="5">
      <t>シ</t>
    </rPh>
    <rPh sb="5" eb="7">
      <t>キョウテイ</t>
    </rPh>
    <rPh sb="7" eb="9">
      <t>ジギョウ</t>
    </rPh>
    <rPh sb="9" eb="11">
      <t>クミアイ</t>
    </rPh>
    <rPh sb="12" eb="14">
      <t>イッパン</t>
    </rPh>
    <rPh sb="14" eb="16">
      <t>カイケイ</t>
    </rPh>
    <phoneticPr fontId="2"/>
  </si>
  <si>
    <t>東京都十一市競輪事業組合（一般会計）</t>
    <rPh sb="0" eb="3">
      <t>トウキョウト</t>
    </rPh>
    <rPh sb="3" eb="5">
      <t>ジュウイッ</t>
    </rPh>
    <rPh sb="5" eb="6">
      <t>シ</t>
    </rPh>
    <rPh sb="6" eb="8">
      <t>ケイリン</t>
    </rPh>
    <rPh sb="8" eb="10">
      <t>ジギョウ</t>
    </rPh>
    <rPh sb="10" eb="12">
      <t>クミアイ</t>
    </rPh>
    <rPh sb="13" eb="15">
      <t>イッパン</t>
    </rPh>
    <rPh sb="15" eb="17">
      <t>カイケイ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</si>
  <si>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</si>
  <si>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東京市町村総合事務組合（交通災害共済事務特別会計）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ジム</t>
    </rPh>
    <rPh sb="20" eb="22">
      <t>トクベツ</t>
    </rPh>
    <rPh sb="22" eb="24">
      <t>カイケイ</t>
    </rPh>
    <phoneticPr fontId="2"/>
  </si>
  <si>
    <t>湖南衛生組合（一般会計）</t>
    <rPh sb="0" eb="2">
      <t>コナン</t>
    </rPh>
    <rPh sb="2" eb="4">
      <t>エイセイ</t>
    </rPh>
    <rPh sb="4" eb="6">
      <t>クミアイ</t>
    </rPh>
    <rPh sb="7" eb="9">
      <t>イッパン</t>
    </rPh>
    <rPh sb="9" eb="11">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</si>
  <si>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</si>
  <si>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7">
      <t>コウレイ</t>
    </rPh>
    <rPh sb="7" eb="8">
      <t>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</si>
  <si>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小平市文化振興財団</t>
    <rPh sb="0" eb="3">
      <t>コダイラシ</t>
    </rPh>
    <rPh sb="3" eb="9">
      <t>ブンカシンコウザイダン</t>
    </rPh>
    <phoneticPr fontId="10"/>
  </si>
  <si>
    <t>〇</t>
  </si>
  <si>
    <t>小平市土地開発公社</t>
    <rPh sb="0" eb="3">
      <t>コダイラシ</t>
    </rPh>
    <rPh sb="3" eb="9">
      <t>トチカイハツコウシャ</t>
    </rPh>
    <phoneticPr fontId="10"/>
  </si>
  <si>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</si>
  <si>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</si>
  <si>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</si>
  <si>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</si>
  <si>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有形固定資産減価償却率は、69.5％と類似団体内平均値と比較し高い水準となっている。昨年度同様有形固定資産の老朽化が進んでおり、更新時期の近い施設が多くなっている状況である。</t>
    <rPh sb="0" eb="6">
      <t>ユウケイコテイシサン</t>
    </rPh>
    <rPh sb="6" eb="8">
      <t>ゲンカ</t>
    </rPh>
    <rPh sb="8" eb="11">
      <t>ショウキャクリツ</t>
    </rPh>
    <rPh sb="19" eb="27">
      <t>ルイジダンタイナイヘイキンチ</t>
    </rPh>
    <rPh sb="28" eb="30">
      <t>ヒカク</t>
    </rPh>
    <rPh sb="31" eb="32">
      <t>タカ</t>
    </rPh>
    <rPh sb="33" eb="35">
      <t>スイジュン</t>
    </rPh>
    <rPh sb="42" eb="47">
      <t>サクネンドドウヨウ</t>
    </rPh>
    <rPh sb="47" eb="53">
      <t>ユウケイコテイシサン</t>
    </rPh>
    <rPh sb="54" eb="57">
      <t>ロウキュウカ</t>
    </rPh>
    <rPh sb="58" eb="59">
      <t>スス</t>
    </rPh>
    <rPh sb="64" eb="68">
      <t>コウシンジキ</t>
    </rPh>
    <rPh sb="69" eb="70">
      <t>チカ</t>
    </rPh>
    <rPh sb="71" eb="73">
      <t>シセツ</t>
    </rPh>
    <rPh sb="74" eb="75">
      <t>オオ</t>
    </rPh>
    <rPh sb="81" eb="83">
      <t>ジョウキョウ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</si>
  <si>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</si>
  <si>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</si>
  <si>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</si>
  <si>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</si>
  <si>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</si>
  <si>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</si>
  <si>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将来負担比率は、マイナスのため「－」表記となる。
実質公債費比率は1.8となった。健全化団体等への移行基準である25.0％を大きく下回っているほか、類似団体内平均値と比べても低い水準である。</t>
    <rPh sb="0" eb="6">
      <t>ショウライフタンヒリツ</t>
    </rPh>
    <rPh sb="18" eb="20">
      <t>ヒョウキ</t>
    </rPh>
    <rPh sb="25" eb="32">
      <t>ジッシツコウサイヒヒリツ</t>
    </rPh>
    <rPh sb="41" eb="47">
      <t>ケンゼンカダンタイトウ</t>
    </rPh>
    <rPh sb="49" eb="53">
      <t>イコウキジュン</t>
    </rPh>
    <rPh sb="62" eb="63">
      <t>オオ</t>
    </rPh>
    <rPh sb="65" eb="67">
      <t>シタマワ</t>
    </rPh>
    <rPh sb="74" eb="82">
      <t>ルイジダンタイナイヘイキンチ</t>
    </rPh>
    <rPh sb="83" eb="84">
      <t>クラ</t>
    </rPh>
    <rPh sb="87" eb="88">
      <t>ヒク</t>
    </rPh>
    <rPh sb="89" eb="91">
      <t>スイジュン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</si>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</sst>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77" fontId="35" fillId="8" borderId="130"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84" xfId="12" applyNumberFormat="1" applyFont="1" applyFill="1" applyBorder="1" applyAlignment="1" applyProtection="1">
      <alignment horizontal="right"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637DB96-477A-45CC-BE23-4E076612478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37644</c:v>
                </c:pt>
                <c:pt idx="1">
                  <c:v>39221</c:v>
                </c:pt>
                <c:pt idx="2">
                  <c:v>38566</c:v>
                </c:pt>
                <c:pt idx="3">
                  <c:v>35156</c:v>
                </c:pt>
                <c:pt idx="4">
                  <c:v>37029</c:v>
                </c:pt>
              </c:numCache>
            </c:numRef>
          </c:val>
          <c:smooth val="0"/>
          <c:extLst>
            <c:ext xmlns:c16="http://schemas.microsoft.com/office/drawing/2014/chart" uri="{C3380CC4-5D6E-409C-BE32-E72D297353CC}">
              <c16:uniqueId val="{00000000-FA54-4C05-9D15-6C906A0D8B0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16413</c:v>
                </c:pt>
                <c:pt idx="1">
                  <c:v>23521</c:v>
                </c:pt>
                <c:pt idx="2">
                  <c:v>18516</c:v>
                </c:pt>
                <c:pt idx="3">
                  <c:v>34487</c:v>
                </c:pt>
                <c:pt idx="4">
                  <c:v>36532</c:v>
                </c:pt>
              </c:numCache>
            </c:numRef>
          </c:val>
          <c:smooth val="0"/>
          <c:extLst>
            <c:ext xmlns:c16="http://schemas.microsoft.com/office/drawing/2014/chart" uri="{C3380CC4-5D6E-409C-BE32-E72D297353CC}">
              <c16:uniqueId val="{00000001-FA54-4C05-9D15-6C906A0D8B0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6.05</c:v>
                </c:pt>
                <c:pt idx="1">
                  <c:v>8.5500000000000007</c:v>
                </c:pt>
                <c:pt idx="2">
                  <c:v>16.59</c:v>
                </c:pt>
                <c:pt idx="3">
                  <c:v>13.5</c:v>
                </c:pt>
                <c:pt idx="4">
                  <c:v>9.5299999999999994</c:v>
                </c:pt>
              </c:numCache>
            </c:numRef>
          </c:val>
          <c:extLst>
            <c:ext xmlns:c16="http://schemas.microsoft.com/office/drawing/2014/chart" uri="{C3380CC4-5D6E-409C-BE32-E72D297353CC}">
              <c16:uniqueId val="{00000000-9870-443B-9A9F-F2F0AD4D3E8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8.2200000000000006</c:v>
                </c:pt>
                <c:pt idx="1">
                  <c:v>7.69</c:v>
                </c:pt>
                <c:pt idx="2">
                  <c:v>11.61</c:v>
                </c:pt>
                <c:pt idx="3">
                  <c:v>12.08</c:v>
                </c:pt>
                <c:pt idx="4">
                  <c:v>20.49</c:v>
                </c:pt>
              </c:numCache>
            </c:numRef>
          </c:val>
          <c:extLst>
            <c:ext xmlns:c16="http://schemas.microsoft.com/office/drawing/2014/chart" uri="{C3380CC4-5D6E-409C-BE32-E72D297353CC}">
              <c16:uniqueId val="{00000001-9870-443B-9A9F-F2F0AD4D3E8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0.08</c:v>
                </c:pt>
                <c:pt idx="1">
                  <c:v>2.59</c:v>
                </c:pt>
                <c:pt idx="2">
                  <c:v>12.45</c:v>
                </c:pt>
                <c:pt idx="3">
                  <c:v>-3.06</c:v>
                </c:pt>
                <c:pt idx="4">
                  <c:v>5.35</c:v>
                </c:pt>
              </c:numCache>
            </c:numRef>
          </c:val>
          <c:smooth val="0"/>
          <c:extLst>
            <c:ext xmlns:c16="http://schemas.microsoft.com/office/drawing/2014/chart" uri="{C3380CC4-5D6E-409C-BE32-E72D297353CC}">
              <c16:uniqueId val="{00000002-9870-443B-9A9F-F2F0AD4D3E8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93E-4DE9-BA56-6719EF3F28A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93E-4DE9-BA56-6719EF3F28A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93E-4DE9-BA56-6719EF3F28A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93E-4DE9-BA56-6719EF3F28A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93E-4DE9-BA56-6719EF3F28A5}"/>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0.06</c:v>
                </c:pt>
                <c:pt idx="2">
                  <c:v>#N/A</c:v>
                </c:pt>
                <c:pt idx="3">
                  <c:v>0.06</c:v>
                </c:pt>
                <c:pt idx="4">
                  <c:v>#N/A</c:v>
                </c:pt>
                <c:pt idx="5">
                  <c:v>0.11</c:v>
                </c:pt>
                <c:pt idx="6">
                  <c:v>#N/A</c:v>
                </c:pt>
                <c:pt idx="7">
                  <c:v>0.09</c:v>
                </c:pt>
                <c:pt idx="8">
                  <c:v>#N/A</c:v>
                </c:pt>
                <c:pt idx="9">
                  <c:v>0.1</c:v>
                </c:pt>
              </c:numCache>
            </c:numRef>
          </c:val>
          <c:extLst>
            <c:ext xmlns:c16="http://schemas.microsoft.com/office/drawing/2014/chart" uri="{C3380CC4-5D6E-409C-BE32-E72D297353CC}">
              <c16:uniqueId val="{00000005-393E-4DE9-BA56-6719EF3F28A5}"/>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0.31</c:v>
                </c:pt>
                <c:pt idx="2">
                  <c:v>#N/A</c:v>
                </c:pt>
                <c:pt idx="3">
                  <c:v>0.57999999999999996</c:v>
                </c:pt>
                <c:pt idx="4">
                  <c:v>#N/A</c:v>
                </c:pt>
                <c:pt idx="5">
                  <c:v>0.99</c:v>
                </c:pt>
                <c:pt idx="6">
                  <c:v>#N/A</c:v>
                </c:pt>
                <c:pt idx="7">
                  <c:v>0.7</c:v>
                </c:pt>
                <c:pt idx="8">
                  <c:v>#N/A</c:v>
                </c:pt>
                <c:pt idx="9">
                  <c:v>0.39</c:v>
                </c:pt>
              </c:numCache>
            </c:numRef>
          </c:val>
          <c:extLst>
            <c:ext xmlns:c16="http://schemas.microsoft.com/office/drawing/2014/chart" uri="{C3380CC4-5D6E-409C-BE32-E72D297353CC}">
              <c16:uniqueId val="{00000006-393E-4DE9-BA56-6719EF3F28A5}"/>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0.62</c:v>
                </c:pt>
                <c:pt idx="2">
                  <c:v>#N/A</c:v>
                </c:pt>
                <c:pt idx="3">
                  <c:v>1.18</c:v>
                </c:pt>
                <c:pt idx="4">
                  <c:v>#N/A</c:v>
                </c:pt>
                <c:pt idx="5">
                  <c:v>1.1399999999999999</c:v>
                </c:pt>
                <c:pt idx="6">
                  <c:v>#N/A</c:v>
                </c:pt>
                <c:pt idx="7">
                  <c:v>1.28</c:v>
                </c:pt>
                <c:pt idx="8">
                  <c:v>#N/A</c:v>
                </c:pt>
                <c:pt idx="9">
                  <c:v>1.33</c:v>
                </c:pt>
              </c:numCache>
            </c:numRef>
          </c:val>
          <c:extLst>
            <c:ext xmlns:c16="http://schemas.microsoft.com/office/drawing/2014/chart" uri="{C3380CC4-5D6E-409C-BE32-E72D297353CC}">
              <c16:uniqueId val="{00000007-393E-4DE9-BA56-6719EF3F28A5}"/>
            </c:ext>
          </c:extLst>
        </c:ser>
        <c:ser>
          <c:idx val="8"/>
          <c:order val="8"/>
          <c:tx>
            <c:strRef>
              <c:f>データシート!$A$35</c:f>
              <c:strCache>
                <c:ptCount val="1"/>
                <c:pt idx="0">
                  <c:v>小平市下水道事業会計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1.87</c:v>
                </c:pt>
                <c:pt idx="2">
                  <c:v>#N/A</c:v>
                </c:pt>
                <c:pt idx="3">
                  <c:v>3.3</c:v>
                </c:pt>
                <c:pt idx="4">
                  <c:v>#N/A</c:v>
                </c:pt>
                <c:pt idx="5">
                  <c:v>4.42</c:v>
                </c:pt>
                <c:pt idx="6">
                  <c:v>#N/A</c:v>
                </c:pt>
                <c:pt idx="7">
                  <c:v>5.37</c:v>
                </c:pt>
                <c:pt idx="8">
                  <c:v>#N/A</c:v>
                </c:pt>
                <c:pt idx="9">
                  <c:v>4.8899999999999997</c:v>
                </c:pt>
              </c:numCache>
            </c:numRef>
          </c:val>
          <c:extLst>
            <c:ext xmlns:c16="http://schemas.microsoft.com/office/drawing/2014/chart" uri="{C3380CC4-5D6E-409C-BE32-E72D297353CC}">
              <c16:uniqueId val="{00000008-393E-4DE9-BA56-6719EF3F28A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6.04</c:v>
                </c:pt>
                <c:pt idx="2">
                  <c:v>#N/A</c:v>
                </c:pt>
                <c:pt idx="3">
                  <c:v>8.5399999999999991</c:v>
                </c:pt>
                <c:pt idx="4">
                  <c:v>#N/A</c:v>
                </c:pt>
                <c:pt idx="5">
                  <c:v>16.579999999999998</c:v>
                </c:pt>
                <c:pt idx="6">
                  <c:v>#N/A</c:v>
                </c:pt>
                <c:pt idx="7">
                  <c:v>13.49</c:v>
                </c:pt>
                <c:pt idx="8">
                  <c:v>#N/A</c:v>
                </c:pt>
                <c:pt idx="9">
                  <c:v>9.52</c:v>
                </c:pt>
              </c:numCache>
            </c:numRef>
          </c:val>
          <c:extLst>
            <c:ext xmlns:c16="http://schemas.microsoft.com/office/drawing/2014/chart" uri="{C3380CC4-5D6E-409C-BE32-E72D297353CC}">
              <c16:uniqueId val="{00000009-393E-4DE9-BA56-6719EF3F28A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3580</c:v>
                </c:pt>
                <c:pt idx="5">
                  <c:v>3293</c:v>
                </c:pt>
                <c:pt idx="8">
                  <c:v>3305</c:v>
                </c:pt>
                <c:pt idx="11">
                  <c:v>3358</c:v>
                </c:pt>
                <c:pt idx="14">
                  <c:v>3330</c:v>
                </c:pt>
              </c:numCache>
            </c:numRef>
          </c:val>
          <c:extLst>
            <c:ext xmlns:c16="http://schemas.microsoft.com/office/drawing/2014/chart" uri="{C3380CC4-5D6E-409C-BE32-E72D297353CC}">
              <c16:uniqueId val="{00000000-95D2-4ED7-8CF8-3A94633E6D0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5D2-4ED7-8CF8-3A94633E6D0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75</c:v>
                </c:pt>
                <c:pt idx="3">
                  <c:v>74</c:v>
                </c:pt>
                <c:pt idx="6">
                  <c:v>71</c:v>
                </c:pt>
                <c:pt idx="9">
                  <c:v>71</c:v>
                </c:pt>
                <c:pt idx="12">
                  <c:v>83</c:v>
                </c:pt>
              </c:numCache>
            </c:numRef>
          </c:val>
          <c:extLst>
            <c:ext xmlns:c16="http://schemas.microsoft.com/office/drawing/2014/chart" uri="{C3380CC4-5D6E-409C-BE32-E72D297353CC}">
              <c16:uniqueId val="{00000002-95D2-4ED7-8CF8-3A94633E6D0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115</c:v>
                </c:pt>
                <c:pt idx="3">
                  <c:v>76</c:v>
                </c:pt>
                <c:pt idx="6">
                  <c:v>72</c:v>
                </c:pt>
                <c:pt idx="9">
                  <c:v>114</c:v>
                </c:pt>
                <c:pt idx="12">
                  <c:v>170</c:v>
                </c:pt>
              </c:numCache>
            </c:numRef>
          </c:val>
          <c:extLst>
            <c:ext xmlns:c16="http://schemas.microsoft.com/office/drawing/2014/chart" uri="{C3380CC4-5D6E-409C-BE32-E72D297353CC}">
              <c16:uniqueId val="{00000003-95D2-4ED7-8CF8-3A94633E6D0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623</c:v>
                </c:pt>
                <c:pt idx="3">
                  <c:v>577</c:v>
                </c:pt>
                <c:pt idx="6">
                  <c:v>575</c:v>
                </c:pt>
                <c:pt idx="9">
                  <c:v>579</c:v>
                </c:pt>
                <c:pt idx="12">
                  <c:v>587</c:v>
                </c:pt>
              </c:numCache>
            </c:numRef>
          </c:val>
          <c:extLst>
            <c:ext xmlns:c16="http://schemas.microsoft.com/office/drawing/2014/chart" uri="{C3380CC4-5D6E-409C-BE32-E72D297353CC}">
              <c16:uniqueId val="{00000004-95D2-4ED7-8CF8-3A94633E6D0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5D2-4ED7-8CF8-3A94633E6D0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5D2-4ED7-8CF8-3A94633E6D0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3493</c:v>
                </c:pt>
                <c:pt idx="3">
                  <c:v>3343</c:v>
                </c:pt>
                <c:pt idx="6">
                  <c:v>3235</c:v>
                </c:pt>
                <c:pt idx="9">
                  <c:v>3241</c:v>
                </c:pt>
                <c:pt idx="12">
                  <c:v>3183</c:v>
                </c:pt>
              </c:numCache>
            </c:numRef>
          </c:val>
          <c:extLst>
            <c:ext xmlns:c16="http://schemas.microsoft.com/office/drawing/2014/chart" uri="{C3380CC4-5D6E-409C-BE32-E72D297353CC}">
              <c16:uniqueId val="{00000007-95D2-4ED7-8CF8-3A94633E6D0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726</c:v>
                </c:pt>
                <c:pt idx="2">
                  <c:v>#N/A</c:v>
                </c:pt>
                <c:pt idx="3">
                  <c:v>#N/A</c:v>
                </c:pt>
                <c:pt idx="4">
                  <c:v>777</c:v>
                </c:pt>
                <c:pt idx="5">
                  <c:v>#N/A</c:v>
                </c:pt>
                <c:pt idx="6">
                  <c:v>#N/A</c:v>
                </c:pt>
                <c:pt idx="7">
                  <c:v>648</c:v>
                </c:pt>
                <c:pt idx="8">
                  <c:v>#N/A</c:v>
                </c:pt>
                <c:pt idx="9">
                  <c:v>#N/A</c:v>
                </c:pt>
                <c:pt idx="10">
                  <c:v>647</c:v>
                </c:pt>
                <c:pt idx="11">
                  <c:v>#N/A</c:v>
                </c:pt>
                <c:pt idx="12">
                  <c:v>#N/A</c:v>
                </c:pt>
                <c:pt idx="13">
                  <c:v>693</c:v>
                </c:pt>
                <c:pt idx="14">
                  <c:v>#N/A</c:v>
                </c:pt>
              </c:numCache>
            </c:numRef>
          </c:val>
          <c:smooth val="0"/>
          <c:extLst>
            <c:ext xmlns:c16="http://schemas.microsoft.com/office/drawing/2014/chart" uri="{C3380CC4-5D6E-409C-BE32-E72D297353CC}">
              <c16:uniqueId val="{00000008-95D2-4ED7-8CF8-3A94633E6D0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26496</c:v>
                </c:pt>
                <c:pt idx="5">
                  <c:v>26172</c:v>
                </c:pt>
                <c:pt idx="8">
                  <c:v>26479</c:v>
                </c:pt>
                <c:pt idx="11">
                  <c:v>26609</c:v>
                </c:pt>
                <c:pt idx="14">
                  <c:v>27950</c:v>
                </c:pt>
              </c:numCache>
            </c:numRef>
          </c:val>
          <c:extLst>
            <c:ext xmlns:c16="http://schemas.microsoft.com/office/drawing/2014/chart" uri="{C3380CC4-5D6E-409C-BE32-E72D297353CC}">
              <c16:uniqueId val="{00000000-8E51-4FE2-96D8-B04913FE242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8614</c:v>
                </c:pt>
                <c:pt idx="5">
                  <c:v>9062</c:v>
                </c:pt>
                <c:pt idx="8">
                  <c:v>10075</c:v>
                </c:pt>
                <c:pt idx="11">
                  <c:v>11993</c:v>
                </c:pt>
                <c:pt idx="14">
                  <c:v>14125</c:v>
                </c:pt>
              </c:numCache>
            </c:numRef>
          </c:val>
          <c:extLst>
            <c:ext xmlns:c16="http://schemas.microsoft.com/office/drawing/2014/chart" uri="{C3380CC4-5D6E-409C-BE32-E72D297353CC}">
              <c16:uniqueId val="{00000001-8E51-4FE2-96D8-B04913FE242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12702</c:v>
                </c:pt>
                <c:pt idx="5">
                  <c:v>12746</c:v>
                </c:pt>
                <c:pt idx="8">
                  <c:v>16021</c:v>
                </c:pt>
                <c:pt idx="11">
                  <c:v>18735</c:v>
                </c:pt>
                <c:pt idx="14">
                  <c:v>23921</c:v>
                </c:pt>
              </c:numCache>
            </c:numRef>
          </c:val>
          <c:extLst>
            <c:ext xmlns:c16="http://schemas.microsoft.com/office/drawing/2014/chart" uri="{C3380CC4-5D6E-409C-BE32-E72D297353CC}">
              <c16:uniqueId val="{00000002-8E51-4FE2-96D8-B04913FE242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E51-4FE2-96D8-B04913FE242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E51-4FE2-96D8-B04913FE242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E51-4FE2-96D8-B04913FE242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5448</c:v>
                </c:pt>
                <c:pt idx="3">
                  <c:v>5453</c:v>
                </c:pt>
                <c:pt idx="6">
                  <c:v>5728</c:v>
                </c:pt>
                <c:pt idx="9">
                  <c:v>5856</c:v>
                </c:pt>
                <c:pt idx="12">
                  <c:v>6176</c:v>
                </c:pt>
              </c:numCache>
            </c:numRef>
          </c:val>
          <c:extLst>
            <c:ext xmlns:c16="http://schemas.microsoft.com/office/drawing/2014/chart" uri="{C3380CC4-5D6E-409C-BE32-E72D297353CC}">
              <c16:uniqueId val="{00000006-8E51-4FE2-96D8-B04913FE242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2235</c:v>
                </c:pt>
                <c:pt idx="3">
                  <c:v>2231</c:v>
                </c:pt>
                <c:pt idx="6">
                  <c:v>2500</c:v>
                </c:pt>
                <c:pt idx="9">
                  <c:v>3335</c:v>
                </c:pt>
                <c:pt idx="12">
                  <c:v>4351</c:v>
                </c:pt>
              </c:numCache>
            </c:numRef>
          </c:val>
          <c:extLst>
            <c:ext xmlns:c16="http://schemas.microsoft.com/office/drawing/2014/chart" uri="{C3380CC4-5D6E-409C-BE32-E72D297353CC}">
              <c16:uniqueId val="{00000007-8E51-4FE2-96D8-B04913FE242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5489</c:v>
                </c:pt>
                <c:pt idx="3">
                  <c:v>6083</c:v>
                </c:pt>
                <c:pt idx="6">
                  <c:v>6909</c:v>
                </c:pt>
                <c:pt idx="9">
                  <c:v>7517</c:v>
                </c:pt>
                <c:pt idx="12">
                  <c:v>7777</c:v>
                </c:pt>
              </c:numCache>
            </c:numRef>
          </c:val>
          <c:extLst>
            <c:ext xmlns:c16="http://schemas.microsoft.com/office/drawing/2014/chart" uri="{C3380CC4-5D6E-409C-BE32-E72D297353CC}">
              <c16:uniqueId val="{00000008-8E51-4FE2-96D8-B04913FE242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2963</c:v>
                </c:pt>
                <c:pt idx="3">
                  <c:v>3448</c:v>
                </c:pt>
                <c:pt idx="6">
                  <c:v>3273</c:v>
                </c:pt>
                <c:pt idx="9">
                  <c:v>3044</c:v>
                </c:pt>
                <c:pt idx="12">
                  <c:v>2799</c:v>
                </c:pt>
              </c:numCache>
            </c:numRef>
          </c:val>
          <c:extLst>
            <c:ext xmlns:c16="http://schemas.microsoft.com/office/drawing/2014/chart" uri="{C3380CC4-5D6E-409C-BE32-E72D297353CC}">
              <c16:uniqueId val="{00000009-8E51-4FE2-96D8-B04913FE242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25562</c:v>
                </c:pt>
                <c:pt idx="3">
                  <c:v>25720</c:v>
                </c:pt>
                <c:pt idx="6">
                  <c:v>25419</c:v>
                </c:pt>
                <c:pt idx="9">
                  <c:v>25385</c:v>
                </c:pt>
                <c:pt idx="12">
                  <c:v>25132</c:v>
                </c:pt>
              </c:numCache>
            </c:numRef>
          </c:val>
          <c:extLst>
            <c:ext xmlns:c16="http://schemas.microsoft.com/office/drawing/2014/chart" uri="{C3380CC4-5D6E-409C-BE32-E72D297353CC}">
              <c16:uniqueId val="{0000000A-8E51-4FE2-96D8-B04913FE242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E51-4FE2-96D8-B04913FE242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4417</c:v>
                </c:pt>
                <c:pt idx="1">
                  <c:v>4525</c:v>
                </c:pt>
                <c:pt idx="2">
                  <c:v>7961</c:v>
                </c:pt>
              </c:numCache>
            </c:numRef>
          </c:val>
          <c:extLst>
            <c:ext xmlns:c16="http://schemas.microsoft.com/office/drawing/2014/chart" uri="{C3380CC4-5D6E-409C-BE32-E72D297353CC}">
              <c16:uniqueId val="{00000000-8DF9-4C1E-BC66-3727B12CE48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5</c:v>
                </c:pt>
                <c:pt idx="1">
                  <c:v>5</c:v>
                </c:pt>
                <c:pt idx="2">
                  <c:v>137</c:v>
                </c:pt>
              </c:numCache>
            </c:numRef>
          </c:val>
          <c:extLst>
            <c:ext xmlns:c16="http://schemas.microsoft.com/office/drawing/2014/chart" uri="{C3380CC4-5D6E-409C-BE32-E72D297353CC}">
              <c16:uniqueId val="{00000001-8DF9-4C1E-BC66-3727B12CE48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10137</c:v>
                </c:pt>
                <c:pt idx="1">
                  <c:v>12837</c:v>
                </c:pt>
                <c:pt idx="2">
                  <c:v>14446</c:v>
                </c:pt>
              </c:numCache>
            </c:numRef>
          </c:val>
          <c:extLst>
            <c:ext xmlns:c16="http://schemas.microsoft.com/office/drawing/2014/chart" uri="{C3380CC4-5D6E-409C-BE32-E72D297353CC}">
              <c16:uniqueId val="{00000002-8DF9-4C1E-BC66-3727B12CE48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{2EA752F7-2DB9-4899-95ED-044578A77E5C}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19B2-4964-A2CB-C05A9477D65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{8DBC3D55-E0BA-4D2C-B783-C7EE21D7B493}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9B2-4964-A2CB-C05A9477D65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{ED97E94F-976F-4F50-91C4-6E58BAF27218}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9B2-4964-A2CB-C05A9477D65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{FA440487-E164-4CED-BD80-7135B3AFE13C}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9B2-4964-A2CB-C05A9477D65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{4A401CC8-7475-48A6-BA07-FFACBC23F7C9}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9B2-4964-A2CB-C05A9477D65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{93A0984B-FBB9-477B-B02F-73F1A46AEC96}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19B2-4964-A2CB-C05A9477D65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{F673136E-80A0-49A7-B0F4-0D4C7C423EA7}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19B2-4964-A2CB-C05A9477D65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{F347A100-4084-4D17-AAD1-6425F3DB7C7A}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19B2-4964-A2CB-C05A9477D65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{CDB153AA-31A3-4DEE-A41D-6D111FBE0AD3}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19B2-4964-A2CB-C05A9477D65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68.400000000000006</c:v>
                </c:pt>
                <c:pt idx="8">
                  <c:v>68.900000000000006</c:v>
                </c:pt>
                <c:pt idx="16">
                  <c:v>69.599999999999994</c:v>
                </c:pt>
                <c:pt idx="24">
                  <c:v>68.8</c:v>
                </c:pt>
                <c:pt idx="32">
                  <c:v>69.5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9B2-4964-A2CB-C05A9477D65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{C70C0890-9CC3-451F-B77F-8BA94FB52AD5}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19B2-4964-A2CB-C05A9477D65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{7E511B9F-D9F0-49BE-9B85-1CA0C7A0EC4A}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9B2-4964-A2CB-C05A9477D65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{EDA140F9-6256-40E7-B9EF-90F518666272}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9B2-4964-A2CB-C05A9477D65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{1B0EB4AF-EB06-409D-B716-B249669F3795}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9B2-4964-A2CB-C05A9477D65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{96EA4BBE-A3D9-482A-A675-0E980E70512A}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9B2-4964-A2CB-C05A9477D65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{CDFAF7DF-1785-4BED-BD98-6D3C659F445B}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19B2-4964-A2CB-C05A9477D65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{C1EFB04A-714E-4D0A-BFB5-2D26B169FED4}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19B2-4964-A2CB-C05A9477D65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{965E435A-225C-4580-883A-45614CE96A8D}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19B2-4964-A2CB-C05A9477D65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{7C875AD3-5511-4806-AA9E-7BDCBC55DB50}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19B2-4964-A2CB-C05A9477D65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c:v>
                </c:pt>
                <c:pt idx="16">
                  <c:v>62.1</c:v>
                </c:pt>
                <c:pt idx="24">
                  <c:v>62.9</c:v>
                </c:pt>
                <c:pt idx="32">
                  <c:v>64.2</c:v>
                </c:pt>
              </c:numCache>
            </c:numRef>
          </c:xVal>
          <c:yVal>
            <c:numRef>
              <c:f>公会計指標分析・財政指標組合せ分析表!$BP$55:$DC$55</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19B2-4964-A2CB-C05A9477D65F}"/>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{B7D3FA10-3191-4C34-9BA3-A7B780378DD4}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B84D-4985-9BD7-FE186AFEB6D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{4B99698F-8DF3-4405-94EC-C7C42CDB208E}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84D-4985-9BD7-FE186AFEB6D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{6644D4CC-658E-4E03-90E0-1FC0BFC8DE97}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84D-4985-9BD7-FE186AFEB6D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{BC7291CD-9E76-47AB-AC61-42E8ADF365BD}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84D-4985-9BD7-FE186AFEB6D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{2F304102-6192-43A7-B15B-A93151F2C672}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84D-4985-9BD7-FE186AFEB6DD}"/>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{5E278149-AA71-4D68-ABF5-F1104D7A6066}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B84D-4985-9BD7-FE186AFEB6DD}"/>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{BA87434B-BE70-48A0-8DE0-459526032F75}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B84D-4985-9BD7-FE186AFEB6DD}"/>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{A7E64AC9-0481-4DF4-84EE-D3384E3637F4}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B84D-4985-9BD7-FE186AFEB6DD}"/>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{3B89B0C4-4EE5-4109-AF8D-A66831CD5C11}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B84D-4985-9BD7-FE186AFEB6D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1.7</c:v>
                </c:pt>
                <c:pt idx="8">
                  <c:v>2</c:v>
                </c:pt>
                <c:pt idx="16">
                  <c:v>2</c:v>
                </c:pt>
                <c:pt idx="24">
                  <c:v>1.9</c:v>
                </c:pt>
                <c:pt idx="32">
                  <c:v>1.8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84D-4985-9BD7-FE186AFEB6D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{3BDFEC81-8112-45DB-86DE-1620933EC23A}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B84D-4985-9BD7-FE186AFEB6D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{50BB7BE7-24AB-4953-ADE4-07B4F0565FA9}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84D-4985-9BD7-FE186AFEB6D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{64E5A424-F31C-404C-9759-9BB685AE05DF}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84D-4985-9BD7-FE186AFEB6D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{6B3CBE0C-6DDA-4BC3-A101-4A2D33241683}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84D-4985-9BD7-FE186AFEB6D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{A9960598-FA5C-4BC0-A233-B637DBB3BEF7}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84D-4985-9BD7-FE186AFEB6DD}"/>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{7ECE1DE0-BAC2-4EB9-A8A3-F6CA01CFFCEF}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B84D-4985-9BD7-FE186AFEB6DD}"/>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{EE1C9CF0-8468-426D-BC8D-EE4FA3715CD2}</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B84D-4985-9BD7-FE186AFEB6DD}"/>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{E8E8601B-16EC-44A2-8625-199FD7581E3D}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B84D-4985-9BD7-FE186AFEB6DD}"/>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{3D2A1F8D-39FC-4303-A9CA-1C016BB29619}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B84D-4985-9BD7-FE186AFEB6D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3.6</c:v>
                </c:pt>
                <c:pt idx="24">
                  <c:v>3.6</c:v>
                </c:pt>
                <c:pt idx="32">
                  <c:v>3.7</c:v>
                </c:pt>
              </c:numCache>
            </c:numRef>
          </c:xVal>
          <c:yVal>
            <c:numRef>
              <c:f>公会計指標分析・財政指標組合せ分析表!$BP$77:$DC$77</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B84D-4985-9BD7-FE186AFEB6DD}"/>
            </c:ext>
          </c:extLst>
        </c:ser>
        <c:dLbls>
          <c:showLegendKey val="0"/>
          <c:showVal val="1"/>
          <c:showCatName val="0"/>
          <c:showSerName val="0"/>
          <c:showPercent val="0"/>
          <c:showBubbleSize val="0"/>
        </c:dLbls>
        <c:axId val="84219776"/>
        <c:axId val="84234240"/>
      </c:scatterChart>
      <c:valAx>
        <c:axId val="84219776"/>
        <c:scaling>
          <c:orientation val="maxMin"/>
          <c:max val="3.8000000000000003"/>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分子は、「公営企業債の元利償還金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対する繰入金」等が増加し、「算入公債費等」が減少したため、前年度に比べ増となった。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「公営企業債の元利償還金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対する繰入金」等の増は、一部事務組合等の起こした地方債に充てたと認められる補助金又は負担金の増が主な要因である。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算入公債費等の減は、災害復旧費等に係る基準財政需要額や事業費補正により基準財政需要額に算入された公債費が減少したことが主な要因である。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般会計等に係る地方債の現在高は、事業に係る借入れが前年度に比べ少なくなり、償還額よりも起債発行額が小さかったことから地方債の現在高は減少した。しかしながら、下水道事業会計の元金残高に対する一般会計からの繰入見込額の増により公営企業債等繰入見込額が増加したこと、一部事務組合における事業により負担見込額が増加したこと、職員数の増により退職手当予定額が増加したことにより将来負担額の総額は増加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充当可能財源については、財政調整基金の増など充当可能基金が増加したほか、そのほかの項目も増となったため、将来負担額の増以上に、増額となっている。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結果として、分子は減少することとなった。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前年度繰越金を財政調整基金の積立に回すことで回復を図ったほか、公共施設整備基金等の積み立てにより、全体として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千万円の増となった。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社会保障と税の一体改革による影響や公共施設の老朽化などに備えるため、財政調整基金や公共施設整備基金などの残高確保が重要となることから、基金残高が枯渇することがないよう活用していく。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小平市都市計画事業基金：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都市計画事業又は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土地区画整理事業の推進を図るために積み立てられる基金</a:t>
          </a:r>
          <a:endPar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小平市公共施設整備基金：公共施設の整備・改修のために積み立てられる基金</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小平市職員退職手当基金：小平市職員退職手当の資金に充当するために積み立てられる基金</a:t>
          </a:r>
          <a:endPar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小平市立学校冷暖房設備整備基金：小平市立学校の体育館への新たな冷暖房設備の設置及び維持管理並びに小平市立学校の既存の冷暖房設備の維持管理に要する資金に充てるために積み立てられる基金</a:t>
          </a:r>
          <a:endPar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小平市ごみ減量・リサイクル推進基金：ごみ減量とリサイクルを推進し、もって環境保全を図るための資金に充てるために積み立てられる基金</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小平市公共施設整備基金：今後の公共施設の老朽化に伴う維持補修工事や更新工事の実施などのため、</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万円を積み立てた。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小平市職員退職手当基金：退職職員数の増減に伴う負担を平準化し、安定的に退職手当を支給していくため、</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千万円を積み立てた。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小平市公共施設整備基金：公共施設の老朽化に伴う維持補修工事や更新工事の実施など、多額の負担が見込まれる特定の財政支出に備えるため、一定を確保していく。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補正予算において前年度繰越金を財政調整基金の積立に回すことで回復を図り、積立額が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千万円であり、繰入額が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億円であったため、財政調整基金の残高が増加した。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近年の物価高騰や今後の経済状況の変動等による財源不足の補填、災害等に対応するための財源を確保するとともに、基礎的な市民サービスを維持するためにも基金残高が枯渇することがないよう活用していく。</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再算定により交付された普通交付税のうち、臨時財政対策債償還基金費分として、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千万円を積み立てた。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将来、住民参加型市場公募債を発行した際の償還に備えるため、平成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年度までは各年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千万円を積み立てていたが、平成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年度は一般財源の不足を補うため、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億円を繰り入れた。また、令和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年度は再算定により交付された普通交付税のうち、臨時財政対策債償還基金費分として、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を積み立てている。現時点では住民参加型市場公募債を発行する見込みがないため、当面は市場公募債の発行に備えた積み立ては行わないが、臨時財政対策債償還基金費分としての積み立てについては、普通交付税の臨時財政対策債償還費の一部が控除されるため、必要に応じて行っていく。</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ED264900-BBE0-459F-9262-C7C4446167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7F7E3A6-515D-4234-9865-5316DEE73B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34AF4C52-71D8-43D2-A129-B5980C17C6CD}"/>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589CDD61-2459-46CE-A99B-048125B5014C}"/>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160FC6B5-303E-496A-9DCD-24C1983020D3}"/>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668100F8-382F-4AF7-B532-5B9199A0E39E}"/>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9AA109CD-2DE3-48A2-A35F-F1BE9925A8F5}"/>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1B17256C-C410-4DDF-AAAB-3BBB0AF1C653}"/>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CCD19277-915F-4256-AEF2-8324E760EC7D}"/>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E263204A-B4C0-4496-91E6-6638624B96C6}"/>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BE66CD6B-7095-4DED-B892-B1670A02B411}"/>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C4C178F2-5A41-44CF-A64F-1D12E76B6F30}"/>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5E477A63-C399-4A87-8D4B-783307D35ADE}"/>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C08D4842-7123-4D3C-B34A-C9B94BDBC80F}"/>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76DFE360-C7D6-4F3F-BEAF-F2B9EFF7A2FB}"/>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20B92773-E73C-4E0F-B050-F66D55057CBC}"/>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504FA5E5-2E9E-4BAC-ADAA-8222B0F30311}"/>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961D0337-67A8-4024-87DB-264C43A1F3BE}"/>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660EA423-0532-4023-8B47-D7B7420E5833}"/>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B3033E00-5A19-4BBE-AB17-C377413188BC}"/>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8D165C2C-284E-4004-B102-F2E793B2F72C}"/>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E25E1FEF-7B27-4C25-ABEE-A9E4221E0C5A}"/>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196,913
191,141
20.51
89,732,647
85,662,313
3,701,235
38,845,912
25,131,949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72CBED7-3A19-4003-B2B6-70FC9867911D}"/>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34492032-122B-4A74-B9E0-9DABEE359A6F}"/>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8997DE6D-A7CC-4632-8BBF-C3463DDDAEB4}"/>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A08C802C-7017-4AA9-B92F-F95CA28193F2}"/>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6DF543DB-24E8-4024-AE1F-C84E7C4EE0F1}"/>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53398FA-A2B4-4B27-B29B-7D66DCAFE41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B751F41-E3F5-422B-B16F-213C9391751B}"/>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0FEEAC0-7568-4A4E-BB1B-D473F617F1A2}"/>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60BDAB41-235A-4E72-A484-8B4BC5A1A27A}"/>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FDD45302-F89E-47A4-A36F-F55C58BFF9DB}"/>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DC18FD6-5EC3-42FD-8655-F590F6ED902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9C9D403-3F1A-4C25-AC36-C22540B6C8E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85F06884-7DDB-4084-A0F5-21E5B04B1D59}"/>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C822F71-AF8B-49BD-8630-738B49B8234F}"/>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62D41C42-DE97-4D81-84D1-C77AC37C4898}"/>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6D1E781C-2E6F-45CC-AA5D-7F124CF4414A}"/>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DEFD939C-14CC-45B1-BE19-D3F7C7D256A9}"/>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8B59B639-DBA5-4EED-9F8F-F49C42B6D107}"/>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83E934C-317B-447B-9FF3-5B5A0086CBB9}"/>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1701E999-F928-4450-8001-CA4DCB8779C8}"/>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A0343A4F-5638-4D1E-89AB-1106C5D3D275}"/>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D54042D5-A27F-404D-92B9-C4C418A00338}"/>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F083FF0D-9FA7-430C-A9E1-E11DAE3FB1C4}"/>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C06D2CE3-EC95-40E2-AFE0-4B159E2D5A9C}"/>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D2A1C148-A511-4391-9D7A-1CA3C3D076AE}"/>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9253226E-0FCE-47BF-A4C5-999E262DA4E6}"/>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826FB560-1B6F-480F-95E2-14FCAD7C4FA3}"/>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C4A639B7-C3F8-4320-A1D7-659264934AEC}"/>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4207439F-1935-4F9E-B1D7-0F326C0DC432}"/>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9127D1B8-2395-48AE-8AA1-EF1C995CC9CE}"/>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DF7D873-7170-4236-9DFB-1CB69345CBEF}"/>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E506B26-5340-48B1-B597-F85DCB24CF5E}"/>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3A0DCBB7-94E5-4B23-A76A-BA28F6D7220A}"/>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B501DD7B-E115-4516-973F-B131F6D5EB1B}"/>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3FE07246-3127-45B8-BE78-F8FC45F6EA6F}"/>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年度の有形固定資産減価償却率は</a:t>
          </a:r>
          <a:r>
            <a:rPr kumimoji="1" lang="en-US" altLang="ja-JP" sz="1100">
              <a:latin typeface="ＭＳ Ｐゴシック" panose="020B0600070205080204" pitchFamily="50" charset="-128"/>
              <a:ea typeface="ＭＳ Ｐゴシック" panose="020B0600070205080204" pitchFamily="50" charset="-128"/>
            </a:rPr>
            <a:t>69.5</a:t>
          </a:r>
          <a:r>
            <a:rPr kumimoji="1" lang="ja-JP" altLang="en-US" sz="1100">
              <a:latin typeface="ＭＳ Ｐゴシック" panose="020B0600070205080204" pitchFamily="50" charset="-128"/>
              <a:ea typeface="ＭＳ Ｐゴシック" panose="020B0600070205080204" pitchFamily="50" charset="-128"/>
            </a:rPr>
            <a:t>％となり、類似団体内平均</a:t>
          </a:r>
          <a:r>
            <a:rPr kumimoji="1" lang="en-US" altLang="ja-JP" sz="1100">
              <a:latin typeface="ＭＳ Ｐゴシック" panose="020B0600070205080204" pitchFamily="50" charset="-128"/>
              <a:ea typeface="ＭＳ Ｐゴシック" panose="020B0600070205080204" pitchFamily="50" charset="-128"/>
            </a:rPr>
            <a:t>64.2</a:t>
          </a:r>
          <a:r>
            <a:rPr kumimoji="1" lang="ja-JP" altLang="en-US" sz="1100">
              <a:latin typeface="ＭＳ Ｐゴシック" panose="020B0600070205080204" pitchFamily="50" charset="-128"/>
              <a:ea typeface="ＭＳ Ｐゴシック" panose="020B0600070205080204" pitchFamily="50" charset="-128"/>
            </a:rPr>
            <a:t>％と比較し、高い水準となっている。これは、有形固定資産の老朽化が進んでおり、更新時期の近い施設が多くなっている状況にあるためである。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1E456854-3C0F-4F09-BD6A-BB4854F2966C}"/>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EA34F94B-E0A6-4AA7-89F2-4C69A5B9ADF2}"/>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CCC82086-7298-4FF6-8998-88CF38D66B48}"/>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407F1983-AFD9-44FE-9450-417A111D021B}"/>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D8EBD0F3-0C9B-419B-AA17-BBA1882E9E7F}"/>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53845033-D0E8-46F3-A4F5-223BA3DE9B30}"/>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ABE581CA-8C2F-49D4-B33D-382680A16299}"/>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E07F7BBA-DE3C-462A-B9FD-1C1090009B32}"/>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18766044-0A0C-4D29-ABDD-BDD8BB76A661}"/>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9236E860-2619-41C8-ADD0-9ADB2C1E9B03}"/>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D4C33A7E-8517-47BD-B8E9-E024B3B6BE1E}"/>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631839A6-8385-4226-865F-4F8F9D9D445F}"/>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6BB42B7C-D81B-419A-A732-BDA55E105D39}"/>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BB40C7BC-0BE5-41FB-AB83-8DA2A248CBC9}"/>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F1AC4F2C-3EE1-4182-88BB-091467245A95}"/>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B9FBF285-F0ED-493D-821C-57A710D1DF88}"/>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75" name="直線コネクタ 74">
          <a:extLst>
            <a:ext uri="{FF2B5EF4-FFF2-40B4-BE49-F238E27FC236}">
              <a16:creationId xmlns:a16="http://schemas.microsoft.com/office/drawing/2014/main" id="{E0069DC1-16E0-43C9-B7CA-8CDA3E3F3C8B}"/>
            </a:ext>
          </a:extLst>
        </xdr:cNvPr>
        <xdr:cNvCxnSpPr/>
      </xdr:nvCxnSpPr>
      <xdr:spPr>
        <a:xfrm flipV="1">
          <a:off x="4206240" y="5373582"/>
          <a:ext cx="1270" cy="1189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76" name="有形固定資産減価償却率最小値テキスト">
          <a:extLst>
            <a:ext uri="{FF2B5EF4-FFF2-40B4-BE49-F238E27FC236}">
              <a16:creationId xmlns:a16="http://schemas.microsoft.com/office/drawing/2014/main" id="{48E06C14-EB80-4EB6-A3D2-8FDF2B3CFC72}"/>
            </a:ext>
          </a:extLst>
        </xdr:cNvPr>
        <xdr:cNvSpPr txBox="1"/>
      </xdr:nvSpPr>
      <xdr:spPr>
        <a:xfrm>
          <a:off x="4258945" y="6566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77" name="直線コネクタ 76">
          <a:extLst>
            <a:ext uri="{FF2B5EF4-FFF2-40B4-BE49-F238E27FC236}">
              <a16:creationId xmlns:a16="http://schemas.microsoft.com/office/drawing/2014/main" id="{27312F71-5671-4E05-93B1-126DB77EBB00}"/>
            </a:ext>
          </a:extLst>
        </xdr:cNvPr>
        <xdr:cNvCxnSpPr/>
      </xdr:nvCxnSpPr>
      <xdr:spPr>
        <a:xfrm>
          <a:off x="4119245" y="6563149"/>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78" name="有形固定資産減価償却率最大値テキスト">
          <a:extLst>
            <a:ext uri="{FF2B5EF4-FFF2-40B4-BE49-F238E27FC236}">
              <a16:creationId xmlns:a16="http://schemas.microsoft.com/office/drawing/2014/main" id="{B483EEF0-1170-4F3F-AAE7-BF0F2FBA98BC}"/>
            </a:ext>
          </a:extLst>
        </xdr:cNvPr>
        <xdr:cNvSpPr txBox="1"/>
      </xdr:nvSpPr>
      <xdr:spPr>
        <a:xfrm>
          <a:off x="4258945" y="515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79" name="直線コネクタ 78">
          <a:extLst>
            <a:ext uri="{FF2B5EF4-FFF2-40B4-BE49-F238E27FC236}">
              <a16:creationId xmlns:a16="http://schemas.microsoft.com/office/drawing/2014/main" id="{06B1BCA5-6262-4554-A803-194A319C5059}"/>
            </a:ext>
          </a:extLst>
        </xdr:cNvPr>
        <xdr:cNvCxnSpPr/>
      </xdr:nvCxnSpPr>
      <xdr:spPr>
        <a:xfrm>
          <a:off x="4119245" y="537358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69232</xdr:rowOff>
    </xdr:from>
    <xdr:ext cx="405111" cy="259045"/>
    <xdr:sp macro="" textlink="">
      <xdr:nvSpPr>
        <xdr:cNvPr id="80" name="有形固定資産減価償却率平均値テキスト">
          <a:extLst>
            <a:ext uri="{FF2B5EF4-FFF2-40B4-BE49-F238E27FC236}">
              <a16:creationId xmlns:a16="http://schemas.microsoft.com/office/drawing/2014/main" id="{FDA367F9-D2F7-4346-AD90-79E813F12CE4}"/>
            </a:ext>
          </a:extLst>
        </xdr:cNvPr>
        <xdr:cNvSpPr txBox="1"/>
      </xdr:nvSpPr>
      <xdr:spPr>
        <a:xfrm>
          <a:off x="4258945" y="5868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a:extLst>
            <a:ext uri="{FF2B5EF4-FFF2-40B4-BE49-F238E27FC236}">
              <a16:creationId xmlns:a16="http://schemas.microsoft.com/office/drawing/2014/main" id="{15A0B304-4FE4-496F-861D-01E6C65203D4}"/>
            </a:ext>
          </a:extLst>
        </xdr:cNvPr>
        <xdr:cNvSpPr/>
      </xdr:nvSpPr>
      <xdr:spPr>
        <a:xfrm>
          <a:off x="4157345" y="60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82" name="フローチャート: 判断 81">
          <a:extLst>
            <a:ext uri="{FF2B5EF4-FFF2-40B4-BE49-F238E27FC236}">
              <a16:creationId xmlns:a16="http://schemas.microsoft.com/office/drawing/2014/main" id="{8109E394-B3E0-48C4-9423-8FE25BE64BF9}"/>
            </a:ext>
          </a:extLst>
        </xdr:cNvPr>
        <xdr:cNvSpPr/>
      </xdr:nvSpPr>
      <xdr:spPr>
        <a:xfrm>
          <a:off x="3537585" y="59698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83" name="フローチャート: 判断 82">
          <a:extLst>
            <a:ext uri="{FF2B5EF4-FFF2-40B4-BE49-F238E27FC236}">
              <a16:creationId xmlns:a16="http://schemas.microsoft.com/office/drawing/2014/main" id="{ADCD41E4-5780-4C31-A342-88CAB2A6914F}"/>
            </a:ext>
          </a:extLst>
        </xdr:cNvPr>
        <xdr:cNvSpPr/>
      </xdr:nvSpPr>
      <xdr:spPr>
        <a:xfrm>
          <a:off x="2867025" y="5941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84" name="フローチャート: 判断 83">
          <a:extLst>
            <a:ext uri="{FF2B5EF4-FFF2-40B4-BE49-F238E27FC236}">
              <a16:creationId xmlns:a16="http://schemas.microsoft.com/office/drawing/2014/main" id="{4F28F226-9C0B-409F-BC31-7528ECF03091}"/>
            </a:ext>
          </a:extLst>
        </xdr:cNvPr>
        <xdr:cNvSpPr/>
      </xdr:nvSpPr>
      <xdr:spPr>
        <a:xfrm>
          <a:off x="2196465" y="59014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85" name="フローチャート: 判断 84">
          <a:extLst>
            <a:ext uri="{FF2B5EF4-FFF2-40B4-BE49-F238E27FC236}">
              <a16:creationId xmlns:a16="http://schemas.microsoft.com/office/drawing/2014/main" id="{9AB4D0BB-BA67-4367-BC45-5FE5A9132462}"/>
            </a:ext>
          </a:extLst>
        </xdr:cNvPr>
        <xdr:cNvSpPr/>
      </xdr:nvSpPr>
      <xdr:spPr>
        <a:xfrm>
          <a:off x="1525905" y="58726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13F06179-CFF9-4DC2-89F8-BE8083BAAAF5}"/>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35F3053-FF92-4264-9EE3-69E9DC689FDE}"/>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7FFB6DF5-7C6A-4435-A1D1-DE370B18FB29}"/>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8228038F-2831-4698-AB51-AF37E2180B84}"/>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7585005E-4A6F-4908-A4EC-024BD4B88381}"/>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65617</xdr:rowOff>
    </xdr:from>
    <xdr:to>
      <xdr:col>23</xdr:col>
      <xdr:colOff>136525</xdr:colOff>
      <xdr:row>32</xdr:row>
      <xdr:rowOff>167217</xdr:rowOff>
    </xdr:to>
    <xdr:sp macro="" textlink="">
      <xdr:nvSpPr>
        <xdr:cNvPr id="91" name="楕円 90">
          <a:extLst>
            <a:ext uri="{FF2B5EF4-FFF2-40B4-BE49-F238E27FC236}">
              <a16:creationId xmlns:a16="http://schemas.microsoft.com/office/drawing/2014/main" id="{639FAF65-EBFA-4ED9-9415-1A4E1802B9F2}"/>
            </a:ext>
          </a:extLst>
        </xdr:cNvPr>
        <xdr:cNvSpPr/>
      </xdr:nvSpPr>
      <xdr:spPr>
        <a:xfrm>
          <a:off x="4157345" y="619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44044</xdr:rowOff>
    </xdr:from>
    <xdr:ext cx="405111" cy="259045"/>
    <xdr:sp macro="" textlink="">
      <xdr:nvSpPr>
        <xdr:cNvPr id="92" name="有形固定資産減価償却率該当値テキスト">
          <a:extLst>
            <a:ext uri="{FF2B5EF4-FFF2-40B4-BE49-F238E27FC236}">
              <a16:creationId xmlns:a16="http://schemas.microsoft.com/office/drawing/2014/main" id="{20E7ADC3-322A-4EFC-9F9C-0E54A4AA6D9D}"/>
            </a:ext>
          </a:extLst>
        </xdr:cNvPr>
        <xdr:cNvSpPr txBox="1"/>
      </xdr:nvSpPr>
      <xdr:spPr>
        <a:xfrm>
          <a:off x="4258945" y="6178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40428</xdr:rowOff>
    </xdr:from>
    <xdr:to>
      <xdr:col>19</xdr:col>
      <xdr:colOff>187325</xdr:colOff>
      <xdr:row>32</xdr:row>
      <xdr:rowOff>142028</xdr:rowOff>
    </xdr:to>
    <xdr:sp macro="" textlink="">
      <xdr:nvSpPr>
        <xdr:cNvPr id="93" name="楕円 92">
          <a:extLst>
            <a:ext uri="{FF2B5EF4-FFF2-40B4-BE49-F238E27FC236}">
              <a16:creationId xmlns:a16="http://schemas.microsoft.com/office/drawing/2014/main" id="{E23F9514-BD96-42F3-8887-41144EB2A77A}"/>
            </a:ext>
          </a:extLst>
        </xdr:cNvPr>
        <xdr:cNvSpPr/>
      </xdr:nvSpPr>
      <xdr:spPr>
        <a:xfrm>
          <a:off x="3537585" y="61745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91228</xdr:rowOff>
    </xdr:from>
    <xdr:to>
      <xdr:col>23</xdr:col>
      <xdr:colOff>85725</xdr:colOff>
      <xdr:row>32</xdr:row>
      <xdr:rowOff>116417</xdr:rowOff>
    </xdr:to>
    <xdr:cxnSp macro="">
      <xdr:nvCxnSpPr>
        <xdr:cNvPr id="94" name="直線コネクタ 93">
          <a:extLst>
            <a:ext uri="{FF2B5EF4-FFF2-40B4-BE49-F238E27FC236}">
              <a16:creationId xmlns:a16="http://schemas.microsoft.com/office/drawing/2014/main" id="{5CD24B61-BA5D-4B4B-861E-05AED3561304}"/>
            </a:ext>
          </a:extLst>
        </xdr:cNvPr>
        <xdr:cNvCxnSpPr/>
      </xdr:nvCxnSpPr>
      <xdr:spPr>
        <a:xfrm>
          <a:off x="3588385" y="6225328"/>
          <a:ext cx="61976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69215</xdr:rowOff>
    </xdr:from>
    <xdr:to>
      <xdr:col>15</xdr:col>
      <xdr:colOff>187325</xdr:colOff>
      <xdr:row>32</xdr:row>
      <xdr:rowOff>170815</xdr:rowOff>
    </xdr:to>
    <xdr:sp macro="" textlink="">
      <xdr:nvSpPr>
        <xdr:cNvPr id="95" name="楕円 94">
          <a:extLst>
            <a:ext uri="{FF2B5EF4-FFF2-40B4-BE49-F238E27FC236}">
              <a16:creationId xmlns:a16="http://schemas.microsoft.com/office/drawing/2014/main" id="{D0D9583B-8975-4C31-A11A-41292B1DF4C2}"/>
            </a:ext>
          </a:extLst>
        </xdr:cNvPr>
        <xdr:cNvSpPr/>
      </xdr:nvSpPr>
      <xdr:spPr>
        <a:xfrm>
          <a:off x="2867025" y="62033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91228</xdr:rowOff>
    </xdr:from>
    <xdr:to>
      <xdr:col>19</xdr:col>
      <xdr:colOff>136525</xdr:colOff>
      <xdr:row>32</xdr:row>
      <xdr:rowOff>120015</xdr:rowOff>
    </xdr:to>
    <xdr:cxnSp macro="">
      <xdr:nvCxnSpPr>
        <xdr:cNvPr id="96" name="直線コネクタ 95">
          <a:extLst>
            <a:ext uri="{FF2B5EF4-FFF2-40B4-BE49-F238E27FC236}">
              <a16:creationId xmlns:a16="http://schemas.microsoft.com/office/drawing/2014/main" id="{0C2FC4D8-8CE9-4D73-A58E-D312AB0428ED}"/>
            </a:ext>
          </a:extLst>
        </xdr:cNvPr>
        <xdr:cNvCxnSpPr/>
      </xdr:nvCxnSpPr>
      <xdr:spPr>
        <a:xfrm flipV="1">
          <a:off x="2917825" y="6225328"/>
          <a:ext cx="67056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44027</xdr:rowOff>
    </xdr:from>
    <xdr:to>
      <xdr:col>11</xdr:col>
      <xdr:colOff>187325</xdr:colOff>
      <xdr:row>32</xdr:row>
      <xdr:rowOff>145627</xdr:rowOff>
    </xdr:to>
    <xdr:sp macro="" textlink="">
      <xdr:nvSpPr>
        <xdr:cNvPr id="97" name="楕円 96">
          <a:extLst>
            <a:ext uri="{FF2B5EF4-FFF2-40B4-BE49-F238E27FC236}">
              <a16:creationId xmlns:a16="http://schemas.microsoft.com/office/drawing/2014/main" id="{B68DB12A-DC02-460E-933E-5F8650681CBC}"/>
            </a:ext>
          </a:extLst>
        </xdr:cNvPr>
        <xdr:cNvSpPr/>
      </xdr:nvSpPr>
      <xdr:spPr>
        <a:xfrm>
          <a:off x="2196465" y="61781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94827</xdr:rowOff>
    </xdr:from>
    <xdr:to>
      <xdr:col>15</xdr:col>
      <xdr:colOff>136525</xdr:colOff>
      <xdr:row>32</xdr:row>
      <xdr:rowOff>120015</xdr:rowOff>
    </xdr:to>
    <xdr:cxnSp macro="">
      <xdr:nvCxnSpPr>
        <xdr:cNvPr id="98" name="直線コネクタ 97">
          <a:extLst>
            <a:ext uri="{FF2B5EF4-FFF2-40B4-BE49-F238E27FC236}">
              <a16:creationId xmlns:a16="http://schemas.microsoft.com/office/drawing/2014/main" id="{709E1109-A064-4E8D-BB81-156A41972A70}"/>
            </a:ext>
          </a:extLst>
        </xdr:cNvPr>
        <xdr:cNvCxnSpPr/>
      </xdr:nvCxnSpPr>
      <xdr:spPr>
        <a:xfrm>
          <a:off x="2247265" y="6228927"/>
          <a:ext cx="67056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26035</xdr:rowOff>
    </xdr:from>
    <xdr:to>
      <xdr:col>7</xdr:col>
      <xdr:colOff>187325</xdr:colOff>
      <xdr:row>32</xdr:row>
      <xdr:rowOff>127635</xdr:rowOff>
    </xdr:to>
    <xdr:sp macro="" textlink="">
      <xdr:nvSpPr>
        <xdr:cNvPr id="99" name="楕円 98">
          <a:extLst>
            <a:ext uri="{FF2B5EF4-FFF2-40B4-BE49-F238E27FC236}">
              <a16:creationId xmlns:a16="http://schemas.microsoft.com/office/drawing/2014/main" id="{28D5EB73-4FD4-4016-84D0-2E7286F4CB28}"/>
            </a:ext>
          </a:extLst>
        </xdr:cNvPr>
        <xdr:cNvSpPr/>
      </xdr:nvSpPr>
      <xdr:spPr>
        <a:xfrm>
          <a:off x="1525905" y="61601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76835</xdr:rowOff>
    </xdr:from>
    <xdr:to>
      <xdr:col>11</xdr:col>
      <xdr:colOff>136525</xdr:colOff>
      <xdr:row>32</xdr:row>
      <xdr:rowOff>94827</xdr:rowOff>
    </xdr:to>
    <xdr:cxnSp macro="">
      <xdr:nvCxnSpPr>
        <xdr:cNvPr id="100" name="直線コネクタ 99">
          <a:extLst>
            <a:ext uri="{FF2B5EF4-FFF2-40B4-BE49-F238E27FC236}">
              <a16:creationId xmlns:a16="http://schemas.microsoft.com/office/drawing/2014/main" id="{D29A4FF6-16C4-4397-B9A3-F77E2C5CCF7A}"/>
            </a:ext>
          </a:extLst>
        </xdr:cNvPr>
        <xdr:cNvCxnSpPr/>
      </xdr:nvCxnSpPr>
      <xdr:spPr>
        <a:xfrm>
          <a:off x="1576705" y="6210935"/>
          <a:ext cx="67056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117704</xdr:rowOff>
    </xdr:from>
    <xdr:ext cx="405111" cy="259045"/>
    <xdr:sp macro="" textlink="">
      <xdr:nvSpPr>
        <xdr:cNvPr id="101" name="n_1aveValue有形固定資産減価償却率">
          <a:extLst>
            <a:ext uri="{FF2B5EF4-FFF2-40B4-BE49-F238E27FC236}">
              <a16:creationId xmlns:a16="http://schemas.microsoft.com/office/drawing/2014/main" id="{56CF997F-06BD-488F-94B3-7DF733C2FE64}"/>
            </a:ext>
          </a:extLst>
        </xdr:cNvPr>
        <xdr:cNvSpPr txBox="1"/>
      </xdr:nvSpPr>
      <xdr:spPr>
        <a:xfrm>
          <a:off x="3395989" y="5748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88917</xdr:rowOff>
    </xdr:from>
    <xdr:ext cx="405111" cy="259045"/>
    <xdr:sp macro="" textlink="">
      <xdr:nvSpPr>
        <xdr:cNvPr id="102" name="n_2aveValue有形固定資産減価償却率">
          <a:extLst>
            <a:ext uri="{FF2B5EF4-FFF2-40B4-BE49-F238E27FC236}">
              <a16:creationId xmlns:a16="http://schemas.microsoft.com/office/drawing/2014/main" id="{8867CDC2-46DD-44ED-872F-A49193E95428}"/>
            </a:ext>
          </a:extLst>
        </xdr:cNvPr>
        <xdr:cNvSpPr txBox="1"/>
      </xdr:nvSpPr>
      <xdr:spPr>
        <a:xfrm>
          <a:off x="2738129" y="5720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49335</xdr:rowOff>
    </xdr:from>
    <xdr:ext cx="405111" cy="259045"/>
    <xdr:sp macro="" textlink="">
      <xdr:nvSpPr>
        <xdr:cNvPr id="103" name="n_3aveValue有形固定資産減価償却率">
          <a:extLst>
            <a:ext uri="{FF2B5EF4-FFF2-40B4-BE49-F238E27FC236}">
              <a16:creationId xmlns:a16="http://schemas.microsoft.com/office/drawing/2014/main" id="{91D624DB-7FAF-4379-9079-96EFF2770CE2}"/>
            </a:ext>
          </a:extLst>
        </xdr:cNvPr>
        <xdr:cNvSpPr txBox="1"/>
      </xdr:nvSpPr>
      <xdr:spPr>
        <a:xfrm>
          <a:off x="2067569" y="5680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20549</xdr:rowOff>
    </xdr:from>
    <xdr:ext cx="405111" cy="259045"/>
    <xdr:sp macro="" textlink="">
      <xdr:nvSpPr>
        <xdr:cNvPr id="104" name="n_4aveValue有形固定資産減価償却率">
          <a:extLst>
            <a:ext uri="{FF2B5EF4-FFF2-40B4-BE49-F238E27FC236}">
              <a16:creationId xmlns:a16="http://schemas.microsoft.com/office/drawing/2014/main" id="{DE5CF545-ABB8-47C7-8BEE-36ACE02E2AB5}"/>
            </a:ext>
          </a:extLst>
        </xdr:cNvPr>
        <xdr:cNvSpPr txBox="1"/>
      </xdr:nvSpPr>
      <xdr:spPr>
        <a:xfrm>
          <a:off x="1397009" y="5651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133155</xdr:rowOff>
    </xdr:from>
    <xdr:ext cx="405111" cy="259045"/>
    <xdr:sp macro="" textlink="">
      <xdr:nvSpPr>
        <xdr:cNvPr id="105" name="n_1mainValue有形固定資産減価償却率">
          <a:extLst>
            <a:ext uri="{FF2B5EF4-FFF2-40B4-BE49-F238E27FC236}">
              <a16:creationId xmlns:a16="http://schemas.microsoft.com/office/drawing/2014/main" id="{CD5629E7-CB03-4D8C-B944-E37F6A5183E9}"/>
            </a:ext>
          </a:extLst>
        </xdr:cNvPr>
        <xdr:cNvSpPr txBox="1"/>
      </xdr:nvSpPr>
      <xdr:spPr>
        <a:xfrm>
          <a:off x="3395989" y="6267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161942</xdr:rowOff>
    </xdr:from>
    <xdr:ext cx="405111" cy="259045"/>
    <xdr:sp macro="" textlink="">
      <xdr:nvSpPr>
        <xdr:cNvPr id="106" name="n_2mainValue有形固定資産減価償却率">
          <a:extLst>
            <a:ext uri="{FF2B5EF4-FFF2-40B4-BE49-F238E27FC236}">
              <a16:creationId xmlns:a16="http://schemas.microsoft.com/office/drawing/2014/main" id="{B14B7E34-F5C2-49CD-950D-F02F7AC779E9}"/>
            </a:ext>
          </a:extLst>
        </xdr:cNvPr>
        <xdr:cNvSpPr txBox="1"/>
      </xdr:nvSpPr>
      <xdr:spPr>
        <a:xfrm>
          <a:off x="2738129" y="629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136754</xdr:rowOff>
    </xdr:from>
    <xdr:ext cx="405111" cy="259045"/>
    <xdr:sp macro="" textlink="">
      <xdr:nvSpPr>
        <xdr:cNvPr id="107" name="n_3mainValue有形固定資産減価償却率">
          <a:extLst>
            <a:ext uri="{FF2B5EF4-FFF2-40B4-BE49-F238E27FC236}">
              <a16:creationId xmlns:a16="http://schemas.microsoft.com/office/drawing/2014/main" id="{2D4C9C44-CDED-4EF6-AE70-8DCECBDDCFB6}"/>
            </a:ext>
          </a:extLst>
        </xdr:cNvPr>
        <xdr:cNvSpPr txBox="1"/>
      </xdr:nvSpPr>
      <xdr:spPr>
        <a:xfrm>
          <a:off x="2067569" y="6270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118762</xdr:rowOff>
    </xdr:from>
    <xdr:ext cx="405111" cy="259045"/>
    <xdr:sp macro="" textlink="">
      <xdr:nvSpPr>
        <xdr:cNvPr id="108" name="n_4mainValue有形固定資産減価償却率">
          <a:extLst>
            <a:ext uri="{FF2B5EF4-FFF2-40B4-BE49-F238E27FC236}">
              <a16:creationId xmlns:a16="http://schemas.microsoft.com/office/drawing/2014/main" id="{EC1BFB45-B533-4659-89D9-77B086596DA5}"/>
            </a:ext>
          </a:extLst>
        </xdr:cNvPr>
        <xdr:cNvSpPr txBox="1"/>
      </xdr:nvSpPr>
      <xdr:spPr>
        <a:xfrm>
          <a:off x="1397009"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69288F7C-F5E9-4CC3-AD05-6ECD26D20A9B}"/>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D9953948-3893-4F9C-B7A9-0086D6A7908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11" name="正方形/長方形 110">
          <a:extLst>
            <a:ext uri="{FF2B5EF4-FFF2-40B4-BE49-F238E27FC236}">
              <a16:creationId xmlns:a16="http://schemas.microsoft.com/office/drawing/2014/main" id="{016692E4-C40B-4844-A8E0-409E1C48EC9B}"/>
            </a:ext>
          </a:extLst>
        </xdr:cNvPr>
        <xdr:cNvSpPr/>
      </xdr:nvSpPr>
      <xdr:spPr>
        <a:xfrm>
          <a:off x="12208504" y="4522246"/>
          <a:ext cx="76328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2252CCC6-7B88-4C20-A9DE-F97D0E8C5095}"/>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F2643C1F-6065-4098-9624-4F360FE793BB}"/>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C192DA60-9559-4504-BB4C-17DFDEF70308}"/>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9AE0D934-C85E-4E05-AB77-256C895D399F}"/>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8132D077-D3B1-485A-9FB5-AD0D4A5D1408}"/>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BC9CED77-E8BE-4F03-9854-56A386C3E791}"/>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2C84C0F1-5D3A-48E3-BDDC-DE32F6FAE676}"/>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DA8F794B-0A04-4EF5-94ED-5713A8A7F04B}"/>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5B338E1A-D336-4F31-AA5F-B485687DE524}"/>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2ED88263-A07C-4566-B5D7-DCBBF3472288}"/>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年度の債務償還比率は</a:t>
          </a:r>
          <a:r>
            <a:rPr kumimoji="1" lang="en-US" altLang="ja-JP" sz="1100">
              <a:latin typeface="ＭＳ Ｐゴシック" panose="020B0600070205080204" pitchFamily="50" charset="-128"/>
              <a:ea typeface="ＭＳ Ｐゴシック" panose="020B0600070205080204" pitchFamily="50" charset="-128"/>
            </a:rPr>
            <a:t>71.7</a:t>
          </a:r>
          <a:r>
            <a:rPr kumimoji="1" lang="ja-JP" altLang="en-US" sz="1100">
              <a:latin typeface="ＭＳ Ｐゴシック" panose="020B0600070205080204" pitchFamily="50" charset="-128"/>
              <a:ea typeface="ＭＳ Ｐゴシック" panose="020B0600070205080204" pitchFamily="50" charset="-128"/>
            </a:rPr>
            <a:t>％となり、類似団体内平均</a:t>
          </a:r>
          <a:r>
            <a:rPr kumimoji="1" lang="en-US" altLang="ja-JP" sz="1100">
              <a:latin typeface="ＭＳ Ｐゴシック" panose="020B0600070205080204" pitchFamily="50" charset="-128"/>
              <a:ea typeface="ＭＳ Ｐゴシック" panose="020B0600070205080204" pitchFamily="50" charset="-128"/>
            </a:rPr>
            <a:t>394.4</a:t>
          </a:r>
          <a:r>
            <a:rPr kumimoji="1" lang="ja-JP" altLang="en-US" sz="1100">
              <a:latin typeface="ＭＳ Ｐゴシック" panose="020B0600070205080204" pitchFamily="50" charset="-128"/>
              <a:ea typeface="ＭＳ Ｐゴシック" panose="020B0600070205080204" pitchFamily="50" charset="-128"/>
            </a:rPr>
            <a:t>％と比較し、低い数値となっている。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しかし、今後、老朽化する公共施設等の大規模改修、都市計画事業や再開発事業の実施、公共施設マネジメントの推進などに伴い、債務償還比率は増加する見込みである。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EF333F6C-DAD3-4704-8366-C67268540D52}"/>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C17FA898-E894-4454-84AC-6EF0C93A3659}"/>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EC784795-1729-42AF-B0CC-63C80AE38964}"/>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F2BADA09-1845-4310-AE89-1A9BC244C976}"/>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C7B3DD06-DB9F-438E-AFDE-6AE86E152290}"/>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F2797316-C469-4F87-A7A4-6F6CF11A7E55}"/>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68D15895-89C0-47ED-95D4-8B469F1C23C7}"/>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D58855C8-9140-4FA2-8EEA-B9526BF0362D}"/>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01EE2106-F4F8-4EFE-852B-573E56700150}"/>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5BEC5C5A-A957-4142-A258-990E5DC1AE02}"/>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B19F6F50-8219-482A-B943-0B846A12332D}"/>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44B3E6B1-019E-4AA5-9711-4D17F2A0794D}"/>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78105F79-EE39-4D99-8881-AE0D3579DC65}"/>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31A8B20B-3D6D-4DE4-AE16-6CDE39228AA8}"/>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382E5E73-E71E-4E70-A274-40B376973A4B}"/>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DC78EA9E-3F52-4BEF-9307-5E1A1D813365}"/>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FB301141-8DA9-4F5C-A0FC-DF685072473E}"/>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39" name="直線コネクタ 138">
          <a:extLst>
            <a:ext uri="{FF2B5EF4-FFF2-40B4-BE49-F238E27FC236}">
              <a16:creationId xmlns:a16="http://schemas.microsoft.com/office/drawing/2014/main" id="{81D67913-E318-4FED-BE63-FA67924236F0}"/>
            </a:ext>
          </a:extLst>
        </xdr:cNvPr>
        <xdr:cNvCxnSpPr/>
      </xdr:nvCxnSpPr>
      <xdr:spPr>
        <a:xfrm flipV="1">
          <a:off x="13027660" y="5160463"/>
          <a:ext cx="1269" cy="1356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40" name="債務償還比率最小値テキスト">
          <a:extLst>
            <a:ext uri="{FF2B5EF4-FFF2-40B4-BE49-F238E27FC236}">
              <a16:creationId xmlns:a16="http://schemas.microsoft.com/office/drawing/2014/main" id="{FCFB3CBD-7109-45A2-8EBD-71314E5597D1}"/>
            </a:ext>
          </a:extLst>
        </xdr:cNvPr>
        <xdr:cNvSpPr txBox="1"/>
      </xdr:nvSpPr>
      <xdr:spPr>
        <a:xfrm>
          <a:off x="13080365" y="6520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41" name="直線コネクタ 140">
          <a:extLst>
            <a:ext uri="{FF2B5EF4-FFF2-40B4-BE49-F238E27FC236}">
              <a16:creationId xmlns:a16="http://schemas.microsoft.com/office/drawing/2014/main" id="{6AB5EA85-E7C4-491B-B9E6-48CDE19CD082}"/>
            </a:ext>
          </a:extLst>
        </xdr:cNvPr>
        <xdr:cNvCxnSpPr/>
      </xdr:nvCxnSpPr>
      <xdr:spPr>
        <a:xfrm>
          <a:off x="12963525" y="65171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AC026683-7A32-406A-A870-EC7BFF008E08}"/>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DE8BBA74-2C3B-4DD5-B99D-AB82D49C483A}"/>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53702</xdr:rowOff>
    </xdr:from>
    <xdr:ext cx="469744" cy="259045"/>
    <xdr:sp macro="" textlink="">
      <xdr:nvSpPr>
        <xdr:cNvPr id="144" name="債務償還比率平均値テキスト">
          <a:extLst>
            <a:ext uri="{FF2B5EF4-FFF2-40B4-BE49-F238E27FC236}">
              <a16:creationId xmlns:a16="http://schemas.microsoft.com/office/drawing/2014/main" id="{96EB5BA2-2386-4CF5-99E3-4A7A1BC49170}"/>
            </a:ext>
          </a:extLst>
        </xdr:cNvPr>
        <xdr:cNvSpPr txBox="1"/>
      </xdr:nvSpPr>
      <xdr:spPr>
        <a:xfrm>
          <a:off x="13080365" y="56848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45" name="フローチャート: 判断 144">
          <a:extLst>
            <a:ext uri="{FF2B5EF4-FFF2-40B4-BE49-F238E27FC236}">
              <a16:creationId xmlns:a16="http://schemas.microsoft.com/office/drawing/2014/main" id="{BD231124-451C-4DC0-9989-5FDD8B472F37}"/>
            </a:ext>
          </a:extLst>
        </xdr:cNvPr>
        <xdr:cNvSpPr/>
      </xdr:nvSpPr>
      <xdr:spPr>
        <a:xfrm>
          <a:off x="13001625" y="57064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46" name="フローチャート: 判断 145">
          <a:extLst>
            <a:ext uri="{FF2B5EF4-FFF2-40B4-BE49-F238E27FC236}">
              <a16:creationId xmlns:a16="http://schemas.microsoft.com/office/drawing/2014/main" id="{A3CE0646-DCE9-498C-ADB4-00BB52C661A1}"/>
            </a:ext>
          </a:extLst>
        </xdr:cNvPr>
        <xdr:cNvSpPr/>
      </xdr:nvSpPr>
      <xdr:spPr>
        <a:xfrm>
          <a:off x="12359005" y="5723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47" name="フローチャート: 判断 146">
          <a:extLst>
            <a:ext uri="{FF2B5EF4-FFF2-40B4-BE49-F238E27FC236}">
              <a16:creationId xmlns:a16="http://schemas.microsoft.com/office/drawing/2014/main" id="{E11FC1BC-9367-4807-A71D-B3605DEAD355}"/>
            </a:ext>
          </a:extLst>
        </xdr:cNvPr>
        <xdr:cNvSpPr/>
      </xdr:nvSpPr>
      <xdr:spPr>
        <a:xfrm>
          <a:off x="11688445" y="568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97980</xdr:rowOff>
    </xdr:from>
    <xdr:to>
      <xdr:col>64</xdr:col>
      <xdr:colOff>123825</xdr:colOff>
      <xdr:row>31</xdr:row>
      <xdr:rowOff>28130</xdr:rowOff>
    </xdr:to>
    <xdr:sp macro="" textlink="">
      <xdr:nvSpPr>
        <xdr:cNvPr id="148" name="フローチャート: 判断 147">
          <a:extLst>
            <a:ext uri="{FF2B5EF4-FFF2-40B4-BE49-F238E27FC236}">
              <a16:creationId xmlns:a16="http://schemas.microsoft.com/office/drawing/2014/main" id="{D19C2DBB-7BC2-4C49-81CF-80728ED25340}"/>
            </a:ext>
          </a:extLst>
        </xdr:cNvPr>
        <xdr:cNvSpPr/>
      </xdr:nvSpPr>
      <xdr:spPr>
        <a:xfrm>
          <a:off x="11017885" y="5896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167531</xdr:rowOff>
    </xdr:from>
    <xdr:to>
      <xdr:col>60</xdr:col>
      <xdr:colOff>123825</xdr:colOff>
      <xdr:row>31</xdr:row>
      <xdr:rowOff>97681</xdr:rowOff>
    </xdr:to>
    <xdr:sp macro="" textlink="">
      <xdr:nvSpPr>
        <xdr:cNvPr id="149" name="フローチャート: 判断 148">
          <a:extLst>
            <a:ext uri="{FF2B5EF4-FFF2-40B4-BE49-F238E27FC236}">
              <a16:creationId xmlns:a16="http://schemas.microsoft.com/office/drawing/2014/main" id="{6537A6DF-F0E3-4BA1-9A37-F8DA893F4786}"/>
            </a:ext>
          </a:extLst>
        </xdr:cNvPr>
        <xdr:cNvSpPr/>
      </xdr:nvSpPr>
      <xdr:spPr>
        <a:xfrm>
          <a:off x="10347325" y="59663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C6476C28-A8F0-4BD5-9ACB-429887F0404B}"/>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12136129-D774-421C-A7DD-FF4F298D0796}"/>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F6B99952-48B6-4E0D-AC17-3D9370A60783}"/>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E4AF55FF-6714-4AB8-A7D9-2CC2AF08B05C}"/>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62D6E176-B17C-4263-BBD0-6E2C9D04DB1B}"/>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91975</xdr:rowOff>
    </xdr:from>
    <xdr:to>
      <xdr:col>76</xdr:col>
      <xdr:colOff>73025</xdr:colOff>
      <xdr:row>27</xdr:row>
      <xdr:rowOff>22125</xdr:rowOff>
    </xdr:to>
    <xdr:sp macro="" textlink="">
      <xdr:nvSpPr>
        <xdr:cNvPr id="155" name="楕円 154">
          <a:extLst>
            <a:ext uri="{FF2B5EF4-FFF2-40B4-BE49-F238E27FC236}">
              <a16:creationId xmlns:a16="http://schemas.microsoft.com/office/drawing/2014/main" id="{02E06B54-503A-48F7-9588-DC60E4DC0C2F}"/>
            </a:ext>
          </a:extLst>
        </xdr:cNvPr>
        <xdr:cNvSpPr/>
      </xdr:nvSpPr>
      <xdr:spPr>
        <a:xfrm>
          <a:off x="13001625" y="52202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6902</xdr:rowOff>
    </xdr:from>
    <xdr:ext cx="405111" cy="259045"/>
    <xdr:sp macro="" textlink="">
      <xdr:nvSpPr>
        <xdr:cNvPr id="156" name="債務償還比率該当値テキスト">
          <a:extLst>
            <a:ext uri="{FF2B5EF4-FFF2-40B4-BE49-F238E27FC236}">
              <a16:creationId xmlns:a16="http://schemas.microsoft.com/office/drawing/2014/main" id="{4199C14F-5767-4715-B755-916ACA1E07B0}"/>
            </a:ext>
          </a:extLst>
        </xdr:cNvPr>
        <xdr:cNvSpPr txBox="1"/>
      </xdr:nvSpPr>
      <xdr:spPr>
        <a:xfrm>
          <a:off x="13080365" y="513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33873</xdr:rowOff>
    </xdr:from>
    <xdr:to>
      <xdr:col>72</xdr:col>
      <xdr:colOff>123825</xdr:colOff>
      <xdr:row>27</xdr:row>
      <xdr:rowOff>135473</xdr:rowOff>
    </xdr:to>
    <xdr:sp macro="" textlink="">
      <xdr:nvSpPr>
        <xdr:cNvPr id="157" name="楕円 156">
          <a:extLst>
            <a:ext uri="{FF2B5EF4-FFF2-40B4-BE49-F238E27FC236}">
              <a16:creationId xmlns:a16="http://schemas.microsoft.com/office/drawing/2014/main" id="{2A8764C9-0C96-4AAB-8465-0405BD5FA24B}"/>
            </a:ext>
          </a:extLst>
        </xdr:cNvPr>
        <xdr:cNvSpPr/>
      </xdr:nvSpPr>
      <xdr:spPr>
        <a:xfrm>
          <a:off x="12359005" y="532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142775</xdr:rowOff>
    </xdr:from>
    <xdr:to>
      <xdr:col>76</xdr:col>
      <xdr:colOff>22225</xdr:colOff>
      <xdr:row>27</xdr:row>
      <xdr:rowOff>84673</xdr:rowOff>
    </xdr:to>
    <xdr:cxnSp macro="">
      <xdr:nvCxnSpPr>
        <xdr:cNvPr id="158" name="直線コネクタ 157">
          <a:extLst>
            <a:ext uri="{FF2B5EF4-FFF2-40B4-BE49-F238E27FC236}">
              <a16:creationId xmlns:a16="http://schemas.microsoft.com/office/drawing/2014/main" id="{B374280E-1B06-4DDF-A844-36C3BD420B90}"/>
            </a:ext>
          </a:extLst>
        </xdr:cNvPr>
        <xdr:cNvCxnSpPr/>
      </xdr:nvCxnSpPr>
      <xdr:spPr>
        <a:xfrm flipV="1">
          <a:off x="12409805" y="5271035"/>
          <a:ext cx="619760" cy="109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49757</xdr:rowOff>
    </xdr:from>
    <xdr:to>
      <xdr:col>68</xdr:col>
      <xdr:colOff>123825</xdr:colOff>
      <xdr:row>27</xdr:row>
      <xdr:rowOff>151357</xdr:rowOff>
    </xdr:to>
    <xdr:sp macro="" textlink="">
      <xdr:nvSpPr>
        <xdr:cNvPr id="159" name="楕円 158">
          <a:extLst>
            <a:ext uri="{FF2B5EF4-FFF2-40B4-BE49-F238E27FC236}">
              <a16:creationId xmlns:a16="http://schemas.microsoft.com/office/drawing/2014/main" id="{B569FE0B-846E-496A-A23E-E7019DEF6695}"/>
            </a:ext>
          </a:extLst>
        </xdr:cNvPr>
        <xdr:cNvSpPr/>
      </xdr:nvSpPr>
      <xdr:spPr>
        <a:xfrm>
          <a:off x="11688445" y="534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84673</xdr:rowOff>
    </xdr:from>
    <xdr:to>
      <xdr:col>72</xdr:col>
      <xdr:colOff>73025</xdr:colOff>
      <xdr:row>27</xdr:row>
      <xdr:rowOff>100557</xdr:rowOff>
    </xdr:to>
    <xdr:cxnSp macro="">
      <xdr:nvCxnSpPr>
        <xdr:cNvPr id="160" name="直線コネクタ 159">
          <a:extLst>
            <a:ext uri="{FF2B5EF4-FFF2-40B4-BE49-F238E27FC236}">
              <a16:creationId xmlns:a16="http://schemas.microsoft.com/office/drawing/2014/main" id="{9B35470E-1D8D-4D07-8A2D-76F55B275DC2}"/>
            </a:ext>
          </a:extLst>
        </xdr:cNvPr>
        <xdr:cNvCxnSpPr/>
      </xdr:nvCxnSpPr>
      <xdr:spPr>
        <a:xfrm flipV="1">
          <a:off x="11739245" y="5380573"/>
          <a:ext cx="670560" cy="15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86496</xdr:rowOff>
    </xdr:from>
    <xdr:to>
      <xdr:col>64</xdr:col>
      <xdr:colOff>123825</xdr:colOff>
      <xdr:row>29</xdr:row>
      <xdr:rowOff>16646</xdr:rowOff>
    </xdr:to>
    <xdr:sp macro="" textlink="">
      <xdr:nvSpPr>
        <xdr:cNvPr id="161" name="楕円 160">
          <a:extLst>
            <a:ext uri="{FF2B5EF4-FFF2-40B4-BE49-F238E27FC236}">
              <a16:creationId xmlns:a16="http://schemas.microsoft.com/office/drawing/2014/main" id="{48477A4A-2310-445A-84C4-AC4621325380}"/>
            </a:ext>
          </a:extLst>
        </xdr:cNvPr>
        <xdr:cNvSpPr/>
      </xdr:nvSpPr>
      <xdr:spPr>
        <a:xfrm>
          <a:off x="11017885" y="55500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100557</xdr:rowOff>
    </xdr:from>
    <xdr:to>
      <xdr:col>68</xdr:col>
      <xdr:colOff>73025</xdr:colOff>
      <xdr:row>28</xdr:row>
      <xdr:rowOff>137296</xdr:rowOff>
    </xdr:to>
    <xdr:cxnSp macro="">
      <xdr:nvCxnSpPr>
        <xdr:cNvPr id="162" name="直線コネクタ 161">
          <a:extLst>
            <a:ext uri="{FF2B5EF4-FFF2-40B4-BE49-F238E27FC236}">
              <a16:creationId xmlns:a16="http://schemas.microsoft.com/office/drawing/2014/main" id="{7B454A18-D8EA-48C8-BB6F-2F90C6CA15CA}"/>
            </a:ext>
          </a:extLst>
        </xdr:cNvPr>
        <xdr:cNvCxnSpPr/>
      </xdr:nvCxnSpPr>
      <xdr:spPr>
        <a:xfrm flipV="1">
          <a:off x="11068685" y="5396457"/>
          <a:ext cx="670560" cy="20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125204</xdr:rowOff>
    </xdr:from>
    <xdr:to>
      <xdr:col>60</xdr:col>
      <xdr:colOff>123825</xdr:colOff>
      <xdr:row>29</xdr:row>
      <xdr:rowOff>55354</xdr:rowOff>
    </xdr:to>
    <xdr:sp macro="" textlink="">
      <xdr:nvSpPr>
        <xdr:cNvPr id="163" name="楕円 162">
          <a:extLst>
            <a:ext uri="{FF2B5EF4-FFF2-40B4-BE49-F238E27FC236}">
              <a16:creationId xmlns:a16="http://schemas.microsoft.com/office/drawing/2014/main" id="{8DBEC1D6-4985-4956-8FD1-62085D2D98F2}"/>
            </a:ext>
          </a:extLst>
        </xdr:cNvPr>
        <xdr:cNvSpPr/>
      </xdr:nvSpPr>
      <xdr:spPr>
        <a:xfrm>
          <a:off x="10347325" y="55887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137296</xdr:rowOff>
    </xdr:from>
    <xdr:to>
      <xdr:col>64</xdr:col>
      <xdr:colOff>73025</xdr:colOff>
      <xdr:row>29</xdr:row>
      <xdr:rowOff>4554</xdr:rowOff>
    </xdr:to>
    <xdr:cxnSp macro="">
      <xdr:nvCxnSpPr>
        <xdr:cNvPr id="164" name="直線コネクタ 163">
          <a:extLst>
            <a:ext uri="{FF2B5EF4-FFF2-40B4-BE49-F238E27FC236}">
              <a16:creationId xmlns:a16="http://schemas.microsoft.com/office/drawing/2014/main" id="{D52D8D72-83F5-4D4B-9027-102C61573CE6}"/>
            </a:ext>
          </a:extLst>
        </xdr:cNvPr>
        <xdr:cNvCxnSpPr/>
      </xdr:nvCxnSpPr>
      <xdr:spPr>
        <a:xfrm flipV="1">
          <a:off x="10398125" y="5600836"/>
          <a:ext cx="670560" cy="3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13207</xdr:rowOff>
    </xdr:from>
    <xdr:ext cx="469744" cy="259045"/>
    <xdr:sp macro="" textlink="">
      <xdr:nvSpPr>
        <xdr:cNvPr id="165" name="n_1aveValue債務償還比率">
          <a:extLst>
            <a:ext uri="{FF2B5EF4-FFF2-40B4-BE49-F238E27FC236}">
              <a16:creationId xmlns:a16="http://schemas.microsoft.com/office/drawing/2014/main" id="{FA04687B-766E-4F8E-B9F5-D246E2F57B4C}"/>
            </a:ext>
          </a:extLst>
        </xdr:cNvPr>
        <xdr:cNvSpPr txBox="1"/>
      </xdr:nvSpPr>
      <xdr:spPr>
        <a:xfrm>
          <a:off x="12185092" y="5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147954</xdr:rowOff>
    </xdr:from>
    <xdr:ext cx="469744" cy="259045"/>
    <xdr:sp macro="" textlink="">
      <xdr:nvSpPr>
        <xdr:cNvPr id="166" name="n_2aveValue債務償還比率">
          <a:extLst>
            <a:ext uri="{FF2B5EF4-FFF2-40B4-BE49-F238E27FC236}">
              <a16:creationId xmlns:a16="http://schemas.microsoft.com/office/drawing/2014/main" id="{D165948E-83F9-4B8B-8C9A-AB62D9B0A019}"/>
            </a:ext>
          </a:extLst>
        </xdr:cNvPr>
        <xdr:cNvSpPr txBox="1"/>
      </xdr:nvSpPr>
      <xdr:spPr>
        <a:xfrm>
          <a:off x="11527232" y="577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19257</xdr:rowOff>
    </xdr:from>
    <xdr:ext cx="469744" cy="259045"/>
    <xdr:sp macro="" textlink="">
      <xdr:nvSpPr>
        <xdr:cNvPr id="167" name="n_3aveValue債務償還比率">
          <a:extLst>
            <a:ext uri="{FF2B5EF4-FFF2-40B4-BE49-F238E27FC236}">
              <a16:creationId xmlns:a16="http://schemas.microsoft.com/office/drawing/2014/main" id="{83D96B3C-74C0-40AA-8507-87598374E7D7}"/>
            </a:ext>
          </a:extLst>
        </xdr:cNvPr>
        <xdr:cNvSpPr txBox="1"/>
      </xdr:nvSpPr>
      <xdr:spPr>
        <a:xfrm>
          <a:off x="10856672" y="598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88808</xdr:rowOff>
    </xdr:from>
    <xdr:ext cx="469744" cy="259045"/>
    <xdr:sp macro="" textlink="">
      <xdr:nvSpPr>
        <xdr:cNvPr id="168" name="n_4aveValue債務償還比率">
          <a:extLst>
            <a:ext uri="{FF2B5EF4-FFF2-40B4-BE49-F238E27FC236}">
              <a16:creationId xmlns:a16="http://schemas.microsoft.com/office/drawing/2014/main" id="{CC12A63F-D209-4C96-891B-F071410C27AD}"/>
            </a:ext>
          </a:extLst>
        </xdr:cNvPr>
        <xdr:cNvSpPr txBox="1"/>
      </xdr:nvSpPr>
      <xdr:spPr>
        <a:xfrm>
          <a:off x="10186112" y="6055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152000</xdr:rowOff>
    </xdr:from>
    <xdr:ext cx="469744" cy="259045"/>
    <xdr:sp macro="" textlink="">
      <xdr:nvSpPr>
        <xdr:cNvPr id="169" name="n_1mainValue債務償還比率">
          <a:extLst>
            <a:ext uri="{FF2B5EF4-FFF2-40B4-BE49-F238E27FC236}">
              <a16:creationId xmlns:a16="http://schemas.microsoft.com/office/drawing/2014/main" id="{039A1B35-9088-4FFE-A306-251EB1C2C6D4}"/>
            </a:ext>
          </a:extLst>
        </xdr:cNvPr>
        <xdr:cNvSpPr txBox="1"/>
      </xdr:nvSpPr>
      <xdr:spPr>
        <a:xfrm>
          <a:off x="12185092" y="5112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167884</xdr:rowOff>
    </xdr:from>
    <xdr:ext cx="469744" cy="259045"/>
    <xdr:sp macro="" textlink="">
      <xdr:nvSpPr>
        <xdr:cNvPr id="170" name="n_2mainValue債務償還比率">
          <a:extLst>
            <a:ext uri="{FF2B5EF4-FFF2-40B4-BE49-F238E27FC236}">
              <a16:creationId xmlns:a16="http://schemas.microsoft.com/office/drawing/2014/main" id="{D970B1B4-72CC-4875-BB43-7A7A3AD2230C}"/>
            </a:ext>
          </a:extLst>
        </xdr:cNvPr>
        <xdr:cNvSpPr txBox="1"/>
      </xdr:nvSpPr>
      <xdr:spPr>
        <a:xfrm>
          <a:off x="11527232" y="5128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33173</xdr:rowOff>
    </xdr:from>
    <xdr:ext cx="469744" cy="259045"/>
    <xdr:sp macro="" textlink="">
      <xdr:nvSpPr>
        <xdr:cNvPr id="171" name="n_3mainValue債務償還比率">
          <a:extLst>
            <a:ext uri="{FF2B5EF4-FFF2-40B4-BE49-F238E27FC236}">
              <a16:creationId xmlns:a16="http://schemas.microsoft.com/office/drawing/2014/main" id="{E0223DB4-4C68-4CD9-AD58-C48111A389DC}"/>
            </a:ext>
          </a:extLst>
        </xdr:cNvPr>
        <xdr:cNvSpPr txBox="1"/>
      </xdr:nvSpPr>
      <xdr:spPr>
        <a:xfrm>
          <a:off x="10856672" y="532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71881</xdr:rowOff>
    </xdr:from>
    <xdr:ext cx="469744" cy="259045"/>
    <xdr:sp macro="" textlink="">
      <xdr:nvSpPr>
        <xdr:cNvPr id="172" name="n_4mainValue債務償還比率">
          <a:extLst>
            <a:ext uri="{FF2B5EF4-FFF2-40B4-BE49-F238E27FC236}">
              <a16:creationId xmlns:a16="http://schemas.microsoft.com/office/drawing/2014/main" id="{90051BE6-3FA7-418D-B708-955705EA5BD2}"/>
            </a:ext>
          </a:extLst>
        </xdr:cNvPr>
        <xdr:cNvSpPr txBox="1"/>
      </xdr:nvSpPr>
      <xdr:spPr>
        <a:xfrm>
          <a:off x="10186112" y="5367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F1532D21-4654-4C78-BCCD-E9C20DD9AB31}"/>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0D513D2C-7D8E-49CA-86DB-9B7A01484031}"/>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0EE71126-8603-4147-A45B-F85F5E21AA5F}"/>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F680DC98-CEE1-4C1A-80F4-1421BFEA5AA4}"/>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1D54E7B5-A01B-4F38-BB57-66379F01C52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22780173-8F73-4B64-B440-8D6825B60FEB}"/>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C69866B-BABD-47CB-B674-F02A95273DF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3CA394B-BB40-4201-99B8-269D8D4E6898}"/>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C3E3BF3-BC46-4419-8575-EEAF3A969E2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D0C1727-3984-404D-ABD2-BEF545BE161F}"/>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31EB310-A2C1-471E-9FBF-DC64CA34749D}"/>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DE7C285-D80B-4905-B583-BC12E4369E69}"/>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D5AE89A-7882-466F-8B7E-96D0E48BFD7D}"/>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BBDE593-BCDA-4B76-912D-3C067220F58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C5DA552-52F2-4F85-9F86-6D08D6777EEB}"/>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A942369-4173-47D3-BBCA-AD9A7FA017EA}"/>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196,913
191,141
20.51
89,732,647
85,662,313
3,701,235
38,845,912
25,131,949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577150A-A47B-4CA7-B8E1-123F13516D91}"/>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09C6A4B-2ED3-454E-AEE6-E6BBE9129FC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99A4AF9-B1A7-4656-884B-D5B3592B4EE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91680B5-A1D8-4967-83FC-C505EFC8A9B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20C11A8-1887-4BAC-A75D-C1137278543A}"/>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64D8489-5662-4C56-BF6B-DC42BE94C1ED}"/>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FCC403E-D1DD-4A88-B922-099F06C5C3FE}"/>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69D8494-14A2-4035-9B36-85880377A72E}"/>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EFFB3E3-F89C-428D-87BF-EB25682F4EEC}"/>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F13E558-9F1B-4757-9017-F06BDD69482A}"/>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38E6CAB-2596-4AA3-9496-393E85F3BB65}"/>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2BA66B3-22E4-4DBB-90A8-A5220884D85D}"/>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818DBA2-BDB8-4372-9152-D2BE0794CBE3}"/>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DF057EE-79BC-41F6-978D-60071755565D}"/>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C65C793-C4EA-4BA5-B7A9-F0A0C22CE987}"/>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3283D61-65F8-4DC8-8A73-3CFCAD6D7506}"/>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E4426CB-9CB2-441E-B155-EF250A942E09}"/>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81902AC-BF3B-4D96-B32F-EBC5DCE605D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A5F9042-6115-4C5D-AD79-39C3AA56772F}"/>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34B7AC6-106A-4561-8F83-24F61CDCED52}"/>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47FA858-D83A-4162-9C4F-476BD828A41A}"/>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8E6A911-D0BA-4DD9-91DF-5D0DFB662979}"/>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D525835-451F-4DAF-B183-957D479E1D82}"/>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1E4654C-B279-49F4-B734-9D0E70FF6DC5}"/>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1CC525E-4799-47A7-B25E-470C4613F07D}"/>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71BC928-0184-4618-8A45-E88F378A9C2F}"/>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311EE0E-469D-4BF0-A4C8-A7EEAEC7A59C}"/>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15113B0-84CC-4F50-AD2B-7EA8D70C135D}"/>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C7EBAD0-FC35-4334-AF3A-E55B80C2C85A}"/>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898FAB9-C26B-4F58-978F-D0C67B72C251}"/>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071705F-DD5C-4FA4-8D49-DDC48B21CDF6}"/>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E7F0737-0868-45D3-BACD-8E3EA041A516}"/>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FACCC01-105A-4DDD-91C7-C5BCA4B3F5A6}"/>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D31A441-2547-4257-AE01-E5F21BBF9C22}"/>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A0E2D37-9711-4426-AB68-EF4AC08E1989}"/>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CE5EAA7-CD3B-4AA0-A957-870B68C1ED24}"/>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7112BC8A-5F0A-4BE2-91A1-6F71B37465EF}"/>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9EF00926-D1CD-4EDC-975C-88776C8831CE}"/>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0E2EE81-E229-4BCF-B600-9D0C523ED92C}"/>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8BB6E15-8692-47D8-B978-5DB862ED2D65}"/>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EF4314B-D08B-4102-B6F2-0B90D1E5A94B}"/>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E360DFB7-E5EA-42E4-A494-7F3419B8764F}"/>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7CC9558-1442-4363-86F8-C6C508F3F5EB}"/>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8306AD3C-4D55-4652-A21C-E114E7B5B5FC}"/>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35761794-AC3B-4B88-B1A0-374D420995CE}"/>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F966B536-9054-4062-B911-AAF943034004}"/>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51D90056-7502-4A37-9462-F57AF1E0BE3A}"/>
            </a:ext>
          </a:extLst>
        </xdr:cNvPr>
        <xdr:cNvCxnSpPr/>
      </xdr:nvCxnSpPr>
      <xdr:spPr>
        <a:xfrm flipV="1">
          <a:off x="4086225" y="5748202"/>
          <a:ext cx="0" cy="1248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2E367A0E-4A31-48C0-9329-821E3435412C}"/>
            </a:ext>
          </a:extLst>
        </xdr:cNvPr>
        <xdr:cNvSpPr txBox="1"/>
      </xdr:nvSpPr>
      <xdr:spPr>
        <a:xfrm>
          <a:off x="4124960"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F4E11456-7505-4C43-9D0A-7C5970CA6E34}"/>
            </a:ext>
          </a:extLst>
        </xdr:cNvPr>
        <xdr:cNvCxnSpPr/>
      </xdr:nvCxnSpPr>
      <xdr:spPr>
        <a:xfrm>
          <a:off x="4020820" y="69967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811917AC-6108-4DFC-8D47-59EF86036F6A}"/>
            </a:ext>
          </a:extLst>
        </xdr:cNvPr>
        <xdr:cNvSpPr txBox="1"/>
      </xdr:nvSpPr>
      <xdr:spPr>
        <a:xfrm>
          <a:off x="4124960" y="5531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3D8FAD58-F465-44FA-9DCD-A3791A5AC483}"/>
            </a:ext>
          </a:extLst>
        </xdr:cNvPr>
        <xdr:cNvCxnSpPr/>
      </xdr:nvCxnSpPr>
      <xdr:spPr>
        <a:xfrm>
          <a:off x="4020820" y="57482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43378</xdr:rowOff>
    </xdr:from>
    <xdr:ext cx="405111" cy="259045"/>
    <xdr:sp macro="" textlink="">
      <xdr:nvSpPr>
        <xdr:cNvPr id="63" name="【道路】&#10;有形固定資産減価償却率平均値テキスト">
          <a:extLst>
            <a:ext uri="{FF2B5EF4-FFF2-40B4-BE49-F238E27FC236}">
              <a16:creationId xmlns:a16="http://schemas.microsoft.com/office/drawing/2014/main" id="{5A7A876E-0E40-46F4-8617-21AD17491DED}"/>
            </a:ext>
          </a:extLst>
        </xdr:cNvPr>
        <xdr:cNvSpPr txBox="1"/>
      </xdr:nvSpPr>
      <xdr:spPr>
        <a:xfrm>
          <a:off x="4124960" y="64136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D590509D-AE17-472A-93BE-67F68F24B25C}"/>
            </a:ext>
          </a:extLst>
        </xdr:cNvPr>
        <xdr:cNvSpPr/>
      </xdr:nvSpPr>
      <xdr:spPr>
        <a:xfrm>
          <a:off x="4036060" y="655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CEF49759-7AEE-47CE-9588-E7BDC0C1A231}"/>
            </a:ext>
          </a:extLst>
        </xdr:cNvPr>
        <xdr:cNvSpPr/>
      </xdr:nvSpPr>
      <xdr:spPr>
        <a:xfrm>
          <a:off x="3312160" y="653777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CDB8391C-93B7-4AB2-B385-E52DBA4A962E}"/>
            </a:ext>
          </a:extLst>
        </xdr:cNvPr>
        <xdr:cNvSpPr/>
      </xdr:nvSpPr>
      <xdr:spPr>
        <a:xfrm>
          <a:off x="2514600" y="65083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7" name="フローチャート: 判断 66">
          <a:extLst>
            <a:ext uri="{FF2B5EF4-FFF2-40B4-BE49-F238E27FC236}">
              <a16:creationId xmlns:a16="http://schemas.microsoft.com/office/drawing/2014/main" id="{C858E5FA-8986-4658-B163-D192D415F4F9}"/>
            </a:ext>
          </a:extLst>
        </xdr:cNvPr>
        <xdr:cNvSpPr/>
      </xdr:nvSpPr>
      <xdr:spPr>
        <a:xfrm>
          <a:off x="1739900" y="6461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66222</xdr:rowOff>
    </xdr:from>
    <xdr:to>
      <xdr:col>6</xdr:col>
      <xdr:colOff>38100</xdr:colOff>
      <xdr:row>38</xdr:row>
      <xdr:rowOff>167822</xdr:rowOff>
    </xdr:to>
    <xdr:sp macro="" textlink="">
      <xdr:nvSpPr>
        <xdr:cNvPr id="68" name="フローチャート: 判断 67">
          <a:extLst>
            <a:ext uri="{FF2B5EF4-FFF2-40B4-BE49-F238E27FC236}">
              <a16:creationId xmlns:a16="http://schemas.microsoft.com/office/drawing/2014/main" id="{D15FBBB9-F3DE-41B0-B65D-27F9530ABA4E}"/>
            </a:ext>
          </a:extLst>
        </xdr:cNvPr>
        <xdr:cNvSpPr/>
      </xdr:nvSpPr>
      <xdr:spPr>
        <a:xfrm>
          <a:off x="965200" y="643654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D2D4E2C-B852-4C7C-959C-8550C7F6DDFB}"/>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88F4B55-EF22-49FE-BF3B-0B57AED7AB29}"/>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B7AFAFD-3149-449C-B784-45112F93950C}"/>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AF28806-74F2-42F6-8743-FA6618D329A2}"/>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BBE04E0A-338C-4264-9724-37AC7BF58CCE}"/>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72753</xdr:rowOff>
    </xdr:from>
    <xdr:to>
      <xdr:col>24</xdr:col>
      <xdr:colOff>114300</xdr:colOff>
      <xdr:row>42</xdr:row>
      <xdr:rowOff>2903</xdr:rowOff>
    </xdr:to>
    <xdr:sp macro="" textlink="">
      <xdr:nvSpPr>
        <xdr:cNvPr id="74" name="楕円 73">
          <a:extLst>
            <a:ext uri="{FF2B5EF4-FFF2-40B4-BE49-F238E27FC236}">
              <a16:creationId xmlns:a16="http://schemas.microsoft.com/office/drawing/2014/main" id="{BF66B9B2-51F4-4B5C-A10D-0C5860E57FEF}"/>
            </a:ext>
          </a:extLst>
        </xdr:cNvPr>
        <xdr:cNvSpPr/>
      </xdr:nvSpPr>
      <xdr:spPr>
        <a:xfrm>
          <a:off x="4036060" y="69459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159130</xdr:rowOff>
    </xdr:from>
    <xdr:ext cx="405111" cy="259045"/>
    <xdr:sp macro="" textlink="">
      <xdr:nvSpPr>
        <xdr:cNvPr id="75" name="【道路】&#10;有形固定資産減価償却率該当値テキスト">
          <a:extLst>
            <a:ext uri="{FF2B5EF4-FFF2-40B4-BE49-F238E27FC236}">
              <a16:creationId xmlns:a16="http://schemas.microsoft.com/office/drawing/2014/main" id="{DE48E074-E68B-4EF0-9297-F5B923D7D33E}"/>
            </a:ext>
          </a:extLst>
        </xdr:cNvPr>
        <xdr:cNvSpPr txBox="1"/>
      </xdr:nvSpPr>
      <xdr:spPr>
        <a:xfrm>
          <a:off x="4124960" y="6864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5806</xdr:rowOff>
    </xdr:from>
    <xdr:to>
      <xdr:col>20</xdr:col>
      <xdr:colOff>38100</xdr:colOff>
      <xdr:row>41</xdr:row>
      <xdr:rowOff>107406</xdr:rowOff>
    </xdr:to>
    <xdr:sp macro="" textlink="">
      <xdr:nvSpPr>
        <xdr:cNvPr id="76" name="楕円 75">
          <a:extLst>
            <a:ext uri="{FF2B5EF4-FFF2-40B4-BE49-F238E27FC236}">
              <a16:creationId xmlns:a16="http://schemas.microsoft.com/office/drawing/2014/main" id="{21129A01-EAA2-4CE6-A3C4-65A18FECDB61}"/>
            </a:ext>
          </a:extLst>
        </xdr:cNvPr>
        <xdr:cNvSpPr/>
      </xdr:nvSpPr>
      <xdr:spPr>
        <a:xfrm>
          <a:off x="3312160" y="68790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56606</xdr:rowOff>
    </xdr:from>
    <xdr:to>
      <xdr:col>24</xdr:col>
      <xdr:colOff>63500</xdr:colOff>
      <xdr:row>41</xdr:row>
      <xdr:rowOff>123553</xdr:rowOff>
    </xdr:to>
    <xdr:cxnSp macro="">
      <xdr:nvCxnSpPr>
        <xdr:cNvPr id="77" name="直線コネクタ 76">
          <a:extLst>
            <a:ext uri="{FF2B5EF4-FFF2-40B4-BE49-F238E27FC236}">
              <a16:creationId xmlns:a16="http://schemas.microsoft.com/office/drawing/2014/main" id="{C9F0214F-59F2-4D3C-B56D-3FBE557D5462}"/>
            </a:ext>
          </a:extLst>
        </xdr:cNvPr>
        <xdr:cNvCxnSpPr/>
      </xdr:nvCxnSpPr>
      <xdr:spPr>
        <a:xfrm>
          <a:off x="3355340" y="6929846"/>
          <a:ext cx="73152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95613</xdr:rowOff>
    </xdr:from>
    <xdr:to>
      <xdr:col>15</xdr:col>
      <xdr:colOff>101600</xdr:colOff>
      <xdr:row>41</xdr:row>
      <xdr:rowOff>25763</xdr:rowOff>
    </xdr:to>
    <xdr:sp macro="" textlink="">
      <xdr:nvSpPr>
        <xdr:cNvPr id="78" name="楕円 77">
          <a:extLst>
            <a:ext uri="{FF2B5EF4-FFF2-40B4-BE49-F238E27FC236}">
              <a16:creationId xmlns:a16="http://schemas.microsoft.com/office/drawing/2014/main" id="{E4D36680-EA91-4EA4-B145-63D2099CA22D}"/>
            </a:ext>
          </a:extLst>
        </xdr:cNvPr>
        <xdr:cNvSpPr/>
      </xdr:nvSpPr>
      <xdr:spPr>
        <a:xfrm>
          <a:off x="2514600" y="68012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146413</xdr:rowOff>
    </xdr:from>
    <xdr:to>
      <xdr:col>19</xdr:col>
      <xdr:colOff>177800</xdr:colOff>
      <xdr:row>41</xdr:row>
      <xdr:rowOff>56606</xdr:rowOff>
    </xdr:to>
    <xdr:cxnSp macro="">
      <xdr:nvCxnSpPr>
        <xdr:cNvPr id="79" name="直線コネクタ 78">
          <a:extLst>
            <a:ext uri="{FF2B5EF4-FFF2-40B4-BE49-F238E27FC236}">
              <a16:creationId xmlns:a16="http://schemas.microsoft.com/office/drawing/2014/main" id="{0C1EF1E0-16FA-43A6-9822-734319D4E703}"/>
            </a:ext>
          </a:extLst>
        </xdr:cNvPr>
        <xdr:cNvCxnSpPr/>
      </xdr:nvCxnSpPr>
      <xdr:spPr>
        <a:xfrm>
          <a:off x="2565400" y="6852013"/>
          <a:ext cx="789940" cy="7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115207</xdr:rowOff>
    </xdr:from>
    <xdr:to>
      <xdr:col>10</xdr:col>
      <xdr:colOff>165100</xdr:colOff>
      <xdr:row>40</xdr:row>
      <xdr:rowOff>45357</xdr:rowOff>
    </xdr:to>
    <xdr:sp macro="" textlink="">
      <xdr:nvSpPr>
        <xdr:cNvPr id="80" name="楕円 79">
          <a:extLst>
            <a:ext uri="{FF2B5EF4-FFF2-40B4-BE49-F238E27FC236}">
              <a16:creationId xmlns:a16="http://schemas.microsoft.com/office/drawing/2014/main" id="{0A8DFC0F-EB7E-46B6-8611-2370F58F9E0B}"/>
            </a:ext>
          </a:extLst>
        </xdr:cNvPr>
        <xdr:cNvSpPr/>
      </xdr:nvSpPr>
      <xdr:spPr>
        <a:xfrm>
          <a:off x="1739900" y="66531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166007</xdr:rowOff>
    </xdr:from>
    <xdr:to>
      <xdr:col>15</xdr:col>
      <xdr:colOff>50800</xdr:colOff>
      <xdr:row>40</xdr:row>
      <xdr:rowOff>146413</xdr:rowOff>
    </xdr:to>
    <xdr:cxnSp macro="">
      <xdr:nvCxnSpPr>
        <xdr:cNvPr id="81" name="直線コネクタ 80">
          <a:extLst>
            <a:ext uri="{FF2B5EF4-FFF2-40B4-BE49-F238E27FC236}">
              <a16:creationId xmlns:a16="http://schemas.microsoft.com/office/drawing/2014/main" id="{1E26A3C3-A84B-4005-AFE2-79A2279C4792}"/>
            </a:ext>
          </a:extLst>
        </xdr:cNvPr>
        <xdr:cNvCxnSpPr/>
      </xdr:nvCxnSpPr>
      <xdr:spPr>
        <a:xfrm>
          <a:off x="1790700" y="6703967"/>
          <a:ext cx="774700" cy="14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66222</xdr:rowOff>
    </xdr:from>
    <xdr:to>
      <xdr:col>6</xdr:col>
      <xdr:colOff>38100</xdr:colOff>
      <xdr:row>39</xdr:row>
      <xdr:rowOff>167822</xdr:rowOff>
    </xdr:to>
    <xdr:sp macro="" textlink="">
      <xdr:nvSpPr>
        <xdr:cNvPr id="82" name="楕円 81">
          <a:extLst>
            <a:ext uri="{FF2B5EF4-FFF2-40B4-BE49-F238E27FC236}">
              <a16:creationId xmlns:a16="http://schemas.microsoft.com/office/drawing/2014/main" id="{657058AE-CCA0-4610-B1F9-2743229F3964}"/>
            </a:ext>
          </a:extLst>
        </xdr:cNvPr>
        <xdr:cNvSpPr/>
      </xdr:nvSpPr>
      <xdr:spPr>
        <a:xfrm>
          <a:off x="965200" y="660418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117022</xdr:rowOff>
    </xdr:from>
    <xdr:to>
      <xdr:col>10</xdr:col>
      <xdr:colOff>114300</xdr:colOff>
      <xdr:row>39</xdr:row>
      <xdr:rowOff>166007</xdr:rowOff>
    </xdr:to>
    <xdr:cxnSp macro="">
      <xdr:nvCxnSpPr>
        <xdr:cNvPr id="83" name="直線コネクタ 82">
          <a:extLst>
            <a:ext uri="{FF2B5EF4-FFF2-40B4-BE49-F238E27FC236}">
              <a16:creationId xmlns:a16="http://schemas.microsoft.com/office/drawing/2014/main" id="{E7678C5C-249E-4558-A157-4EBB9FACEFD8}"/>
            </a:ext>
          </a:extLst>
        </xdr:cNvPr>
        <xdr:cNvCxnSpPr/>
      </xdr:nvCxnSpPr>
      <xdr:spPr>
        <a:xfrm>
          <a:off x="1008380" y="6654982"/>
          <a:ext cx="78232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114135</xdr:rowOff>
    </xdr:from>
    <xdr:ext cx="405111" cy="259045"/>
    <xdr:sp macro="" textlink="">
      <xdr:nvSpPr>
        <xdr:cNvPr id="84" name="n_1aveValue【道路】&#10;有形固定資産減価償却率">
          <a:extLst>
            <a:ext uri="{FF2B5EF4-FFF2-40B4-BE49-F238E27FC236}">
              <a16:creationId xmlns:a16="http://schemas.microsoft.com/office/drawing/2014/main" id="{ABA76FB3-0CB9-4F64-8BC7-C9DC9FF3522B}"/>
            </a:ext>
          </a:extLst>
        </xdr:cNvPr>
        <xdr:cNvSpPr txBox="1"/>
      </xdr:nvSpPr>
      <xdr:spPr>
        <a:xfrm>
          <a:off x="3170564" y="6316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84744</xdr:rowOff>
    </xdr:from>
    <xdr:ext cx="405111" cy="259045"/>
    <xdr:sp macro="" textlink="">
      <xdr:nvSpPr>
        <xdr:cNvPr id="85" name="n_2aveValue【道路】&#10;有形固定資産減価償却率">
          <a:extLst>
            <a:ext uri="{FF2B5EF4-FFF2-40B4-BE49-F238E27FC236}">
              <a16:creationId xmlns:a16="http://schemas.microsoft.com/office/drawing/2014/main" id="{74DC73F1-7622-4998-8EB8-1264AB1FB363}"/>
            </a:ext>
          </a:extLst>
        </xdr:cNvPr>
        <xdr:cNvSpPr txBox="1"/>
      </xdr:nvSpPr>
      <xdr:spPr>
        <a:xfrm>
          <a:off x="2385704" y="6287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37391</xdr:rowOff>
    </xdr:from>
    <xdr:ext cx="405111" cy="259045"/>
    <xdr:sp macro="" textlink="">
      <xdr:nvSpPr>
        <xdr:cNvPr id="86" name="n_3aveValue【道路】&#10;有形固定資産減価償却率">
          <a:extLst>
            <a:ext uri="{FF2B5EF4-FFF2-40B4-BE49-F238E27FC236}">
              <a16:creationId xmlns:a16="http://schemas.microsoft.com/office/drawing/2014/main" id="{AE8BDC39-0B3D-4202-AB8D-A4E8F9251C48}"/>
            </a:ext>
          </a:extLst>
        </xdr:cNvPr>
        <xdr:cNvSpPr txBox="1"/>
      </xdr:nvSpPr>
      <xdr:spPr>
        <a:xfrm>
          <a:off x="1611004" y="6240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12899</xdr:rowOff>
    </xdr:from>
    <xdr:ext cx="405111" cy="259045"/>
    <xdr:sp macro="" textlink="">
      <xdr:nvSpPr>
        <xdr:cNvPr id="87" name="n_4aveValue【道路】&#10;有形固定資産減価償却率">
          <a:extLst>
            <a:ext uri="{FF2B5EF4-FFF2-40B4-BE49-F238E27FC236}">
              <a16:creationId xmlns:a16="http://schemas.microsoft.com/office/drawing/2014/main" id="{EA2BAB1C-2285-495B-882A-8B7D17E5122E}"/>
            </a:ext>
          </a:extLst>
        </xdr:cNvPr>
        <xdr:cNvSpPr txBox="1"/>
      </xdr:nvSpPr>
      <xdr:spPr>
        <a:xfrm>
          <a:off x="836304" y="6215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98533</xdr:rowOff>
    </xdr:from>
    <xdr:ext cx="405111" cy="259045"/>
    <xdr:sp macro="" textlink="">
      <xdr:nvSpPr>
        <xdr:cNvPr id="88" name="n_1mainValue【道路】&#10;有形固定資産減価償却率">
          <a:extLst>
            <a:ext uri="{FF2B5EF4-FFF2-40B4-BE49-F238E27FC236}">
              <a16:creationId xmlns:a16="http://schemas.microsoft.com/office/drawing/2014/main" id="{11AC2CBA-9363-4320-8E8B-CB424F3CF17E}"/>
            </a:ext>
          </a:extLst>
        </xdr:cNvPr>
        <xdr:cNvSpPr txBox="1"/>
      </xdr:nvSpPr>
      <xdr:spPr>
        <a:xfrm>
          <a:off x="3170564" y="697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16890</xdr:rowOff>
    </xdr:from>
    <xdr:ext cx="405111" cy="259045"/>
    <xdr:sp macro="" textlink="">
      <xdr:nvSpPr>
        <xdr:cNvPr id="89" name="n_2mainValue【道路】&#10;有形固定資産減価償却率">
          <a:extLst>
            <a:ext uri="{FF2B5EF4-FFF2-40B4-BE49-F238E27FC236}">
              <a16:creationId xmlns:a16="http://schemas.microsoft.com/office/drawing/2014/main" id="{2249BB45-46DF-4163-8C3D-69AB693ED31A}"/>
            </a:ext>
          </a:extLst>
        </xdr:cNvPr>
        <xdr:cNvSpPr txBox="1"/>
      </xdr:nvSpPr>
      <xdr:spPr>
        <a:xfrm>
          <a:off x="2385704" y="6890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36484</xdr:rowOff>
    </xdr:from>
    <xdr:ext cx="405111" cy="259045"/>
    <xdr:sp macro="" textlink="">
      <xdr:nvSpPr>
        <xdr:cNvPr id="90" name="n_3mainValue【道路】&#10;有形固定資産減価償却率">
          <a:extLst>
            <a:ext uri="{FF2B5EF4-FFF2-40B4-BE49-F238E27FC236}">
              <a16:creationId xmlns:a16="http://schemas.microsoft.com/office/drawing/2014/main" id="{12D05956-0371-455E-9D96-5468162814A7}"/>
            </a:ext>
          </a:extLst>
        </xdr:cNvPr>
        <xdr:cNvSpPr txBox="1"/>
      </xdr:nvSpPr>
      <xdr:spPr>
        <a:xfrm>
          <a:off x="1611004" y="6742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158949</xdr:rowOff>
    </xdr:from>
    <xdr:ext cx="405111" cy="259045"/>
    <xdr:sp macro="" textlink="">
      <xdr:nvSpPr>
        <xdr:cNvPr id="91" name="n_4mainValue【道路】&#10;有形固定資産減価償却率">
          <a:extLst>
            <a:ext uri="{FF2B5EF4-FFF2-40B4-BE49-F238E27FC236}">
              <a16:creationId xmlns:a16="http://schemas.microsoft.com/office/drawing/2014/main" id="{680C8BC7-C150-49BF-A7B3-2323BA2484A6}"/>
            </a:ext>
          </a:extLst>
        </xdr:cNvPr>
        <xdr:cNvSpPr txBox="1"/>
      </xdr:nvSpPr>
      <xdr:spPr>
        <a:xfrm>
          <a:off x="836304" y="6696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14BE910-2397-494C-A0D3-B0559119A9DE}"/>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32F94A5-1554-432C-866F-161BDF2A81DA}"/>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5765F38A-B021-4CB7-8A57-93890D9DD714}"/>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6F29B6E5-7D7A-437C-B21F-5C9C33A84759}"/>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8171CA5-679F-40E8-957C-8E3EEF05EDDB}"/>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C8E3DCD8-7862-45EA-89EB-7D4DB2E8CC7F}"/>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E583160-6BEF-4795-843C-9B0428BDF3C9}"/>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EA7BBE62-0069-4C2B-868E-986282C9F35E}"/>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BA5EA4DA-FE7A-4FF3-9A15-820C740DB3A4}"/>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66959B73-E298-4E3A-BCFA-C758ED5A162A}"/>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D24024E4-AF8E-4B1B-A85F-68CCC4985A35}"/>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EF593C4C-5756-4B65-BF2A-5ACC35DAB597}"/>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92EAD228-E5D8-41F1-BA4C-E13E2E2A60C6}"/>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204885DA-E429-4CBE-B75B-FA1618F79187}"/>
            </a:ext>
          </a:extLst>
        </xdr:cNvPr>
        <xdr:cNvSpPr txBox="1"/>
      </xdr:nvSpPr>
      <xdr:spPr>
        <a:xfrm>
          <a:off x="536404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DD4705F9-3568-4416-AF58-21D95D457961}"/>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A3382198-0D81-4628-B2B1-E9AAF59AB086}"/>
            </a:ext>
          </a:extLst>
        </xdr:cNvPr>
        <xdr:cNvSpPr txBox="1"/>
      </xdr:nvSpPr>
      <xdr:spPr>
        <a:xfrm>
          <a:off x="5364041" y="597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DB281AD4-B541-4DEE-ADD8-B80197AF162E}"/>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CACA6270-9FB3-4E94-AC5D-37392BA792D0}"/>
            </a:ext>
          </a:extLst>
        </xdr:cNvPr>
        <xdr:cNvSpPr txBox="1"/>
      </xdr:nvSpPr>
      <xdr:spPr>
        <a:xfrm>
          <a:off x="5364041" y="5527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B6B03A75-C556-417C-A623-0533DE8C0D65}"/>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C66793D3-4567-461F-931D-DE01CC50BB59}"/>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D6F1E612-1066-4EEF-8FAF-3A70979C272A}"/>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F3B1F42A-C430-418B-B624-7694F3602B1E}"/>
            </a:ext>
          </a:extLst>
        </xdr:cNvPr>
        <xdr:cNvCxnSpPr/>
      </xdr:nvCxnSpPr>
      <xdr:spPr>
        <a:xfrm flipV="1">
          <a:off x="9219565" y="5804764"/>
          <a:ext cx="0" cy="1162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16726EB8-6CF8-4302-B9A7-E710CBB8DC9D}"/>
            </a:ext>
          </a:extLst>
        </xdr:cNvPr>
        <xdr:cNvSpPr txBox="1"/>
      </xdr:nvSpPr>
      <xdr:spPr>
        <a:xfrm>
          <a:off x="9258300" y="697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40B09526-8062-44D6-8AD6-F9103A8C6FC3}"/>
            </a:ext>
          </a:extLst>
        </xdr:cNvPr>
        <xdr:cNvCxnSpPr/>
      </xdr:nvCxnSpPr>
      <xdr:spPr>
        <a:xfrm>
          <a:off x="9154160" y="69669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023F8308-C6D1-4437-918F-4FE402A6C045}"/>
            </a:ext>
          </a:extLst>
        </xdr:cNvPr>
        <xdr:cNvSpPr txBox="1"/>
      </xdr:nvSpPr>
      <xdr:spPr>
        <a:xfrm>
          <a:off x="9258300" y="558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EA1F6EE0-DB7E-4992-A0F5-328188A708BD}"/>
            </a:ext>
          </a:extLst>
        </xdr:cNvPr>
        <xdr:cNvCxnSpPr/>
      </xdr:nvCxnSpPr>
      <xdr:spPr>
        <a:xfrm>
          <a:off x="9154160" y="58047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86860470-F5FA-4470-8B4B-0A867CCD7CE3}"/>
            </a:ext>
          </a:extLst>
        </xdr:cNvPr>
        <xdr:cNvSpPr txBox="1"/>
      </xdr:nvSpPr>
      <xdr:spPr>
        <a:xfrm>
          <a:off x="9258300" y="6625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8B1A84D4-1E53-4BF4-99FE-AFD463146BC5}"/>
            </a:ext>
          </a:extLst>
        </xdr:cNvPr>
        <xdr:cNvSpPr/>
      </xdr:nvSpPr>
      <xdr:spPr>
        <a:xfrm>
          <a:off x="9192260" y="67698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0C253F0A-13A1-423B-B3EB-DCBA6A13AD76}"/>
            </a:ext>
          </a:extLst>
        </xdr:cNvPr>
        <xdr:cNvSpPr/>
      </xdr:nvSpPr>
      <xdr:spPr>
        <a:xfrm>
          <a:off x="8445500" y="6770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A3FD7724-178A-44FB-8BB4-69E087C7343D}"/>
            </a:ext>
          </a:extLst>
        </xdr:cNvPr>
        <xdr:cNvSpPr/>
      </xdr:nvSpPr>
      <xdr:spPr>
        <a:xfrm>
          <a:off x="7670800" y="67709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65953</xdr:rowOff>
    </xdr:from>
    <xdr:to>
      <xdr:col>41</xdr:col>
      <xdr:colOff>101600</xdr:colOff>
      <xdr:row>40</xdr:row>
      <xdr:rowOff>167553</xdr:rowOff>
    </xdr:to>
    <xdr:sp macro="" textlink="">
      <xdr:nvSpPr>
        <xdr:cNvPr id="122" name="フローチャート: 判断 121">
          <a:extLst>
            <a:ext uri="{FF2B5EF4-FFF2-40B4-BE49-F238E27FC236}">
              <a16:creationId xmlns:a16="http://schemas.microsoft.com/office/drawing/2014/main" id="{C7249205-050B-466E-AF81-BF6D1D840C93}"/>
            </a:ext>
          </a:extLst>
        </xdr:cNvPr>
        <xdr:cNvSpPr/>
      </xdr:nvSpPr>
      <xdr:spPr>
        <a:xfrm>
          <a:off x="6873240" y="677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56993</xdr:rowOff>
    </xdr:from>
    <xdr:to>
      <xdr:col>36</xdr:col>
      <xdr:colOff>165100</xdr:colOff>
      <xdr:row>40</xdr:row>
      <xdr:rowOff>158593</xdr:rowOff>
    </xdr:to>
    <xdr:sp macro="" textlink="">
      <xdr:nvSpPr>
        <xdr:cNvPr id="123" name="フローチャート: 判断 122">
          <a:extLst>
            <a:ext uri="{FF2B5EF4-FFF2-40B4-BE49-F238E27FC236}">
              <a16:creationId xmlns:a16="http://schemas.microsoft.com/office/drawing/2014/main" id="{D83D3973-EB5E-41E1-91B5-EDBCE09BB078}"/>
            </a:ext>
          </a:extLst>
        </xdr:cNvPr>
        <xdr:cNvSpPr/>
      </xdr:nvSpPr>
      <xdr:spPr>
        <a:xfrm>
          <a:off x="6098540" y="676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7FADC15-5F5C-4CD1-B09F-4FD7957F1EE8}"/>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0D6B3AA-8593-4DE6-BD35-E34613F1CF6D}"/>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7905323-5A2E-4E3A-81F8-CFE3D85CB9F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07B0FEF-DECB-43F2-B004-8BD42ADA8763}"/>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6A8E389-2314-4340-8994-596847430807}"/>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26817</xdr:rowOff>
    </xdr:from>
    <xdr:to>
      <xdr:col>55</xdr:col>
      <xdr:colOff>50800</xdr:colOff>
      <xdr:row>41</xdr:row>
      <xdr:rowOff>128417</xdr:rowOff>
    </xdr:to>
    <xdr:sp macro="" textlink="">
      <xdr:nvSpPr>
        <xdr:cNvPr id="129" name="楕円 128">
          <a:extLst>
            <a:ext uri="{FF2B5EF4-FFF2-40B4-BE49-F238E27FC236}">
              <a16:creationId xmlns:a16="http://schemas.microsoft.com/office/drawing/2014/main" id="{EB8D01D3-CCDA-417B-843B-40580D006C49}"/>
            </a:ext>
          </a:extLst>
        </xdr:cNvPr>
        <xdr:cNvSpPr/>
      </xdr:nvSpPr>
      <xdr:spPr>
        <a:xfrm>
          <a:off x="9192260" y="690005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113194</xdr:rowOff>
    </xdr:from>
    <xdr:ext cx="469744" cy="259045"/>
    <xdr:sp macro="" textlink="">
      <xdr:nvSpPr>
        <xdr:cNvPr id="130" name="【道路】&#10;一人当たり延長該当値テキスト">
          <a:extLst>
            <a:ext uri="{FF2B5EF4-FFF2-40B4-BE49-F238E27FC236}">
              <a16:creationId xmlns:a16="http://schemas.microsoft.com/office/drawing/2014/main" id="{49ECC7A2-8F27-4B80-ADD2-18108E55FB41}"/>
            </a:ext>
          </a:extLst>
        </xdr:cNvPr>
        <xdr:cNvSpPr txBox="1"/>
      </xdr:nvSpPr>
      <xdr:spPr>
        <a:xfrm>
          <a:off x="9258300" y="6818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27000</xdr:rowOff>
    </xdr:from>
    <xdr:to>
      <xdr:col>50</xdr:col>
      <xdr:colOff>165100</xdr:colOff>
      <xdr:row>41</xdr:row>
      <xdr:rowOff>128600</xdr:rowOff>
    </xdr:to>
    <xdr:sp macro="" textlink="">
      <xdr:nvSpPr>
        <xdr:cNvPr id="131" name="楕円 130">
          <a:extLst>
            <a:ext uri="{FF2B5EF4-FFF2-40B4-BE49-F238E27FC236}">
              <a16:creationId xmlns:a16="http://schemas.microsoft.com/office/drawing/2014/main" id="{86052ECE-F6AA-4DB0-BA69-856EDEE94B3D}"/>
            </a:ext>
          </a:extLst>
        </xdr:cNvPr>
        <xdr:cNvSpPr/>
      </xdr:nvSpPr>
      <xdr:spPr>
        <a:xfrm>
          <a:off x="8445500" y="690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77617</xdr:rowOff>
    </xdr:from>
    <xdr:to>
      <xdr:col>55</xdr:col>
      <xdr:colOff>0</xdr:colOff>
      <xdr:row>41</xdr:row>
      <xdr:rowOff>77800</xdr:rowOff>
    </xdr:to>
    <xdr:cxnSp macro="">
      <xdr:nvCxnSpPr>
        <xdr:cNvPr id="132" name="直線コネクタ 131">
          <a:extLst>
            <a:ext uri="{FF2B5EF4-FFF2-40B4-BE49-F238E27FC236}">
              <a16:creationId xmlns:a16="http://schemas.microsoft.com/office/drawing/2014/main" id="{3149FF3B-89D6-4A79-8857-4FCF93F9D8DA}"/>
            </a:ext>
          </a:extLst>
        </xdr:cNvPr>
        <xdr:cNvCxnSpPr/>
      </xdr:nvCxnSpPr>
      <xdr:spPr>
        <a:xfrm flipV="1">
          <a:off x="8496300" y="6950857"/>
          <a:ext cx="7239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26681</xdr:rowOff>
    </xdr:from>
    <xdr:to>
      <xdr:col>46</xdr:col>
      <xdr:colOff>38100</xdr:colOff>
      <xdr:row>41</xdr:row>
      <xdr:rowOff>128281</xdr:rowOff>
    </xdr:to>
    <xdr:sp macro="" textlink="">
      <xdr:nvSpPr>
        <xdr:cNvPr id="133" name="楕円 132">
          <a:extLst>
            <a:ext uri="{FF2B5EF4-FFF2-40B4-BE49-F238E27FC236}">
              <a16:creationId xmlns:a16="http://schemas.microsoft.com/office/drawing/2014/main" id="{19AB9FEE-2A69-410E-A139-B56219014406}"/>
            </a:ext>
          </a:extLst>
        </xdr:cNvPr>
        <xdr:cNvSpPr/>
      </xdr:nvSpPr>
      <xdr:spPr>
        <a:xfrm>
          <a:off x="7670800" y="68999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77481</xdr:rowOff>
    </xdr:from>
    <xdr:to>
      <xdr:col>50</xdr:col>
      <xdr:colOff>114300</xdr:colOff>
      <xdr:row>41</xdr:row>
      <xdr:rowOff>77800</xdr:rowOff>
    </xdr:to>
    <xdr:cxnSp macro="">
      <xdr:nvCxnSpPr>
        <xdr:cNvPr id="134" name="直線コネクタ 133">
          <a:extLst>
            <a:ext uri="{FF2B5EF4-FFF2-40B4-BE49-F238E27FC236}">
              <a16:creationId xmlns:a16="http://schemas.microsoft.com/office/drawing/2014/main" id="{D195F737-7E2B-4F40-B7EA-86BB1C48A0F4}"/>
            </a:ext>
          </a:extLst>
        </xdr:cNvPr>
        <xdr:cNvCxnSpPr/>
      </xdr:nvCxnSpPr>
      <xdr:spPr>
        <a:xfrm>
          <a:off x="7713980" y="6950721"/>
          <a:ext cx="78232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26908</xdr:rowOff>
    </xdr:from>
    <xdr:to>
      <xdr:col>41</xdr:col>
      <xdr:colOff>101600</xdr:colOff>
      <xdr:row>41</xdr:row>
      <xdr:rowOff>128508</xdr:rowOff>
    </xdr:to>
    <xdr:sp macro="" textlink="">
      <xdr:nvSpPr>
        <xdr:cNvPr id="135" name="楕円 134">
          <a:extLst>
            <a:ext uri="{FF2B5EF4-FFF2-40B4-BE49-F238E27FC236}">
              <a16:creationId xmlns:a16="http://schemas.microsoft.com/office/drawing/2014/main" id="{46D6315E-0F70-409E-BFAC-1F935F6DA00F}"/>
            </a:ext>
          </a:extLst>
        </xdr:cNvPr>
        <xdr:cNvSpPr/>
      </xdr:nvSpPr>
      <xdr:spPr>
        <a:xfrm>
          <a:off x="6873240" y="690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77481</xdr:rowOff>
    </xdr:from>
    <xdr:to>
      <xdr:col>45</xdr:col>
      <xdr:colOff>177800</xdr:colOff>
      <xdr:row>41</xdr:row>
      <xdr:rowOff>77708</xdr:rowOff>
    </xdr:to>
    <xdr:cxnSp macro="">
      <xdr:nvCxnSpPr>
        <xdr:cNvPr id="136" name="直線コネクタ 135">
          <a:extLst>
            <a:ext uri="{FF2B5EF4-FFF2-40B4-BE49-F238E27FC236}">
              <a16:creationId xmlns:a16="http://schemas.microsoft.com/office/drawing/2014/main" id="{5CC8304E-7BB0-4E0E-9431-92878BEB4299}"/>
            </a:ext>
          </a:extLst>
        </xdr:cNvPr>
        <xdr:cNvCxnSpPr/>
      </xdr:nvCxnSpPr>
      <xdr:spPr>
        <a:xfrm flipV="1">
          <a:off x="6924040" y="6950721"/>
          <a:ext cx="789940" cy="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26954</xdr:rowOff>
    </xdr:from>
    <xdr:to>
      <xdr:col>36</xdr:col>
      <xdr:colOff>165100</xdr:colOff>
      <xdr:row>41</xdr:row>
      <xdr:rowOff>128554</xdr:rowOff>
    </xdr:to>
    <xdr:sp macro="" textlink="">
      <xdr:nvSpPr>
        <xdr:cNvPr id="137" name="楕円 136">
          <a:extLst>
            <a:ext uri="{FF2B5EF4-FFF2-40B4-BE49-F238E27FC236}">
              <a16:creationId xmlns:a16="http://schemas.microsoft.com/office/drawing/2014/main" id="{5EEAF0FA-7C20-44F1-845C-045D08C94DD1}"/>
            </a:ext>
          </a:extLst>
        </xdr:cNvPr>
        <xdr:cNvSpPr/>
      </xdr:nvSpPr>
      <xdr:spPr>
        <a:xfrm>
          <a:off x="6098540" y="690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77708</xdr:rowOff>
    </xdr:from>
    <xdr:to>
      <xdr:col>41</xdr:col>
      <xdr:colOff>50800</xdr:colOff>
      <xdr:row>41</xdr:row>
      <xdr:rowOff>77754</xdr:rowOff>
    </xdr:to>
    <xdr:cxnSp macro="">
      <xdr:nvCxnSpPr>
        <xdr:cNvPr id="138" name="直線コネクタ 137">
          <a:extLst>
            <a:ext uri="{FF2B5EF4-FFF2-40B4-BE49-F238E27FC236}">
              <a16:creationId xmlns:a16="http://schemas.microsoft.com/office/drawing/2014/main" id="{D50094A1-908E-4CF0-84C2-56EDB1678E42}"/>
            </a:ext>
          </a:extLst>
        </xdr:cNvPr>
        <xdr:cNvCxnSpPr/>
      </xdr:nvCxnSpPr>
      <xdr:spPr>
        <a:xfrm flipV="1">
          <a:off x="6149340" y="6950948"/>
          <a:ext cx="7747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468570C5-6D62-4993-965D-D92F41F4FC3C}"/>
            </a:ext>
          </a:extLst>
        </xdr:cNvPr>
        <xdr:cNvSpPr txBox="1"/>
      </xdr:nvSpPr>
      <xdr:spPr>
        <a:xfrm>
          <a:off x="8271587" y="6549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CB8747B3-D02C-46A8-961F-C7C30D471DD3}"/>
            </a:ext>
          </a:extLst>
        </xdr:cNvPr>
        <xdr:cNvSpPr txBox="1"/>
      </xdr:nvSpPr>
      <xdr:spPr>
        <a:xfrm>
          <a:off x="7509587" y="654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12630</xdr:rowOff>
    </xdr:from>
    <xdr:ext cx="469744" cy="259045"/>
    <xdr:sp macro="" textlink="">
      <xdr:nvSpPr>
        <xdr:cNvPr id="141" name="n_3aveValue【道路】&#10;一人当たり延長">
          <a:extLst>
            <a:ext uri="{FF2B5EF4-FFF2-40B4-BE49-F238E27FC236}">
              <a16:creationId xmlns:a16="http://schemas.microsoft.com/office/drawing/2014/main" id="{34C16547-4619-4877-8F89-29B4702318F7}"/>
            </a:ext>
          </a:extLst>
        </xdr:cNvPr>
        <xdr:cNvSpPr txBox="1"/>
      </xdr:nvSpPr>
      <xdr:spPr>
        <a:xfrm>
          <a:off x="6712027" y="655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3670</xdr:rowOff>
    </xdr:from>
    <xdr:ext cx="469744" cy="259045"/>
    <xdr:sp macro="" textlink="">
      <xdr:nvSpPr>
        <xdr:cNvPr id="142" name="n_4aveValue【道路】&#10;一人当たり延長">
          <a:extLst>
            <a:ext uri="{FF2B5EF4-FFF2-40B4-BE49-F238E27FC236}">
              <a16:creationId xmlns:a16="http://schemas.microsoft.com/office/drawing/2014/main" id="{ED23578F-20BD-47B3-946F-4A3E900F16AF}"/>
            </a:ext>
          </a:extLst>
        </xdr:cNvPr>
        <xdr:cNvSpPr txBox="1"/>
      </xdr:nvSpPr>
      <xdr:spPr>
        <a:xfrm>
          <a:off x="5937327" y="6541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119727</xdr:rowOff>
    </xdr:from>
    <xdr:ext cx="469744" cy="259045"/>
    <xdr:sp macro="" textlink="">
      <xdr:nvSpPr>
        <xdr:cNvPr id="143" name="n_1mainValue【道路】&#10;一人当たり延長">
          <a:extLst>
            <a:ext uri="{FF2B5EF4-FFF2-40B4-BE49-F238E27FC236}">
              <a16:creationId xmlns:a16="http://schemas.microsoft.com/office/drawing/2014/main" id="{045AD592-6A14-4B68-8650-33581C7DF8BB}"/>
            </a:ext>
          </a:extLst>
        </xdr:cNvPr>
        <xdr:cNvSpPr txBox="1"/>
      </xdr:nvSpPr>
      <xdr:spPr>
        <a:xfrm>
          <a:off x="8271587" y="6992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119408</xdr:rowOff>
    </xdr:from>
    <xdr:ext cx="469744" cy="259045"/>
    <xdr:sp macro="" textlink="">
      <xdr:nvSpPr>
        <xdr:cNvPr id="144" name="n_2mainValue【道路】&#10;一人当たり延長">
          <a:extLst>
            <a:ext uri="{FF2B5EF4-FFF2-40B4-BE49-F238E27FC236}">
              <a16:creationId xmlns:a16="http://schemas.microsoft.com/office/drawing/2014/main" id="{64256A1A-E08D-49EA-8A1C-D5232AEFEFE8}"/>
            </a:ext>
          </a:extLst>
        </xdr:cNvPr>
        <xdr:cNvSpPr txBox="1"/>
      </xdr:nvSpPr>
      <xdr:spPr>
        <a:xfrm>
          <a:off x="7509587" y="6992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119635</xdr:rowOff>
    </xdr:from>
    <xdr:ext cx="469744" cy="259045"/>
    <xdr:sp macro="" textlink="">
      <xdr:nvSpPr>
        <xdr:cNvPr id="145" name="n_3mainValue【道路】&#10;一人当たり延長">
          <a:extLst>
            <a:ext uri="{FF2B5EF4-FFF2-40B4-BE49-F238E27FC236}">
              <a16:creationId xmlns:a16="http://schemas.microsoft.com/office/drawing/2014/main" id="{7C04F21F-CB81-413A-882F-D9F9886C7BDB}"/>
            </a:ext>
          </a:extLst>
        </xdr:cNvPr>
        <xdr:cNvSpPr txBox="1"/>
      </xdr:nvSpPr>
      <xdr:spPr>
        <a:xfrm>
          <a:off x="6712027" y="6992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119681</xdr:rowOff>
    </xdr:from>
    <xdr:ext cx="469744" cy="259045"/>
    <xdr:sp macro="" textlink="">
      <xdr:nvSpPr>
        <xdr:cNvPr id="146" name="n_4mainValue【道路】&#10;一人当たり延長">
          <a:extLst>
            <a:ext uri="{FF2B5EF4-FFF2-40B4-BE49-F238E27FC236}">
              <a16:creationId xmlns:a16="http://schemas.microsoft.com/office/drawing/2014/main" id="{FD70C3CE-2F95-4426-BAAE-0EE94D56B7A1}"/>
            </a:ext>
          </a:extLst>
        </xdr:cNvPr>
        <xdr:cNvSpPr txBox="1"/>
      </xdr:nvSpPr>
      <xdr:spPr>
        <a:xfrm>
          <a:off x="5937327" y="699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141EF5CE-9593-45E8-A647-E5A30080641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F77CB261-6B82-4EE9-8BF8-57A3A40CFE9F}"/>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35D7CA37-8EC0-4032-A8E6-739E2D9E5C1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1A9369D2-C36A-4E88-8328-62A662A80518}"/>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2FEFD8D8-BA82-404B-86FF-A1868D57C1B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B6A72C28-A121-4400-82BE-E346EB12CC18}"/>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430DF706-89F2-42AA-A857-88C1F4ED592C}"/>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9C39CCC4-4F97-48BC-B54B-D907D6BCFB01}"/>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DFFDAF96-31B6-42DE-A81C-60C78F2AE878}"/>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A24AECAB-9A42-458C-9F0C-FE462FF317A3}"/>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892CB487-3087-45E6-BE50-E89CC9649884}"/>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BFF16686-05DF-49D9-BFCF-6254DBB1A963}"/>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E98438DE-F613-4276-99AB-A7D983C52CE0}"/>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CC41B0FA-9639-43EE-95CE-374643C844C1}"/>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A9D7976B-941A-4FC7-82C0-6079088F0158}"/>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965E1440-627A-4EBD-B27A-13AAD7B39572}"/>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C0E3AB87-9EAF-4406-B3DF-39119D9FFF05}"/>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1178025B-795F-4FBE-B6D4-887A67765669}"/>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908DCFB5-653E-4D69-ACAC-ED40BDB40B5D}"/>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9056AFA4-8A1E-46E4-BCD5-D94602A54E14}"/>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61C90922-2BDF-46CF-B4CE-154120C7F266}"/>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A48E633-B8DA-44BB-9925-9F79700CF595}"/>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7F6971AF-4074-40E2-850A-B9672A600EC0}"/>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1AC848BC-B2B4-4A7F-B763-EC0AABECABBE}"/>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65CFC982-CB48-44A3-8C97-734DD81E356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F4A51C2C-BB88-4B1E-8F3E-93B3F1C45E12}"/>
            </a:ext>
          </a:extLst>
        </xdr:cNvPr>
        <xdr:cNvCxnSpPr/>
      </xdr:nvCxnSpPr>
      <xdr:spPr>
        <a:xfrm flipV="1">
          <a:off x="4086225" y="9405802"/>
          <a:ext cx="0" cy="1248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BEA5A869-75BC-4DEB-84B9-1313960D00DD}"/>
            </a:ext>
          </a:extLst>
        </xdr:cNvPr>
        <xdr:cNvSpPr txBox="1"/>
      </xdr:nvSpPr>
      <xdr:spPr>
        <a:xfrm>
          <a:off x="4124960" y="10658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95A54851-6D67-4971-952C-1EC7FA7EAC80}"/>
            </a:ext>
          </a:extLst>
        </xdr:cNvPr>
        <xdr:cNvCxnSpPr/>
      </xdr:nvCxnSpPr>
      <xdr:spPr>
        <a:xfrm>
          <a:off x="4020820" y="106543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4646EE49-06F3-4571-9D36-2E14AF41C505}"/>
            </a:ext>
          </a:extLst>
        </xdr:cNvPr>
        <xdr:cNvSpPr txBox="1"/>
      </xdr:nvSpPr>
      <xdr:spPr>
        <a:xfrm>
          <a:off x="4124960" y="91886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1B7B8461-E6B4-4A33-B64F-4C3BCF5FBD1B}"/>
            </a:ext>
          </a:extLst>
        </xdr:cNvPr>
        <xdr:cNvCxnSpPr/>
      </xdr:nvCxnSpPr>
      <xdr:spPr>
        <a:xfrm>
          <a:off x="4020820" y="94058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671CF52A-B161-4E57-A558-F6E110E5930D}"/>
            </a:ext>
          </a:extLst>
        </xdr:cNvPr>
        <xdr:cNvSpPr txBox="1"/>
      </xdr:nvSpPr>
      <xdr:spPr>
        <a:xfrm>
          <a:off x="4124960" y="102162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6C7FAF56-E593-485F-A48C-7482A0079B8C}"/>
            </a:ext>
          </a:extLst>
        </xdr:cNvPr>
        <xdr:cNvSpPr/>
      </xdr:nvSpPr>
      <xdr:spPr>
        <a:xfrm>
          <a:off x="4036060" y="1023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E8B16517-131C-427E-AFB6-E7FE1E0718C5}"/>
            </a:ext>
          </a:extLst>
        </xdr:cNvPr>
        <xdr:cNvSpPr/>
      </xdr:nvSpPr>
      <xdr:spPr>
        <a:xfrm>
          <a:off x="3312160" y="102215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8FC8D7FA-2567-47BB-A3C3-5674DE9790DB}"/>
            </a:ext>
          </a:extLst>
        </xdr:cNvPr>
        <xdr:cNvSpPr/>
      </xdr:nvSpPr>
      <xdr:spPr>
        <a:xfrm>
          <a:off x="2514600" y="102019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1" name="フローチャート: 判断 180">
          <a:extLst>
            <a:ext uri="{FF2B5EF4-FFF2-40B4-BE49-F238E27FC236}">
              <a16:creationId xmlns:a16="http://schemas.microsoft.com/office/drawing/2014/main" id="{A082EFC8-ED6D-40E9-9E42-238F4BA90E7A}"/>
            </a:ext>
          </a:extLst>
        </xdr:cNvPr>
        <xdr:cNvSpPr/>
      </xdr:nvSpPr>
      <xdr:spPr>
        <a:xfrm>
          <a:off x="1739900" y="101888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2" name="フローチャート: 判断 181">
          <a:extLst>
            <a:ext uri="{FF2B5EF4-FFF2-40B4-BE49-F238E27FC236}">
              <a16:creationId xmlns:a16="http://schemas.microsoft.com/office/drawing/2014/main" id="{FB5CFBF3-707E-4618-85C3-57245112063F}"/>
            </a:ext>
          </a:extLst>
        </xdr:cNvPr>
        <xdr:cNvSpPr/>
      </xdr:nvSpPr>
      <xdr:spPr>
        <a:xfrm>
          <a:off x="965200" y="101692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DC2952C-6367-4A9A-B35F-4ACA42DF0932}"/>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5505CF4-E1F9-4063-86FE-31D4B54F8633}"/>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739F4F2-1ED0-4EC9-B761-FE128A30CE78}"/>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456D7C2-4300-4E33-9E3A-A1153000460A}"/>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FECF3D8-EE38-4C63-8C70-D5DCA18792CA}"/>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53703</xdr:rowOff>
    </xdr:from>
    <xdr:to>
      <xdr:col>24</xdr:col>
      <xdr:colOff>114300</xdr:colOff>
      <xdr:row>59</xdr:row>
      <xdr:rowOff>155303</xdr:rowOff>
    </xdr:to>
    <xdr:sp macro="" textlink="">
      <xdr:nvSpPr>
        <xdr:cNvPr id="188" name="楕円 187">
          <a:extLst>
            <a:ext uri="{FF2B5EF4-FFF2-40B4-BE49-F238E27FC236}">
              <a16:creationId xmlns:a16="http://schemas.microsoft.com/office/drawing/2014/main" id="{471E5799-768E-4D16-BB0B-8C3161BFE714}"/>
            </a:ext>
          </a:extLst>
        </xdr:cNvPr>
        <xdr:cNvSpPr/>
      </xdr:nvSpPr>
      <xdr:spPr>
        <a:xfrm>
          <a:off x="4036060" y="994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76580</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E14057A2-31BF-4461-99E8-B6CF216E41FB}"/>
            </a:ext>
          </a:extLst>
        </xdr:cNvPr>
        <xdr:cNvSpPr txBox="1"/>
      </xdr:nvSpPr>
      <xdr:spPr>
        <a:xfrm>
          <a:off x="4124960" y="979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25944</xdr:rowOff>
    </xdr:from>
    <xdr:to>
      <xdr:col>20</xdr:col>
      <xdr:colOff>38100</xdr:colOff>
      <xdr:row>59</xdr:row>
      <xdr:rowOff>127544</xdr:rowOff>
    </xdr:to>
    <xdr:sp macro="" textlink="">
      <xdr:nvSpPr>
        <xdr:cNvPr id="190" name="楕円 189">
          <a:extLst>
            <a:ext uri="{FF2B5EF4-FFF2-40B4-BE49-F238E27FC236}">
              <a16:creationId xmlns:a16="http://schemas.microsoft.com/office/drawing/2014/main" id="{051553C7-C5AF-427C-A7BE-348FBC817CCF}"/>
            </a:ext>
          </a:extLst>
        </xdr:cNvPr>
        <xdr:cNvSpPr/>
      </xdr:nvSpPr>
      <xdr:spPr>
        <a:xfrm>
          <a:off x="3312160" y="99167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76744</xdr:rowOff>
    </xdr:from>
    <xdr:to>
      <xdr:col>24</xdr:col>
      <xdr:colOff>63500</xdr:colOff>
      <xdr:row>59</xdr:row>
      <xdr:rowOff>104503</xdr:rowOff>
    </xdr:to>
    <xdr:cxnSp macro="">
      <xdr:nvCxnSpPr>
        <xdr:cNvPr id="191" name="直線コネクタ 190">
          <a:extLst>
            <a:ext uri="{FF2B5EF4-FFF2-40B4-BE49-F238E27FC236}">
              <a16:creationId xmlns:a16="http://schemas.microsoft.com/office/drawing/2014/main" id="{AF19FA6C-D4A2-45B3-B93B-5BB1ED5C24DD}"/>
            </a:ext>
          </a:extLst>
        </xdr:cNvPr>
        <xdr:cNvCxnSpPr/>
      </xdr:nvCxnSpPr>
      <xdr:spPr>
        <a:xfrm>
          <a:off x="3355340" y="9967504"/>
          <a:ext cx="73152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169635</xdr:rowOff>
    </xdr:from>
    <xdr:to>
      <xdr:col>15</xdr:col>
      <xdr:colOff>101600</xdr:colOff>
      <xdr:row>59</xdr:row>
      <xdr:rowOff>99785</xdr:rowOff>
    </xdr:to>
    <xdr:sp macro="" textlink="">
      <xdr:nvSpPr>
        <xdr:cNvPr id="192" name="楕円 191">
          <a:extLst>
            <a:ext uri="{FF2B5EF4-FFF2-40B4-BE49-F238E27FC236}">
              <a16:creationId xmlns:a16="http://schemas.microsoft.com/office/drawing/2014/main" id="{4E7AF1A0-6717-4FA9-BCDA-E616CD4BE988}"/>
            </a:ext>
          </a:extLst>
        </xdr:cNvPr>
        <xdr:cNvSpPr/>
      </xdr:nvSpPr>
      <xdr:spPr>
        <a:xfrm>
          <a:off x="2514600" y="98927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48985</xdr:rowOff>
    </xdr:from>
    <xdr:to>
      <xdr:col>19</xdr:col>
      <xdr:colOff>177800</xdr:colOff>
      <xdr:row>59</xdr:row>
      <xdr:rowOff>76744</xdr:rowOff>
    </xdr:to>
    <xdr:cxnSp macro="">
      <xdr:nvCxnSpPr>
        <xdr:cNvPr id="193" name="直線コネクタ 192">
          <a:extLst>
            <a:ext uri="{FF2B5EF4-FFF2-40B4-BE49-F238E27FC236}">
              <a16:creationId xmlns:a16="http://schemas.microsoft.com/office/drawing/2014/main" id="{5B0BED5C-FD57-4A6B-A171-F78771156EC8}"/>
            </a:ext>
          </a:extLst>
        </xdr:cNvPr>
        <xdr:cNvCxnSpPr/>
      </xdr:nvCxnSpPr>
      <xdr:spPr>
        <a:xfrm>
          <a:off x="2565400" y="9939745"/>
          <a:ext cx="78994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143510</xdr:rowOff>
    </xdr:from>
    <xdr:to>
      <xdr:col>10</xdr:col>
      <xdr:colOff>165100</xdr:colOff>
      <xdr:row>59</xdr:row>
      <xdr:rowOff>73660</xdr:rowOff>
    </xdr:to>
    <xdr:sp macro="" textlink="">
      <xdr:nvSpPr>
        <xdr:cNvPr id="194" name="楕円 193">
          <a:extLst>
            <a:ext uri="{FF2B5EF4-FFF2-40B4-BE49-F238E27FC236}">
              <a16:creationId xmlns:a16="http://schemas.microsoft.com/office/drawing/2014/main" id="{7A3A953D-D53C-439D-B5B4-962B99398491}"/>
            </a:ext>
          </a:extLst>
        </xdr:cNvPr>
        <xdr:cNvSpPr/>
      </xdr:nvSpPr>
      <xdr:spPr>
        <a:xfrm>
          <a:off x="1739900" y="98666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22860</xdr:rowOff>
    </xdr:from>
    <xdr:to>
      <xdr:col>15</xdr:col>
      <xdr:colOff>50800</xdr:colOff>
      <xdr:row>59</xdr:row>
      <xdr:rowOff>48985</xdr:rowOff>
    </xdr:to>
    <xdr:cxnSp macro="">
      <xdr:nvCxnSpPr>
        <xdr:cNvPr id="195" name="直線コネクタ 194">
          <a:extLst>
            <a:ext uri="{FF2B5EF4-FFF2-40B4-BE49-F238E27FC236}">
              <a16:creationId xmlns:a16="http://schemas.microsoft.com/office/drawing/2014/main" id="{61772093-42B8-452F-B28B-6D33C762B708}"/>
            </a:ext>
          </a:extLst>
        </xdr:cNvPr>
        <xdr:cNvCxnSpPr/>
      </xdr:nvCxnSpPr>
      <xdr:spPr>
        <a:xfrm>
          <a:off x="1790700" y="9913620"/>
          <a:ext cx="7747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115751</xdr:rowOff>
    </xdr:from>
    <xdr:to>
      <xdr:col>6</xdr:col>
      <xdr:colOff>38100</xdr:colOff>
      <xdr:row>59</xdr:row>
      <xdr:rowOff>45901</xdr:rowOff>
    </xdr:to>
    <xdr:sp macro="" textlink="">
      <xdr:nvSpPr>
        <xdr:cNvPr id="196" name="楕円 195">
          <a:extLst>
            <a:ext uri="{FF2B5EF4-FFF2-40B4-BE49-F238E27FC236}">
              <a16:creationId xmlns:a16="http://schemas.microsoft.com/office/drawing/2014/main" id="{7D7C32F6-FDAB-4091-8F49-FC64B0AD7F96}"/>
            </a:ext>
          </a:extLst>
        </xdr:cNvPr>
        <xdr:cNvSpPr/>
      </xdr:nvSpPr>
      <xdr:spPr>
        <a:xfrm>
          <a:off x="965200" y="98388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166551</xdr:rowOff>
    </xdr:from>
    <xdr:to>
      <xdr:col>10</xdr:col>
      <xdr:colOff>114300</xdr:colOff>
      <xdr:row>59</xdr:row>
      <xdr:rowOff>22860</xdr:rowOff>
    </xdr:to>
    <xdr:cxnSp macro="">
      <xdr:nvCxnSpPr>
        <xdr:cNvPr id="197" name="直線コネクタ 196">
          <a:extLst>
            <a:ext uri="{FF2B5EF4-FFF2-40B4-BE49-F238E27FC236}">
              <a16:creationId xmlns:a16="http://schemas.microsoft.com/office/drawing/2014/main" id="{C2F308C8-6EEC-42EB-AAC2-F46BDDBAF861}"/>
            </a:ext>
          </a:extLst>
        </xdr:cNvPr>
        <xdr:cNvCxnSpPr/>
      </xdr:nvCxnSpPr>
      <xdr:spPr>
        <a:xfrm>
          <a:off x="1008380" y="9889671"/>
          <a:ext cx="782320" cy="23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ECC4A00B-7E31-419D-8F69-87A4B49D9EC9}"/>
            </a:ext>
          </a:extLst>
        </xdr:cNvPr>
        <xdr:cNvSpPr txBox="1"/>
      </xdr:nvSpPr>
      <xdr:spPr>
        <a:xfrm>
          <a:off x="3170564" y="10310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9AEAF019-C8E7-436B-9B99-0C83A481ABB8}"/>
            </a:ext>
          </a:extLst>
        </xdr:cNvPr>
        <xdr:cNvSpPr txBox="1"/>
      </xdr:nvSpPr>
      <xdr:spPr>
        <a:xfrm>
          <a:off x="2385704"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EF63D79-2499-4AA8-B4CF-1DF911ACBD0A}"/>
            </a:ext>
          </a:extLst>
        </xdr:cNvPr>
        <xdr:cNvSpPr txBox="1"/>
      </xdr:nvSpPr>
      <xdr:spPr>
        <a:xfrm>
          <a:off x="1611004" y="1027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DAC3DEB5-BA0B-4A3C-80B0-76729DEE4007}"/>
            </a:ext>
          </a:extLst>
        </xdr:cNvPr>
        <xdr:cNvSpPr txBox="1"/>
      </xdr:nvSpPr>
      <xdr:spPr>
        <a:xfrm>
          <a:off x="836304" y="10258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144071</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FAE33062-B62F-4048-949B-05F4A66C3503}"/>
            </a:ext>
          </a:extLst>
        </xdr:cNvPr>
        <xdr:cNvSpPr txBox="1"/>
      </xdr:nvSpPr>
      <xdr:spPr>
        <a:xfrm>
          <a:off x="3170564" y="9699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116312</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904B5F1D-D88E-44AB-8636-579D7720DE82}"/>
            </a:ext>
          </a:extLst>
        </xdr:cNvPr>
        <xdr:cNvSpPr txBox="1"/>
      </xdr:nvSpPr>
      <xdr:spPr>
        <a:xfrm>
          <a:off x="2385704" y="967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90187</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546E34C1-2291-445E-B122-1578755CDC1D}"/>
            </a:ext>
          </a:extLst>
        </xdr:cNvPr>
        <xdr:cNvSpPr txBox="1"/>
      </xdr:nvSpPr>
      <xdr:spPr>
        <a:xfrm>
          <a:off x="1611004" y="964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62428</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1D5D9CF4-610A-4330-BEEF-B072707F1A9D}"/>
            </a:ext>
          </a:extLst>
        </xdr:cNvPr>
        <xdr:cNvSpPr txBox="1"/>
      </xdr:nvSpPr>
      <xdr:spPr>
        <a:xfrm>
          <a:off x="836304" y="9617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9BC06423-67F7-4EB6-B91D-1914146DCD21}"/>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A62339E7-7ED4-4331-B711-C7DDCE645967}"/>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EFAEB036-7B15-4143-811C-F593BB48FD67}"/>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E3D332F-A9D1-43CE-9804-CCEB4458F802}"/>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A0C45638-2DE1-4EEF-8580-D3F15BD951B2}"/>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D0846109-7F63-4A96-8360-7ABE8860AFC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892F3EC1-D978-470F-874F-7834FA9962C2}"/>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5C675A9E-F519-4B89-8098-21A50B813766}"/>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393A879-02DB-416C-93FD-A0BF94519F2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E19015DE-759E-4C2E-B31E-050FB563BB6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CEE49B2C-3218-4961-ADAF-3DE56CFC578C}"/>
            </a:ext>
          </a:extLst>
        </xdr:cNvPr>
        <xdr:cNvCxnSpPr/>
      </xdr:nvCxnSpPr>
      <xdr:spPr>
        <a:xfrm>
          <a:off x="5826760" y="10618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F5B7E62D-8893-4FDA-929E-39551C3C163A}"/>
            </a:ext>
          </a:extLst>
        </xdr:cNvPr>
        <xdr:cNvSpPr txBox="1"/>
      </xdr:nvSpPr>
      <xdr:spPr>
        <a:xfrm>
          <a:off x="5600834" y="1048005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9FC37295-F5E2-44D4-9C70-ABFC204A772D}"/>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350A90E9-5D6E-4FDD-853E-A8AA4A23E2FA}"/>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25EA120B-C988-4720-8D83-BED568ABF021}"/>
            </a:ext>
          </a:extLst>
        </xdr:cNvPr>
        <xdr:cNvCxnSpPr/>
      </xdr:nvCxnSpPr>
      <xdr:spPr>
        <a:xfrm>
          <a:off x="5826760" y="9502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93E635A7-97C7-41FC-B758-13BE39C3E95A}"/>
            </a:ext>
          </a:extLst>
        </xdr:cNvPr>
        <xdr:cNvSpPr txBox="1"/>
      </xdr:nvSpPr>
      <xdr:spPr>
        <a:xfrm>
          <a:off x="5299921" y="9363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CE74CBB9-805A-4829-A4A8-BDE204FCC507}"/>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4EE9AEB4-721C-4FB6-A1C8-B4FC5F86D317}"/>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80E5291C-D81E-414A-B017-C281309FD31A}"/>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30C217D6-9BB2-46B3-BBC8-1764998C9E1E}"/>
            </a:ext>
          </a:extLst>
        </xdr:cNvPr>
        <xdr:cNvCxnSpPr/>
      </xdr:nvCxnSpPr>
      <xdr:spPr>
        <a:xfrm flipV="1">
          <a:off x="9219565" y="9338523"/>
          <a:ext cx="0" cy="127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3FFBC594-1028-43E3-92D1-285767F7C266}"/>
            </a:ext>
          </a:extLst>
        </xdr:cNvPr>
        <xdr:cNvSpPr txBox="1"/>
      </xdr:nvSpPr>
      <xdr:spPr>
        <a:xfrm>
          <a:off x="9258300" y="10618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1C8F30AE-D016-4191-B266-ABF3EA355846}"/>
            </a:ext>
          </a:extLst>
        </xdr:cNvPr>
        <xdr:cNvCxnSpPr/>
      </xdr:nvCxnSpPr>
      <xdr:spPr>
        <a:xfrm>
          <a:off x="9154160" y="106142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407D6726-0A85-47BF-9CA0-BA12F7628C45}"/>
            </a:ext>
          </a:extLst>
        </xdr:cNvPr>
        <xdr:cNvSpPr txBox="1"/>
      </xdr:nvSpPr>
      <xdr:spPr>
        <a:xfrm>
          <a:off x="9258300" y="9117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01F5B62F-0B02-41FF-9F32-6CDAB0965CCD}"/>
            </a:ext>
          </a:extLst>
        </xdr:cNvPr>
        <xdr:cNvCxnSpPr/>
      </xdr:nvCxnSpPr>
      <xdr:spPr>
        <a:xfrm>
          <a:off x="9154160" y="9338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84777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DB588A18-D48D-4C41-9774-179A1C771070}"/>
            </a:ext>
          </a:extLst>
        </xdr:cNvPr>
        <xdr:cNvSpPr txBox="1"/>
      </xdr:nvSpPr>
      <xdr:spPr>
        <a:xfrm>
          <a:off x="9258300" y="9975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FA6BC41A-86A3-42B0-81D8-97A82C4B8523}"/>
            </a:ext>
          </a:extLst>
        </xdr:cNvPr>
        <xdr:cNvSpPr/>
      </xdr:nvSpPr>
      <xdr:spPr>
        <a:xfrm>
          <a:off x="9192260" y="101203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436F6C04-4FB9-4272-BE12-200DAE660651}"/>
            </a:ext>
          </a:extLst>
        </xdr:cNvPr>
        <xdr:cNvSpPr/>
      </xdr:nvSpPr>
      <xdr:spPr>
        <a:xfrm>
          <a:off x="8445500" y="1012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69C8A8E3-6D19-43BA-BB84-5ADD7389D730}"/>
            </a:ext>
          </a:extLst>
        </xdr:cNvPr>
        <xdr:cNvSpPr/>
      </xdr:nvSpPr>
      <xdr:spPr>
        <a:xfrm>
          <a:off x="7670800" y="10128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70918</xdr:rowOff>
    </xdr:from>
    <xdr:to>
      <xdr:col>41</xdr:col>
      <xdr:colOff>101600</xdr:colOff>
      <xdr:row>61</xdr:row>
      <xdr:rowOff>1068</xdr:rowOff>
    </xdr:to>
    <xdr:sp macro="" textlink="">
      <xdr:nvSpPr>
        <xdr:cNvPr id="234" name="フローチャート: 判断 233">
          <a:extLst>
            <a:ext uri="{FF2B5EF4-FFF2-40B4-BE49-F238E27FC236}">
              <a16:creationId xmlns:a16="http://schemas.microsoft.com/office/drawing/2014/main" id="{69EE924D-CE48-4E6D-B7FF-766B06EE6350}"/>
            </a:ext>
          </a:extLst>
        </xdr:cNvPr>
        <xdr:cNvSpPr/>
      </xdr:nvSpPr>
      <xdr:spPr>
        <a:xfrm>
          <a:off x="6873240" y="101293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46692</xdr:rowOff>
    </xdr:from>
    <xdr:to>
      <xdr:col>36</xdr:col>
      <xdr:colOff>165100</xdr:colOff>
      <xdr:row>60</xdr:row>
      <xdr:rowOff>148292</xdr:rowOff>
    </xdr:to>
    <xdr:sp macro="" textlink="">
      <xdr:nvSpPr>
        <xdr:cNvPr id="235" name="フローチャート: 判断 234">
          <a:extLst>
            <a:ext uri="{FF2B5EF4-FFF2-40B4-BE49-F238E27FC236}">
              <a16:creationId xmlns:a16="http://schemas.microsoft.com/office/drawing/2014/main" id="{F528DF36-3B9B-451A-8882-698B5E489348}"/>
            </a:ext>
          </a:extLst>
        </xdr:cNvPr>
        <xdr:cNvSpPr/>
      </xdr:nvSpPr>
      <xdr:spPr>
        <a:xfrm>
          <a:off x="6098540" y="101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AA82CB48-B672-47EA-B81F-037FA47380A3}"/>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54FFF076-C8EF-4092-81C5-6D66A0FC39F7}"/>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DBB9E86A-5E13-466D-8606-329F7A2D3DEE}"/>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170CFB0-6A8E-4167-B23C-AE37B90B6274}"/>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7BFC6E8-CEE5-47E2-B5A5-523B0F224545}"/>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168884</xdr:rowOff>
    </xdr:from>
    <xdr:to>
      <xdr:col>55</xdr:col>
      <xdr:colOff>50800</xdr:colOff>
      <xdr:row>63</xdr:row>
      <xdr:rowOff>99034</xdr:rowOff>
    </xdr:to>
    <xdr:sp macro="" textlink="">
      <xdr:nvSpPr>
        <xdr:cNvPr id="241" name="楕円 240">
          <a:extLst>
            <a:ext uri="{FF2B5EF4-FFF2-40B4-BE49-F238E27FC236}">
              <a16:creationId xmlns:a16="http://schemas.microsoft.com/office/drawing/2014/main" id="{84CCD29F-B3EF-4622-8E73-B8A1268B5A20}"/>
            </a:ext>
          </a:extLst>
        </xdr:cNvPr>
        <xdr:cNvSpPr/>
      </xdr:nvSpPr>
      <xdr:spPr>
        <a:xfrm>
          <a:off x="9192260" y="105625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83811</xdr:rowOff>
    </xdr:from>
    <xdr:ext cx="469744" cy="259045"/>
    <xdr:sp macro="" textlink="">
      <xdr:nvSpPr>
        <xdr:cNvPr id="242" name="【橋りょう・トンネル】&#10;一人当たり有形固定資産（償却資産）額該当値テキスト">
          <a:extLst>
            <a:ext uri="{FF2B5EF4-FFF2-40B4-BE49-F238E27FC236}">
              <a16:creationId xmlns:a16="http://schemas.microsoft.com/office/drawing/2014/main" id="{F890F5C2-669C-4F06-A700-5D7DCE5CB33E}"/>
            </a:ext>
          </a:extLst>
        </xdr:cNvPr>
        <xdr:cNvSpPr txBox="1"/>
      </xdr:nvSpPr>
      <xdr:spPr>
        <a:xfrm>
          <a:off x="9258300" y="10477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168884</xdr:rowOff>
    </xdr:from>
    <xdr:to>
      <xdr:col>50</xdr:col>
      <xdr:colOff>165100</xdr:colOff>
      <xdr:row>63</xdr:row>
      <xdr:rowOff>99034</xdr:rowOff>
    </xdr:to>
    <xdr:sp macro="" textlink="">
      <xdr:nvSpPr>
        <xdr:cNvPr id="243" name="楕円 242">
          <a:extLst>
            <a:ext uri="{FF2B5EF4-FFF2-40B4-BE49-F238E27FC236}">
              <a16:creationId xmlns:a16="http://schemas.microsoft.com/office/drawing/2014/main" id="{2B10CCEF-6B50-4723-B459-D0CE13C374CC}"/>
            </a:ext>
          </a:extLst>
        </xdr:cNvPr>
        <xdr:cNvSpPr/>
      </xdr:nvSpPr>
      <xdr:spPr>
        <a:xfrm>
          <a:off x="8445500" y="105625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48234</xdr:rowOff>
    </xdr:from>
    <xdr:to>
      <xdr:col>55</xdr:col>
      <xdr:colOff>0</xdr:colOff>
      <xdr:row>63</xdr:row>
      <xdr:rowOff>48234</xdr:rowOff>
    </xdr:to>
    <xdr:cxnSp macro="">
      <xdr:nvCxnSpPr>
        <xdr:cNvPr id="244" name="直線コネクタ 243">
          <a:extLst>
            <a:ext uri="{FF2B5EF4-FFF2-40B4-BE49-F238E27FC236}">
              <a16:creationId xmlns:a16="http://schemas.microsoft.com/office/drawing/2014/main" id="{4F9E1DC0-8938-4E84-AA06-AFF2B87F4FE4}"/>
            </a:ext>
          </a:extLst>
        </xdr:cNvPr>
        <xdr:cNvCxnSpPr/>
      </xdr:nvCxnSpPr>
      <xdr:spPr>
        <a:xfrm>
          <a:off x="8496300" y="10609554"/>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168816</xdr:rowOff>
    </xdr:from>
    <xdr:to>
      <xdr:col>46</xdr:col>
      <xdr:colOff>38100</xdr:colOff>
      <xdr:row>63</xdr:row>
      <xdr:rowOff>98966</xdr:rowOff>
    </xdr:to>
    <xdr:sp macro="" textlink="">
      <xdr:nvSpPr>
        <xdr:cNvPr id="245" name="楕円 244">
          <a:extLst>
            <a:ext uri="{FF2B5EF4-FFF2-40B4-BE49-F238E27FC236}">
              <a16:creationId xmlns:a16="http://schemas.microsoft.com/office/drawing/2014/main" id="{7BA0F256-8B6B-4C65-941D-9DC38B4F03CD}"/>
            </a:ext>
          </a:extLst>
        </xdr:cNvPr>
        <xdr:cNvSpPr/>
      </xdr:nvSpPr>
      <xdr:spPr>
        <a:xfrm>
          <a:off x="7670800" y="105624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48166</xdr:rowOff>
    </xdr:from>
    <xdr:to>
      <xdr:col>50</xdr:col>
      <xdr:colOff>114300</xdr:colOff>
      <xdr:row>63</xdr:row>
      <xdr:rowOff>48234</xdr:rowOff>
    </xdr:to>
    <xdr:cxnSp macro="">
      <xdr:nvCxnSpPr>
        <xdr:cNvPr id="246" name="直線コネクタ 245">
          <a:extLst>
            <a:ext uri="{FF2B5EF4-FFF2-40B4-BE49-F238E27FC236}">
              <a16:creationId xmlns:a16="http://schemas.microsoft.com/office/drawing/2014/main" id="{061E09C0-C29D-44D5-B5CF-4B6A21EEAB5E}"/>
            </a:ext>
          </a:extLst>
        </xdr:cNvPr>
        <xdr:cNvCxnSpPr/>
      </xdr:nvCxnSpPr>
      <xdr:spPr>
        <a:xfrm>
          <a:off x="7713980" y="10609486"/>
          <a:ext cx="782320" cy="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168821</xdr:rowOff>
    </xdr:from>
    <xdr:to>
      <xdr:col>41</xdr:col>
      <xdr:colOff>101600</xdr:colOff>
      <xdr:row>63</xdr:row>
      <xdr:rowOff>98971</xdr:rowOff>
    </xdr:to>
    <xdr:sp macro="" textlink="">
      <xdr:nvSpPr>
        <xdr:cNvPr id="247" name="楕円 246">
          <a:extLst>
            <a:ext uri="{FF2B5EF4-FFF2-40B4-BE49-F238E27FC236}">
              <a16:creationId xmlns:a16="http://schemas.microsoft.com/office/drawing/2014/main" id="{C4B1755B-9EC2-4B3B-9778-A51C6E1C90E9}"/>
            </a:ext>
          </a:extLst>
        </xdr:cNvPr>
        <xdr:cNvSpPr/>
      </xdr:nvSpPr>
      <xdr:spPr>
        <a:xfrm>
          <a:off x="6873240" y="105625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48166</xdr:rowOff>
    </xdr:from>
    <xdr:to>
      <xdr:col>45</xdr:col>
      <xdr:colOff>177800</xdr:colOff>
      <xdr:row>63</xdr:row>
      <xdr:rowOff>48171</xdr:rowOff>
    </xdr:to>
    <xdr:cxnSp macro="">
      <xdr:nvCxnSpPr>
        <xdr:cNvPr id="248" name="直線コネクタ 247">
          <a:extLst>
            <a:ext uri="{FF2B5EF4-FFF2-40B4-BE49-F238E27FC236}">
              <a16:creationId xmlns:a16="http://schemas.microsoft.com/office/drawing/2014/main" id="{A851EB9B-5ECB-4FA3-95A7-6A67ACF70CE1}"/>
            </a:ext>
          </a:extLst>
        </xdr:cNvPr>
        <xdr:cNvCxnSpPr/>
      </xdr:nvCxnSpPr>
      <xdr:spPr>
        <a:xfrm flipV="1">
          <a:off x="6924040" y="10609486"/>
          <a:ext cx="78994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168793</xdr:rowOff>
    </xdr:from>
    <xdr:to>
      <xdr:col>36</xdr:col>
      <xdr:colOff>165100</xdr:colOff>
      <xdr:row>63</xdr:row>
      <xdr:rowOff>98943</xdr:rowOff>
    </xdr:to>
    <xdr:sp macro="" textlink="">
      <xdr:nvSpPr>
        <xdr:cNvPr id="249" name="楕円 248">
          <a:extLst>
            <a:ext uri="{FF2B5EF4-FFF2-40B4-BE49-F238E27FC236}">
              <a16:creationId xmlns:a16="http://schemas.microsoft.com/office/drawing/2014/main" id="{6F541892-2562-43E1-9F90-BB1407B53139}"/>
            </a:ext>
          </a:extLst>
        </xdr:cNvPr>
        <xdr:cNvSpPr/>
      </xdr:nvSpPr>
      <xdr:spPr>
        <a:xfrm>
          <a:off x="6098540" y="105624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48143</xdr:rowOff>
    </xdr:from>
    <xdr:to>
      <xdr:col>41</xdr:col>
      <xdr:colOff>50800</xdr:colOff>
      <xdr:row>63</xdr:row>
      <xdr:rowOff>48171</xdr:rowOff>
    </xdr:to>
    <xdr:cxnSp macro="">
      <xdr:nvCxnSpPr>
        <xdr:cNvPr id="250" name="直線コネクタ 249">
          <a:extLst>
            <a:ext uri="{FF2B5EF4-FFF2-40B4-BE49-F238E27FC236}">
              <a16:creationId xmlns:a16="http://schemas.microsoft.com/office/drawing/2014/main" id="{08199B39-6558-4AE4-960D-F7FEDE32BBEE}"/>
            </a:ext>
          </a:extLst>
        </xdr:cNvPr>
        <xdr:cNvCxnSpPr/>
      </xdr:nvCxnSpPr>
      <xdr:spPr>
        <a:xfrm>
          <a:off x="6149340" y="10609463"/>
          <a:ext cx="774700" cy="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13034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9093CB5D-B939-49A0-ACE0-194C93A2B473}"/>
            </a:ext>
          </a:extLst>
        </xdr:cNvPr>
        <xdr:cNvSpPr txBox="1"/>
      </xdr:nvSpPr>
      <xdr:spPr>
        <a:xfrm>
          <a:off x="8239271" y="9903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16812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57FB13B6-3D95-452B-B8CB-B175B10BC3D5}"/>
            </a:ext>
          </a:extLst>
        </xdr:cNvPr>
        <xdr:cNvSpPr txBox="1"/>
      </xdr:nvSpPr>
      <xdr:spPr>
        <a:xfrm>
          <a:off x="7477271" y="990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17595</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636BF262-C36A-4586-9B4D-2FC48D79690D}"/>
            </a:ext>
          </a:extLst>
        </xdr:cNvPr>
        <xdr:cNvSpPr txBox="1"/>
      </xdr:nvSpPr>
      <xdr:spPr>
        <a:xfrm>
          <a:off x="6702571" y="990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164819</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5207049E-3238-41D3-80BD-0ACA9DE85A50}"/>
            </a:ext>
          </a:extLst>
        </xdr:cNvPr>
        <xdr:cNvSpPr txBox="1"/>
      </xdr:nvSpPr>
      <xdr:spPr>
        <a:xfrm>
          <a:off x="5905011" y="9887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90161</xdr:rowOff>
    </xdr:from>
    <xdr:ext cx="469744" cy="259045"/>
    <xdr:sp macro="" textlink="">
      <xdr:nvSpPr>
        <xdr:cNvPr id="255" name="n_1mainValue【橋りょう・トンネル】&#10;一人当たり有形固定資産（償却資産）額">
          <a:extLst>
            <a:ext uri="{FF2B5EF4-FFF2-40B4-BE49-F238E27FC236}">
              <a16:creationId xmlns:a16="http://schemas.microsoft.com/office/drawing/2014/main" id="{5B332211-8013-4E40-AA92-237890A93E36}"/>
            </a:ext>
          </a:extLst>
        </xdr:cNvPr>
        <xdr:cNvSpPr txBox="1"/>
      </xdr:nvSpPr>
      <xdr:spPr>
        <a:xfrm>
          <a:off x="8271588" y="10651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90093</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B3805191-0EB4-4767-B7C6-271874D501B2}"/>
            </a:ext>
          </a:extLst>
        </xdr:cNvPr>
        <xdr:cNvSpPr txBox="1"/>
      </xdr:nvSpPr>
      <xdr:spPr>
        <a:xfrm>
          <a:off x="7509588" y="10651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90098</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5E46C065-479F-4F59-82AF-E44CBE6A7B88}"/>
            </a:ext>
          </a:extLst>
        </xdr:cNvPr>
        <xdr:cNvSpPr txBox="1"/>
      </xdr:nvSpPr>
      <xdr:spPr>
        <a:xfrm>
          <a:off x="6712028" y="10651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90070</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7EE7B4AA-3FD9-4AF6-8B31-B204D4F07D4A}"/>
            </a:ext>
          </a:extLst>
        </xdr:cNvPr>
        <xdr:cNvSpPr txBox="1"/>
      </xdr:nvSpPr>
      <xdr:spPr>
        <a:xfrm>
          <a:off x="5937328" y="10651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E63CB71B-17B1-46C4-BCF3-6E04B27C3289}"/>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9C80AC86-23F8-4D65-BA98-F0A0760A31F2}"/>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57B74ADC-FEA0-44EA-890E-662CAEF37986}"/>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21ADF978-9487-4F94-8848-CBCC7ED655D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88D02715-852F-44B5-A8A8-47EAB74B7E2D}"/>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A6A6E8B3-7A4D-4340-9E7C-4CB4CE3A1125}"/>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EEF955E7-0401-4D89-B089-BBE993208901}"/>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C8ECCFD6-AD46-48ED-8AF6-21BC025F351B}"/>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67" name="正方形/長方形 266">
          <a:extLst>
            <a:ext uri="{FF2B5EF4-FFF2-40B4-BE49-F238E27FC236}">
              <a16:creationId xmlns:a16="http://schemas.microsoft.com/office/drawing/2014/main" id="{D7DACB4B-F5E9-4540-B1AD-F5B1C492887F}"/>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8" name="正方形/長方形 267">
          <a:extLst>
            <a:ext uri="{FF2B5EF4-FFF2-40B4-BE49-F238E27FC236}">
              <a16:creationId xmlns:a16="http://schemas.microsoft.com/office/drawing/2014/main" id="{472EBBB8-4F04-41A4-B21B-61B9AE0A9DB5}"/>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9" name="正方形/長方形 268">
          <a:extLst>
            <a:ext uri="{FF2B5EF4-FFF2-40B4-BE49-F238E27FC236}">
              <a16:creationId xmlns:a16="http://schemas.microsoft.com/office/drawing/2014/main" id="{C6DBC5D0-AF09-45E1-BF60-A60EDED06F8D}"/>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0" name="正方形/長方形 269">
          <a:extLst>
            <a:ext uri="{FF2B5EF4-FFF2-40B4-BE49-F238E27FC236}">
              <a16:creationId xmlns:a16="http://schemas.microsoft.com/office/drawing/2014/main" id="{896AED0C-B78C-4EA9-AFAE-420AEA38A8D1}"/>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1" name="正方形/長方形 270">
          <a:extLst>
            <a:ext uri="{FF2B5EF4-FFF2-40B4-BE49-F238E27FC236}">
              <a16:creationId xmlns:a16="http://schemas.microsoft.com/office/drawing/2014/main" id="{877E9CBC-38E3-44D1-96BE-6B6667D6D8EA}"/>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2" name="正方形/長方形 271">
          <a:extLst>
            <a:ext uri="{FF2B5EF4-FFF2-40B4-BE49-F238E27FC236}">
              <a16:creationId xmlns:a16="http://schemas.microsoft.com/office/drawing/2014/main" id="{E6E9F5CF-9C0D-4952-A2C6-3D2B9AC4A91E}"/>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3" name="正方形/長方形 272">
          <a:extLst>
            <a:ext uri="{FF2B5EF4-FFF2-40B4-BE49-F238E27FC236}">
              <a16:creationId xmlns:a16="http://schemas.microsoft.com/office/drawing/2014/main" id="{2803E1A8-77A7-45DE-B399-3B9187575D64}"/>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4" name="正方形/長方形 273">
          <a:extLst>
            <a:ext uri="{FF2B5EF4-FFF2-40B4-BE49-F238E27FC236}">
              <a16:creationId xmlns:a16="http://schemas.microsoft.com/office/drawing/2014/main" id="{4B59C66C-7C69-46BD-A4C8-3CD951BFDDB7}"/>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5" name="正方形/長方形 274">
          <a:extLst>
            <a:ext uri="{FF2B5EF4-FFF2-40B4-BE49-F238E27FC236}">
              <a16:creationId xmlns:a16="http://schemas.microsoft.com/office/drawing/2014/main" id="{34DAA8BD-ED2B-4DA9-B639-7173CFDCD764}"/>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6" name="正方形/長方形 275">
          <a:extLst>
            <a:ext uri="{FF2B5EF4-FFF2-40B4-BE49-F238E27FC236}">
              <a16:creationId xmlns:a16="http://schemas.microsoft.com/office/drawing/2014/main" id="{2E6E2C7A-10FC-46E0-9B45-C1511678ED28}"/>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7" name="正方形/長方形 276">
          <a:extLst>
            <a:ext uri="{FF2B5EF4-FFF2-40B4-BE49-F238E27FC236}">
              <a16:creationId xmlns:a16="http://schemas.microsoft.com/office/drawing/2014/main" id="{24007CBE-D3B7-4847-A9CA-3028FA97B578}"/>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8" name="正方形/長方形 277">
          <a:extLst>
            <a:ext uri="{FF2B5EF4-FFF2-40B4-BE49-F238E27FC236}">
              <a16:creationId xmlns:a16="http://schemas.microsoft.com/office/drawing/2014/main" id="{0EF13EBA-E9F0-4978-BD51-FF6636141ECD}"/>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9" name="正方形/長方形 278">
          <a:extLst>
            <a:ext uri="{FF2B5EF4-FFF2-40B4-BE49-F238E27FC236}">
              <a16:creationId xmlns:a16="http://schemas.microsoft.com/office/drawing/2014/main" id="{71234A1F-32C0-4FC1-ADFC-40A6BF9D948B}"/>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0" name="正方形/長方形 279">
          <a:extLst>
            <a:ext uri="{FF2B5EF4-FFF2-40B4-BE49-F238E27FC236}">
              <a16:creationId xmlns:a16="http://schemas.microsoft.com/office/drawing/2014/main" id="{1DB0ACBD-E067-42B6-9F49-ECA716D60585}"/>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1" name="正方形/長方形 280">
          <a:extLst>
            <a:ext uri="{FF2B5EF4-FFF2-40B4-BE49-F238E27FC236}">
              <a16:creationId xmlns:a16="http://schemas.microsoft.com/office/drawing/2014/main" id="{38863AB6-FC30-47BA-B76E-036AABF1F126}"/>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2" name="正方形/長方形 281">
          <a:extLst>
            <a:ext uri="{FF2B5EF4-FFF2-40B4-BE49-F238E27FC236}">
              <a16:creationId xmlns:a16="http://schemas.microsoft.com/office/drawing/2014/main" id="{08DC2EF2-0471-4F07-9651-04D7725281CB}"/>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3" name="正方形/長方形 282">
          <a:extLst>
            <a:ext uri="{FF2B5EF4-FFF2-40B4-BE49-F238E27FC236}">
              <a16:creationId xmlns:a16="http://schemas.microsoft.com/office/drawing/2014/main" id="{6F7246A6-9781-4DC3-97DE-A0BDFB10E6B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4" name="正方形/長方形 283">
          <a:extLst>
            <a:ext uri="{FF2B5EF4-FFF2-40B4-BE49-F238E27FC236}">
              <a16:creationId xmlns:a16="http://schemas.microsoft.com/office/drawing/2014/main" id="{241D8DEF-AAFB-40B9-8315-3D2780760585}"/>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5" name="正方形/長方形 284">
          <a:extLst>
            <a:ext uri="{FF2B5EF4-FFF2-40B4-BE49-F238E27FC236}">
              <a16:creationId xmlns:a16="http://schemas.microsoft.com/office/drawing/2014/main" id="{8F67F682-74C7-4465-87F6-1FF9BDDCCC64}"/>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6" name="正方形/長方形 285">
          <a:extLst>
            <a:ext uri="{FF2B5EF4-FFF2-40B4-BE49-F238E27FC236}">
              <a16:creationId xmlns:a16="http://schemas.microsoft.com/office/drawing/2014/main" id="{BC774CA2-889B-4EBE-ADBA-016D0FD6EDBB}"/>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7" name="正方形/長方形 286">
          <a:extLst>
            <a:ext uri="{FF2B5EF4-FFF2-40B4-BE49-F238E27FC236}">
              <a16:creationId xmlns:a16="http://schemas.microsoft.com/office/drawing/2014/main" id="{BBB6BE27-E3E7-4B4A-B8EB-9626642B8281}"/>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8" name="正方形/長方形 287">
          <a:extLst>
            <a:ext uri="{FF2B5EF4-FFF2-40B4-BE49-F238E27FC236}">
              <a16:creationId xmlns:a16="http://schemas.microsoft.com/office/drawing/2014/main" id="{2F6FA8F1-32FC-4F95-929A-611800FDB94B}"/>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9" name="正方形/長方形 288">
          <a:extLst>
            <a:ext uri="{FF2B5EF4-FFF2-40B4-BE49-F238E27FC236}">
              <a16:creationId xmlns:a16="http://schemas.microsoft.com/office/drawing/2014/main" id="{75C9195E-A02D-47FD-AA6B-5249B19E0581}"/>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0" name="正方形/長方形 289">
          <a:extLst>
            <a:ext uri="{FF2B5EF4-FFF2-40B4-BE49-F238E27FC236}">
              <a16:creationId xmlns:a16="http://schemas.microsoft.com/office/drawing/2014/main" id="{52764E94-4990-485D-B4F3-2A464A2C411F}"/>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1" name="正方形/長方形 290">
          <a:extLst>
            <a:ext uri="{FF2B5EF4-FFF2-40B4-BE49-F238E27FC236}">
              <a16:creationId xmlns:a16="http://schemas.microsoft.com/office/drawing/2014/main" id="{03DB5B60-EAEA-4390-9E40-4E8D4DCC6626}"/>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2" name="正方形/長方形 291">
          <a:extLst>
            <a:ext uri="{FF2B5EF4-FFF2-40B4-BE49-F238E27FC236}">
              <a16:creationId xmlns:a16="http://schemas.microsoft.com/office/drawing/2014/main" id="{1E7E27FB-7B9A-48DD-B4E7-2A028B8603DB}"/>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3" name="正方形/長方形 292">
          <a:extLst>
            <a:ext uri="{FF2B5EF4-FFF2-40B4-BE49-F238E27FC236}">
              <a16:creationId xmlns:a16="http://schemas.microsoft.com/office/drawing/2014/main" id="{6AF125E7-D0BF-4209-A252-B0190FC8D85E}"/>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4" name="正方形/長方形 293">
          <a:extLst>
            <a:ext uri="{FF2B5EF4-FFF2-40B4-BE49-F238E27FC236}">
              <a16:creationId xmlns:a16="http://schemas.microsoft.com/office/drawing/2014/main" id="{176C68AC-D198-4B09-9AE3-F54CCB4ABF58}"/>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5" name="正方形/長方形 294">
          <a:extLst>
            <a:ext uri="{FF2B5EF4-FFF2-40B4-BE49-F238E27FC236}">
              <a16:creationId xmlns:a16="http://schemas.microsoft.com/office/drawing/2014/main" id="{00D68FDE-96C5-47DE-8424-539978F7D516}"/>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6" name="正方形/長方形 295">
          <a:extLst>
            <a:ext uri="{FF2B5EF4-FFF2-40B4-BE49-F238E27FC236}">
              <a16:creationId xmlns:a16="http://schemas.microsoft.com/office/drawing/2014/main" id="{994FB40F-F08E-48D5-8035-3FD4737DEB5D}"/>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7" name="正方形/長方形 296">
          <a:extLst>
            <a:ext uri="{FF2B5EF4-FFF2-40B4-BE49-F238E27FC236}">
              <a16:creationId xmlns:a16="http://schemas.microsoft.com/office/drawing/2014/main" id="{7F17730A-5348-4299-9C7A-6F117E025153}"/>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8" name="正方形/長方形 297">
          <a:extLst>
            <a:ext uri="{FF2B5EF4-FFF2-40B4-BE49-F238E27FC236}">
              <a16:creationId xmlns:a16="http://schemas.microsoft.com/office/drawing/2014/main" id="{CC1E7DB1-0CC4-4D26-ABE4-E0A35734F614}"/>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9" name="テキスト ボックス 298">
          <a:extLst>
            <a:ext uri="{FF2B5EF4-FFF2-40B4-BE49-F238E27FC236}">
              <a16:creationId xmlns:a16="http://schemas.microsoft.com/office/drawing/2014/main" id="{BE8B6367-3831-4B3D-B49C-DE51C926E911}"/>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0" name="直線コネクタ 299">
          <a:extLst>
            <a:ext uri="{FF2B5EF4-FFF2-40B4-BE49-F238E27FC236}">
              <a16:creationId xmlns:a16="http://schemas.microsoft.com/office/drawing/2014/main" id="{5B3D3261-A3BC-496C-936D-F3523FF57936}"/>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1" name="テキスト ボックス 300">
          <a:extLst>
            <a:ext uri="{FF2B5EF4-FFF2-40B4-BE49-F238E27FC236}">
              <a16:creationId xmlns:a16="http://schemas.microsoft.com/office/drawing/2014/main" id="{E1EEF01D-308D-4E8E-9966-02A3D8CC5CC1}"/>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02" name="直線コネクタ 301">
          <a:extLst>
            <a:ext uri="{FF2B5EF4-FFF2-40B4-BE49-F238E27FC236}">
              <a16:creationId xmlns:a16="http://schemas.microsoft.com/office/drawing/2014/main" id="{0E2976A5-B1C0-4B95-B8CB-A1ABA35BA05F}"/>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03" name="テキスト ボックス 302">
          <a:extLst>
            <a:ext uri="{FF2B5EF4-FFF2-40B4-BE49-F238E27FC236}">
              <a16:creationId xmlns:a16="http://schemas.microsoft.com/office/drawing/2014/main" id="{86FAC5A5-2AB8-453A-8A89-15C4A40FE576}"/>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04" name="直線コネクタ 303">
          <a:extLst>
            <a:ext uri="{FF2B5EF4-FFF2-40B4-BE49-F238E27FC236}">
              <a16:creationId xmlns:a16="http://schemas.microsoft.com/office/drawing/2014/main" id="{70066A49-C285-4791-A730-51CB0EF818D1}"/>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05" name="テキスト ボックス 304">
          <a:extLst>
            <a:ext uri="{FF2B5EF4-FFF2-40B4-BE49-F238E27FC236}">
              <a16:creationId xmlns:a16="http://schemas.microsoft.com/office/drawing/2014/main" id="{5F7AA7A4-B5D6-4ECF-A441-3BC56C5D47EA}"/>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06" name="直線コネクタ 305">
          <a:extLst>
            <a:ext uri="{FF2B5EF4-FFF2-40B4-BE49-F238E27FC236}">
              <a16:creationId xmlns:a16="http://schemas.microsoft.com/office/drawing/2014/main" id="{1C7BBBAA-29BA-478B-AB22-C9CC8AC4A0EE}"/>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07" name="テキスト ボックス 306">
          <a:extLst>
            <a:ext uri="{FF2B5EF4-FFF2-40B4-BE49-F238E27FC236}">
              <a16:creationId xmlns:a16="http://schemas.microsoft.com/office/drawing/2014/main" id="{8C450641-81A2-4BDA-94FB-5088C8B33437}"/>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08" name="直線コネクタ 307">
          <a:extLst>
            <a:ext uri="{FF2B5EF4-FFF2-40B4-BE49-F238E27FC236}">
              <a16:creationId xmlns:a16="http://schemas.microsoft.com/office/drawing/2014/main" id="{3EDDB84B-86C0-43F0-8E8E-3AB0EC2E2734}"/>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09" name="テキスト ボックス 308">
          <a:extLst>
            <a:ext uri="{FF2B5EF4-FFF2-40B4-BE49-F238E27FC236}">
              <a16:creationId xmlns:a16="http://schemas.microsoft.com/office/drawing/2014/main" id="{2E781764-2C4C-4802-B941-BBDB5E5ECAEA}"/>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0" name="直線コネクタ 309">
          <a:extLst>
            <a:ext uri="{FF2B5EF4-FFF2-40B4-BE49-F238E27FC236}">
              <a16:creationId xmlns:a16="http://schemas.microsoft.com/office/drawing/2014/main" id="{2A354F66-7703-4270-8E68-90B54205D53D}"/>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1" name="テキスト ボックス 310">
          <a:extLst>
            <a:ext uri="{FF2B5EF4-FFF2-40B4-BE49-F238E27FC236}">
              <a16:creationId xmlns:a16="http://schemas.microsoft.com/office/drawing/2014/main" id="{47054528-CF4E-455C-A3D7-A5E5E8CD75AC}"/>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2" name="【認定こども園・幼稚園・保育所】&#10;有形固定資産減価償却率グラフ枠">
          <a:extLst>
            <a:ext uri="{FF2B5EF4-FFF2-40B4-BE49-F238E27FC236}">
              <a16:creationId xmlns:a16="http://schemas.microsoft.com/office/drawing/2014/main" id="{4636D790-7173-490B-9030-44A5FC5C5F1F}"/>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313" name="直線コネクタ 312">
          <a:extLst>
            <a:ext uri="{FF2B5EF4-FFF2-40B4-BE49-F238E27FC236}">
              <a16:creationId xmlns:a16="http://schemas.microsoft.com/office/drawing/2014/main" id="{34A61847-8941-4C9B-9826-C9DF18802BE7}"/>
            </a:ext>
          </a:extLst>
        </xdr:cNvPr>
        <xdr:cNvCxnSpPr/>
      </xdr:nvCxnSpPr>
      <xdr:spPr>
        <a:xfrm flipV="1">
          <a:off x="14375764" y="5860542"/>
          <a:ext cx="0" cy="1233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314" name="【認定こども園・幼稚園・保育所】&#10;有形固定資産減価償却率最小値テキスト">
          <a:extLst>
            <a:ext uri="{FF2B5EF4-FFF2-40B4-BE49-F238E27FC236}">
              <a16:creationId xmlns:a16="http://schemas.microsoft.com/office/drawing/2014/main" id="{1358D789-CBAD-4306-BB73-229EDD170A29}"/>
            </a:ext>
          </a:extLst>
        </xdr:cNvPr>
        <xdr:cNvSpPr txBox="1"/>
      </xdr:nvSpPr>
      <xdr:spPr>
        <a:xfrm>
          <a:off x="14414500" y="709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315" name="直線コネクタ 314">
          <a:extLst>
            <a:ext uri="{FF2B5EF4-FFF2-40B4-BE49-F238E27FC236}">
              <a16:creationId xmlns:a16="http://schemas.microsoft.com/office/drawing/2014/main" id="{36660775-A4AB-4180-958C-C2D557F041B5}"/>
            </a:ext>
          </a:extLst>
        </xdr:cNvPr>
        <xdr:cNvCxnSpPr/>
      </xdr:nvCxnSpPr>
      <xdr:spPr>
        <a:xfrm>
          <a:off x="14287500" y="7094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316" name="【認定こども園・幼稚園・保育所】&#10;有形固定資産減価償却率最大値テキスト">
          <a:extLst>
            <a:ext uri="{FF2B5EF4-FFF2-40B4-BE49-F238E27FC236}">
              <a16:creationId xmlns:a16="http://schemas.microsoft.com/office/drawing/2014/main" id="{70C83C7B-00ED-4BB7-BED4-532C2A57FFCF}"/>
            </a:ext>
          </a:extLst>
        </xdr:cNvPr>
        <xdr:cNvSpPr txBox="1"/>
      </xdr:nvSpPr>
      <xdr:spPr>
        <a:xfrm>
          <a:off x="14414500" y="563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317" name="直線コネクタ 316">
          <a:extLst>
            <a:ext uri="{FF2B5EF4-FFF2-40B4-BE49-F238E27FC236}">
              <a16:creationId xmlns:a16="http://schemas.microsoft.com/office/drawing/2014/main" id="{3F43FEB0-8E22-4776-88A1-518A984E4AC8}"/>
            </a:ext>
          </a:extLst>
        </xdr:cNvPr>
        <xdr:cNvCxnSpPr/>
      </xdr:nvCxnSpPr>
      <xdr:spPr>
        <a:xfrm>
          <a:off x="14287500" y="58605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123715</xdr:rowOff>
    </xdr:from>
    <xdr:ext cx="405111" cy="259045"/>
    <xdr:sp macro="" textlink="">
      <xdr:nvSpPr>
        <xdr:cNvPr id="318" name="【認定こども園・幼稚園・保育所】&#10;有形固定資産減価償却率平均値テキスト">
          <a:extLst>
            <a:ext uri="{FF2B5EF4-FFF2-40B4-BE49-F238E27FC236}">
              <a16:creationId xmlns:a16="http://schemas.microsoft.com/office/drawing/2014/main" id="{4F028C36-B8D0-45F8-B237-D369BB0DD927}"/>
            </a:ext>
          </a:extLst>
        </xdr:cNvPr>
        <xdr:cNvSpPr txBox="1"/>
      </xdr:nvSpPr>
      <xdr:spPr>
        <a:xfrm>
          <a:off x="14414500" y="63263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319" name="フローチャート: 判断 318">
          <a:extLst>
            <a:ext uri="{FF2B5EF4-FFF2-40B4-BE49-F238E27FC236}">
              <a16:creationId xmlns:a16="http://schemas.microsoft.com/office/drawing/2014/main" id="{97058EEE-A9ED-4ED0-B9BE-BB519BEBB806}"/>
            </a:ext>
          </a:extLst>
        </xdr:cNvPr>
        <xdr:cNvSpPr/>
      </xdr:nvSpPr>
      <xdr:spPr>
        <a:xfrm>
          <a:off x="14325600" y="647115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320" name="フローチャート: 判断 319">
          <a:extLst>
            <a:ext uri="{FF2B5EF4-FFF2-40B4-BE49-F238E27FC236}">
              <a16:creationId xmlns:a16="http://schemas.microsoft.com/office/drawing/2014/main" id="{494C42A9-7529-45BE-B92A-DD049E3E2C0C}"/>
            </a:ext>
          </a:extLst>
        </xdr:cNvPr>
        <xdr:cNvSpPr/>
      </xdr:nvSpPr>
      <xdr:spPr>
        <a:xfrm>
          <a:off x="13578840" y="64620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321" name="フローチャート: 判断 320">
          <a:extLst>
            <a:ext uri="{FF2B5EF4-FFF2-40B4-BE49-F238E27FC236}">
              <a16:creationId xmlns:a16="http://schemas.microsoft.com/office/drawing/2014/main" id="{088E1CA4-85FF-44E6-A136-8E8B68ACF6CA}"/>
            </a:ext>
          </a:extLst>
        </xdr:cNvPr>
        <xdr:cNvSpPr/>
      </xdr:nvSpPr>
      <xdr:spPr>
        <a:xfrm>
          <a:off x="12804140" y="642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87122</xdr:rowOff>
    </xdr:from>
    <xdr:to>
      <xdr:col>72</xdr:col>
      <xdr:colOff>38100</xdr:colOff>
      <xdr:row>39</xdr:row>
      <xdr:rowOff>17272</xdr:rowOff>
    </xdr:to>
    <xdr:sp macro="" textlink="">
      <xdr:nvSpPr>
        <xdr:cNvPr id="322" name="フローチャート: 判断 321">
          <a:extLst>
            <a:ext uri="{FF2B5EF4-FFF2-40B4-BE49-F238E27FC236}">
              <a16:creationId xmlns:a16="http://schemas.microsoft.com/office/drawing/2014/main" id="{C36A8F32-94ED-4033-9BEA-F75F126F6A2F}"/>
            </a:ext>
          </a:extLst>
        </xdr:cNvPr>
        <xdr:cNvSpPr/>
      </xdr:nvSpPr>
      <xdr:spPr>
        <a:xfrm>
          <a:off x="12029440" y="64574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109982</xdr:rowOff>
    </xdr:from>
    <xdr:to>
      <xdr:col>67</xdr:col>
      <xdr:colOff>101600</xdr:colOff>
      <xdr:row>39</xdr:row>
      <xdr:rowOff>40132</xdr:rowOff>
    </xdr:to>
    <xdr:sp macro="" textlink="">
      <xdr:nvSpPr>
        <xdr:cNvPr id="323" name="フローチャート: 判断 322">
          <a:extLst>
            <a:ext uri="{FF2B5EF4-FFF2-40B4-BE49-F238E27FC236}">
              <a16:creationId xmlns:a16="http://schemas.microsoft.com/office/drawing/2014/main" id="{DF4AA7BC-F9EA-4EEA-B237-F3BA18EDAD0E}"/>
            </a:ext>
          </a:extLst>
        </xdr:cNvPr>
        <xdr:cNvSpPr/>
      </xdr:nvSpPr>
      <xdr:spPr>
        <a:xfrm>
          <a:off x="11231880" y="64803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4" name="テキスト ボックス 323">
          <a:extLst>
            <a:ext uri="{FF2B5EF4-FFF2-40B4-BE49-F238E27FC236}">
              <a16:creationId xmlns:a16="http://schemas.microsoft.com/office/drawing/2014/main" id="{6C883464-C28F-46B7-89CD-71182B4ED3AC}"/>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5" name="テキスト ボックス 324">
          <a:extLst>
            <a:ext uri="{FF2B5EF4-FFF2-40B4-BE49-F238E27FC236}">
              <a16:creationId xmlns:a16="http://schemas.microsoft.com/office/drawing/2014/main" id="{6CBB2426-B00A-4686-A1FC-3CC29F3CC658}"/>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7162CB0D-9CEC-43C9-9880-44028E5D4568}"/>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D8BF16F3-1588-4644-83D1-C1CEB0C19277}"/>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D90DD302-225C-45AF-87C2-5BF866A268A8}"/>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116840</xdr:rowOff>
    </xdr:from>
    <xdr:to>
      <xdr:col>85</xdr:col>
      <xdr:colOff>177800</xdr:colOff>
      <xdr:row>40</xdr:row>
      <xdr:rowOff>46990</xdr:rowOff>
    </xdr:to>
    <xdr:sp macro="" textlink="">
      <xdr:nvSpPr>
        <xdr:cNvPr id="329" name="楕円 328">
          <a:extLst>
            <a:ext uri="{FF2B5EF4-FFF2-40B4-BE49-F238E27FC236}">
              <a16:creationId xmlns:a16="http://schemas.microsoft.com/office/drawing/2014/main" id="{518CCF18-D21C-4AEC-9655-5CF5BFB0ED91}"/>
            </a:ext>
          </a:extLst>
        </xdr:cNvPr>
        <xdr:cNvSpPr/>
      </xdr:nvSpPr>
      <xdr:spPr>
        <a:xfrm>
          <a:off x="14325600" y="665480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95267</xdr:rowOff>
    </xdr:from>
    <xdr:ext cx="405111" cy="259045"/>
    <xdr:sp macro="" textlink="">
      <xdr:nvSpPr>
        <xdr:cNvPr id="330" name="【認定こども園・幼稚園・保育所】&#10;有形固定資産減価償却率該当値テキスト">
          <a:extLst>
            <a:ext uri="{FF2B5EF4-FFF2-40B4-BE49-F238E27FC236}">
              <a16:creationId xmlns:a16="http://schemas.microsoft.com/office/drawing/2014/main" id="{2CC0D317-531A-4105-81F8-DF6C34C241F7}"/>
            </a:ext>
          </a:extLst>
        </xdr:cNvPr>
        <xdr:cNvSpPr txBox="1"/>
      </xdr:nvSpPr>
      <xdr:spPr>
        <a:xfrm>
          <a:off x="14414500"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82550</xdr:rowOff>
    </xdr:from>
    <xdr:to>
      <xdr:col>81</xdr:col>
      <xdr:colOff>101600</xdr:colOff>
      <xdr:row>40</xdr:row>
      <xdr:rowOff>12700</xdr:rowOff>
    </xdr:to>
    <xdr:sp macro="" textlink="">
      <xdr:nvSpPr>
        <xdr:cNvPr id="331" name="楕円 330">
          <a:extLst>
            <a:ext uri="{FF2B5EF4-FFF2-40B4-BE49-F238E27FC236}">
              <a16:creationId xmlns:a16="http://schemas.microsoft.com/office/drawing/2014/main" id="{B7A43538-BA67-4604-A988-2A17A674DE18}"/>
            </a:ext>
          </a:extLst>
        </xdr:cNvPr>
        <xdr:cNvSpPr/>
      </xdr:nvSpPr>
      <xdr:spPr>
        <a:xfrm>
          <a:off x="1357884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133350</xdr:rowOff>
    </xdr:from>
    <xdr:to>
      <xdr:col>85</xdr:col>
      <xdr:colOff>127000</xdr:colOff>
      <xdr:row>39</xdr:row>
      <xdr:rowOff>167640</xdr:rowOff>
    </xdr:to>
    <xdr:cxnSp macro="">
      <xdr:nvCxnSpPr>
        <xdr:cNvPr id="332" name="直線コネクタ 331">
          <a:extLst>
            <a:ext uri="{FF2B5EF4-FFF2-40B4-BE49-F238E27FC236}">
              <a16:creationId xmlns:a16="http://schemas.microsoft.com/office/drawing/2014/main" id="{FBCB1E05-875B-4B67-946A-BC33D2AD00A1}"/>
            </a:ext>
          </a:extLst>
        </xdr:cNvPr>
        <xdr:cNvCxnSpPr/>
      </xdr:nvCxnSpPr>
      <xdr:spPr>
        <a:xfrm>
          <a:off x="13629640" y="6671310"/>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45974</xdr:rowOff>
    </xdr:from>
    <xdr:to>
      <xdr:col>76</xdr:col>
      <xdr:colOff>165100</xdr:colOff>
      <xdr:row>39</xdr:row>
      <xdr:rowOff>147574</xdr:rowOff>
    </xdr:to>
    <xdr:sp macro="" textlink="">
      <xdr:nvSpPr>
        <xdr:cNvPr id="333" name="楕円 332">
          <a:extLst>
            <a:ext uri="{FF2B5EF4-FFF2-40B4-BE49-F238E27FC236}">
              <a16:creationId xmlns:a16="http://schemas.microsoft.com/office/drawing/2014/main" id="{93A87F7C-46C7-49EE-966A-BB00F6981C9D}"/>
            </a:ext>
          </a:extLst>
        </xdr:cNvPr>
        <xdr:cNvSpPr/>
      </xdr:nvSpPr>
      <xdr:spPr>
        <a:xfrm>
          <a:off x="12804140" y="658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96774</xdr:rowOff>
    </xdr:from>
    <xdr:to>
      <xdr:col>81</xdr:col>
      <xdr:colOff>50800</xdr:colOff>
      <xdr:row>39</xdr:row>
      <xdr:rowOff>133350</xdr:rowOff>
    </xdr:to>
    <xdr:cxnSp macro="">
      <xdr:nvCxnSpPr>
        <xdr:cNvPr id="334" name="直線コネクタ 333">
          <a:extLst>
            <a:ext uri="{FF2B5EF4-FFF2-40B4-BE49-F238E27FC236}">
              <a16:creationId xmlns:a16="http://schemas.microsoft.com/office/drawing/2014/main" id="{3CFA411A-422A-4C82-BA4B-43D29D7B6E07}"/>
            </a:ext>
          </a:extLst>
        </xdr:cNvPr>
        <xdr:cNvCxnSpPr/>
      </xdr:nvCxnSpPr>
      <xdr:spPr>
        <a:xfrm>
          <a:off x="12854940" y="6634734"/>
          <a:ext cx="7747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7112</xdr:rowOff>
    </xdr:from>
    <xdr:to>
      <xdr:col>72</xdr:col>
      <xdr:colOff>38100</xdr:colOff>
      <xdr:row>39</xdr:row>
      <xdr:rowOff>108712</xdr:rowOff>
    </xdr:to>
    <xdr:sp macro="" textlink="">
      <xdr:nvSpPr>
        <xdr:cNvPr id="335" name="楕円 334">
          <a:extLst>
            <a:ext uri="{FF2B5EF4-FFF2-40B4-BE49-F238E27FC236}">
              <a16:creationId xmlns:a16="http://schemas.microsoft.com/office/drawing/2014/main" id="{FADA5FBB-65C2-4B7F-A542-2F7112A8A693}"/>
            </a:ext>
          </a:extLst>
        </xdr:cNvPr>
        <xdr:cNvSpPr/>
      </xdr:nvSpPr>
      <xdr:spPr>
        <a:xfrm>
          <a:off x="12029440" y="65450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57912</xdr:rowOff>
    </xdr:from>
    <xdr:to>
      <xdr:col>76</xdr:col>
      <xdr:colOff>114300</xdr:colOff>
      <xdr:row>39</xdr:row>
      <xdr:rowOff>96774</xdr:rowOff>
    </xdr:to>
    <xdr:cxnSp macro="">
      <xdr:nvCxnSpPr>
        <xdr:cNvPr id="336" name="直線コネクタ 335">
          <a:extLst>
            <a:ext uri="{FF2B5EF4-FFF2-40B4-BE49-F238E27FC236}">
              <a16:creationId xmlns:a16="http://schemas.microsoft.com/office/drawing/2014/main" id="{E5BC2A75-828B-4BF8-8CF6-47B2D3F48AD2}"/>
            </a:ext>
          </a:extLst>
        </xdr:cNvPr>
        <xdr:cNvCxnSpPr/>
      </xdr:nvCxnSpPr>
      <xdr:spPr>
        <a:xfrm>
          <a:off x="12072620" y="6595872"/>
          <a:ext cx="78232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139700</xdr:rowOff>
    </xdr:from>
    <xdr:to>
      <xdr:col>67</xdr:col>
      <xdr:colOff>101600</xdr:colOff>
      <xdr:row>39</xdr:row>
      <xdr:rowOff>69850</xdr:rowOff>
    </xdr:to>
    <xdr:sp macro="" textlink="">
      <xdr:nvSpPr>
        <xdr:cNvPr id="337" name="楕円 336">
          <a:extLst>
            <a:ext uri="{FF2B5EF4-FFF2-40B4-BE49-F238E27FC236}">
              <a16:creationId xmlns:a16="http://schemas.microsoft.com/office/drawing/2014/main" id="{6F4D04D6-E8A1-4620-A311-188B26AE3BEB}"/>
            </a:ext>
          </a:extLst>
        </xdr:cNvPr>
        <xdr:cNvSpPr/>
      </xdr:nvSpPr>
      <xdr:spPr>
        <a:xfrm>
          <a:off x="11231880" y="6510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19050</xdr:rowOff>
    </xdr:from>
    <xdr:to>
      <xdr:col>71</xdr:col>
      <xdr:colOff>177800</xdr:colOff>
      <xdr:row>39</xdr:row>
      <xdr:rowOff>57912</xdr:rowOff>
    </xdr:to>
    <xdr:cxnSp macro="">
      <xdr:nvCxnSpPr>
        <xdr:cNvPr id="338" name="直線コネクタ 337">
          <a:extLst>
            <a:ext uri="{FF2B5EF4-FFF2-40B4-BE49-F238E27FC236}">
              <a16:creationId xmlns:a16="http://schemas.microsoft.com/office/drawing/2014/main" id="{550BC5E0-76A8-414E-BFE3-79B38FE07775}"/>
            </a:ext>
          </a:extLst>
        </xdr:cNvPr>
        <xdr:cNvCxnSpPr/>
      </xdr:nvCxnSpPr>
      <xdr:spPr>
        <a:xfrm>
          <a:off x="11282680" y="6557010"/>
          <a:ext cx="78994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38371</xdr:rowOff>
    </xdr:from>
    <xdr:ext cx="405111" cy="259045"/>
    <xdr:sp macro="" textlink="">
      <xdr:nvSpPr>
        <xdr:cNvPr id="339" name="n_1aveValue【認定こども園・幼稚園・保育所】&#10;有形固定資産減価償却率">
          <a:extLst>
            <a:ext uri="{FF2B5EF4-FFF2-40B4-BE49-F238E27FC236}">
              <a16:creationId xmlns:a16="http://schemas.microsoft.com/office/drawing/2014/main" id="{B446358B-621B-4566-9BE7-6BA6EC981D96}"/>
            </a:ext>
          </a:extLst>
        </xdr:cNvPr>
        <xdr:cNvSpPr txBox="1"/>
      </xdr:nvSpPr>
      <xdr:spPr>
        <a:xfrm>
          <a:off x="13437244" y="6241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170959</xdr:rowOff>
    </xdr:from>
    <xdr:ext cx="405111" cy="259045"/>
    <xdr:sp macro="" textlink="">
      <xdr:nvSpPr>
        <xdr:cNvPr id="340" name="n_2aveValue【認定こども園・幼稚園・保育所】&#10;有形固定資産減価償却率">
          <a:extLst>
            <a:ext uri="{FF2B5EF4-FFF2-40B4-BE49-F238E27FC236}">
              <a16:creationId xmlns:a16="http://schemas.microsoft.com/office/drawing/2014/main" id="{FBC10D2D-077B-450C-9D09-D90E86D14077}"/>
            </a:ext>
          </a:extLst>
        </xdr:cNvPr>
        <xdr:cNvSpPr txBox="1"/>
      </xdr:nvSpPr>
      <xdr:spPr>
        <a:xfrm>
          <a:off x="12675244" y="620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33799</xdr:rowOff>
    </xdr:from>
    <xdr:ext cx="405111" cy="259045"/>
    <xdr:sp macro="" textlink="">
      <xdr:nvSpPr>
        <xdr:cNvPr id="341" name="n_3aveValue【認定こども園・幼稚園・保育所】&#10;有形固定資産減価償却率">
          <a:extLst>
            <a:ext uri="{FF2B5EF4-FFF2-40B4-BE49-F238E27FC236}">
              <a16:creationId xmlns:a16="http://schemas.microsoft.com/office/drawing/2014/main" id="{8E41CDFF-7D5E-4AAC-831F-8CC23AD5AE62}"/>
            </a:ext>
          </a:extLst>
        </xdr:cNvPr>
        <xdr:cNvSpPr txBox="1"/>
      </xdr:nvSpPr>
      <xdr:spPr>
        <a:xfrm>
          <a:off x="11900544" y="6236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56659</xdr:rowOff>
    </xdr:from>
    <xdr:ext cx="405111" cy="259045"/>
    <xdr:sp macro="" textlink="">
      <xdr:nvSpPr>
        <xdr:cNvPr id="342" name="n_4aveValue【認定こども園・幼稚園・保育所】&#10;有形固定資産減価償却率">
          <a:extLst>
            <a:ext uri="{FF2B5EF4-FFF2-40B4-BE49-F238E27FC236}">
              <a16:creationId xmlns:a16="http://schemas.microsoft.com/office/drawing/2014/main" id="{E972AF49-1D0D-476A-AC3E-F03198B128C9}"/>
            </a:ext>
          </a:extLst>
        </xdr:cNvPr>
        <xdr:cNvSpPr txBox="1"/>
      </xdr:nvSpPr>
      <xdr:spPr>
        <a:xfrm>
          <a:off x="11102984" y="6259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3827</xdr:rowOff>
    </xdr:from>
    <xdr:ext cx="405111" cy="259045"/>
    <xdr:sp macro="" textlink="">
      <xdr:nvSpPr>
        <xdr:cNvPr id="343" name="n_1mainValue【認定こども園・幼稚園・保育所】&#10;有形固定資産減価償却率">
          <a:extLst>
            <a:ext uri="{FF2B5EF4-FFF2-40B4-BE49-F238E27FC236}">
              <a16:creationId xmlns:a16="http://schemas.microsoft.com/office/drawing/2014/main" id="{2A93B487-0FDA-4984-99AB-D5CF02ECF8B4}"/>
            </a:ext>
          </a:extLst>
        </xdr:cNvPr>
        <xdr:cNvSpPr txBox="1"/>
      </xdr:nvSpPr>
      <xdr:spPr>
        <a:xfrm>
          <a:off x="1343724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138701</xdr:rowOff>
    </xdr:from>
    <xdr:ext cx="405111" cy="259045"/>
    <xdr:sp macro="" textlink="">
      <xdr:nvSpPr>
        <xdr:cNvPr id="344" name="n_2mainValue【認定こども園・幼稚園・保育所】&#10;有形固定資産減価償却率">
          <a:extLst>
            <a:ext uri="{FF2B5EF4-FFF2-40B4-BE49-F238E27FC236}">
              <a16:creationId xmlns:a16="http://schemas.microsoft.com/office/drawing/2014/main" id="{E468A93D-76D7-4E77-B788-75EB551187D4}"/>
            </a:ext>
          </a:extLst>
        </xdr:cNvPr>
        <xdr:cNvSpPr txBox="1"/>
      </xdr:nvSpPr>
      <xdr:spPr>
        <a:xfrm>
          <a:off x="12675244" y="6676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99839</xdr:rowOff>
    </xdr:from>
    <xdr:ext cx="405111" cy="259045"/>
    <xdr:sp macro="" textlink="">
      <xdr:nvSpPr>
        <xdr:cNvPr id="345" name="n_3mainValue【認定こども園・幼稚園・保育所】&#10;有形固定資産減価償却率">
          <a:extLst>
            <a:ext uri="{FF2B5EF4-FFF2-40B4-BE49-F238E27FC236}">
              <a16:creationId xmlns:a16="http://schemas.microsoft.com/office/drawing/2014/main" id="{6ECCA08B-A791-44C1-8EAB-1C29FA3A37CB}"/>
            </a:ext>
          </a:extLst>
        </xdr:cNvPr>
        <xdr:cNvSpPr txBox="1"/>
      </xdr:nvSpPr>
      <xdr:spPr>
        <a:xfrm>
          <a:off x="11900544" y="663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60977</xdr:rowOff>
    </xdr:from>
    <xdr:ext cx="405111" cy="259045"/>
    <xdr:sp macro="" textlink="">
      <xdr:nvSpPr>
        <xdr:cNvPr id="346" name="n_4mainValue【認定こども園・幼稚園・保育所】&#10;有形固定資産減価償却率">
          <a:extLst>
            <a:ext uri="{FF2B5EF4-FFF2-40B4-BE49-F238E27FC236}">
              <a16:creationId xmlns:a16="http://schemas.microsoft.com/office/drawing/2014/main" id="{BE9190AF-10F6-455B-83A7-D3D2B8642901}"/>
            </a:ext>
          </a:extLst>
        </xdr:cNvPr>
        <xdr:cNvSpPr txBox="1"/>
      </xdr:nvSpPr>
      <xdr:spPr>
        <a:xfrm>
          <a:off x="1110298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7" name="正方形/長方形 346">
          <a:extLst>
            <a:ext uri="{FF2B5EF4-FFF2-40B4-BE49-F238E27FC236}">
              <a16:creationId xmlns:a16="http://schemas.microsoft.com/office/drawing/2014/main" id="{33DD0657-0BFC-4197-AC4B-F37C1D1D86D4}"/>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8" name="正方形/長方形 347">
          <a:extLst>
            <a:ext uri="{FF2B5EF4-FFF2-40B4-BE49-F238E27FC236}">
              <a16:creationId xmlns:a16="http://schemas.microsoft.com/office/drawing/2014/main" id="{74614ADA-65D9-4749-A922-6E4B86907C47}"/>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9" name="正方形/長方形 348">
          <a:extLst>
            <a:ext uri="{FF2B5EF4-FFF2-40B4-BE49-F238E27FC236}">
              <a16:creationId xmlns:a16="http://schemas.microsoft.com/office/drawing/2014/main" id="{F51080A0-3B26-4DD7-90C3-B48B43AB2BBC}"/>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0" name="正方形/長方形 349">
          <a:extLst>
            <a:ext uri="{FF2B5EF4-FFF2-40B4-BE49-F238E27FC236}">
              <a16:creationId xmlns:a16="http://schemas.microsoft.com/office/drawing/2014/main" id="{83AD1AB8-57ED-44D0-8B7B-91AB59440CCE}"/>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1" name="正方形/長方形 350">
          <a:extLst>
            <a:ext uri="{FF2B5EF4-FFF2-40B4-BE49-F238E27FC236}">
              <a16:creationId xmlns:a16="http://schemas.microsoft.com/office/drawing/2014/main" id="{424B129A-6CA0-4D2B-80D0-7BEB87CA7ABE}"/>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2" name="正方形/長方形 351">
          <a:extLst>
            <a:ext uri="{FF2B5EF4-FFF2-40B4-BE49-F238E27FC236}">
              <a16:creationId xmlns:a16="http://schemas.microsoft.com/office/drawing/2014/main" id="{A6515D6B-0A8E-4A07-B75A-E7FFEA16B629}"/>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3" name="正方形/長方形 352">
          <a:extLst>
            <a:ext uri="{FF2B5EF4-FFF2-40B4-BE49-F238E27FC236}">
              <a16:creationId xmlns:a16="http://schemas.microsoft.com/office/drawing/2014/main" id="{1C530712-B82B-41DC-A391-05F61ECCFACC}"/>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4" name="正方形/長方形 353">
          <a:extLst>
            <a:ext uri="{FF2B5EF4-FFF2-40B4-BE49-F238E27FC236}">
              <a16:creationId xmlns:a16="http://schemas.microsoft.com/office/drawing/2014/main" id="{B2818B95-2487-4301-85C9-4A5DCEBC2F2C}"/>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5" name="テキスト ボックス 354">
          <a:extLst>
            <a:ext uri="{FF2B5EF4-FFF2-40B4-BE49-F238E27FC236}">
              <a16:creationId xmlns:a16="http://schemas.microsoft.com/office/drawing/2014/main" id="{AE4F44AB-496F-4D1C-B191-A17F99E938F1}"/>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6" name="直線コネクタ 355">
          <a:extLst>
            <a:ext uri="{FF2B5EF4-FFF2-40B4-BE49-F238E27FC236}">
              <a16:creationId xmlns:a16="http://schemas.microsoft.com/office/drawing/2014/main" id="{EFAD274B-DE10-44F6-B9E7-B5ABF965D4F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57" name="直線コネクタ 356">
          <a:extLst>
            <a:ext uri="{FF2B5EF4-FFF2-40B4-BE49-F238E27FC236}">
              <a16:creationId xmlns:a16="http://schemas.microsoft.com/office/drawing/2014/main" id="{C36876F0-9256-46BB-AC1A-E1062CC4C9BE}"/>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58" name="テキスト ボックス 357">
          <a:extLst>
            <a:ext uri="{FF2B5EF4-FFF2-40B4-BE49-F238E27FC236}">
              <a16:creationId xmlns:a16="http://schemas.microsoft.com/office/drawing/2014/main" id="{369B70C5-65C7-49EE-A239-FABB7321806D}"/>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59" name="直線コネクタ 358">
          <a:extLst>
            <a:ext uri="{FF2B5EF4-FFF2-40B4-BE49-F238E27FC236}">
              <a16:creationId xmlns:a16="http://schemas.microsoft.com/office/drawing/2014/main" id="{F5C1472E-EB95-4E16-AA88-72A334F617F8}"/>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0" name="テキスト ボックス 359">
          <a:extLst>
            <a:ext uri="{FF2B5EF4-FFF2-40B4-BE49-F238E27FC236}">
              <a16:creationId xmlns:a16="http://schemas.microsoft.com/office/drawing/2014/main" id="{37E8EDF8-64EC-455B-9A90-15E639538230}"/>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1" name="直線コネクタ 360">
          <a:extLst>
            <a:ext uri="{FF2B5EF4-FFF2-40B4-BE49-F238E27FC236}">
              <a16:creationId xmlns:a16="http://schemas.microsoft.com/office/drawing/2014/main" id="{7E566BF1-2AE7-4689-AE6F-4356D172793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2" name="テキスト ボックス 361">
          <a:extLst>
            <a:ext uri="{FF2B5EF4-FFF2-40B4-BE49-F238E27FC236}">
              <a16:creationId xmlns:a16="http://schemas.microsoft.com/office/drawing/2014/main" id="{D236D2D3-7256-4566-8B7B-C3E8FFEE3208}"/>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3" name="直線コネクタ 362">
          <a:extLst>
            <a:ext uri="{FF2B5EF4-FFF2-40B4-BE49-F238E27FC236}">
              <a16:creationId xmlns:a16="http://schemas.microsoft.com/office/drawing/2014/main" id="{3DE34B8B-2EBD-45A2-83C0-1B31BF3F6AA5}"/>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64" name="テキスト ボックス 363">
          <a:extLst>
            <a:ext uri="{FF2B5EF4-FFF2-40B4-BE49-F238E27FC236}">
              <a16:creationId xmlns:a16="http://schemas.microsoft.com/office/drawing/2014/main" id="{68D6CF54-E0C7-4CFA-95A0-B7EE04EDB0B9}"/>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65" name="直線コネクタ 364">
          <a:extLst>
            <a:ext uri="{FF2B5EF4-FFF2-40B4-BE49-F238E27FC236}">
              <a16:creationId xmlns:a16="http://schemas.microsoft.com/office/drawing/2014/main" id="{050B41A8-A4E2-4EE4-B29C-FF661BB38255}"/>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66" name="テキスト ボックス 365">
          <a:extLst>
            <a:ext uri="{FF2B5EF4-FFF2-40B4-BE49-F238E27FC236}">
              <a16:creationId xmlns:a16="http://schemas.microsoft.com/office/drawing/2014/main" id="{E6B7FD74-34DF-4787-B746-BC56D74A4BA5}"/>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7" name="直線コネクタ 366">
          <a:extLst>
            <a:ext uri="{FF2B5EF4-FFF2-40B4-BE49-F238E27FC236}">
              <a16:creationId xmlns:a16="http://schemas.microsoft.com/office/drawing/2014/main" id="{147B492E-A1C7-4137-9D8C-698EE9415EEB}"/>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8" name="テキスト ボックス 367">
          <a:extLst>
            <a:ext uri="{FF2B5EF4-FFF2-40B4-BE49-F238E27FC236}">
              <a16:creationId xmlns:a16="http://schemas.microsoft.com/office/drawing/2014/main" id="{79B06189-8F8C-4077-8A8C-F6648ACE0F99}"/>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9" name="【認定こども園・幼稚園・保育所】&#10;一人当たり面積グラフ枠">
          <a:extLst>
            <a:ext uri="{FF2B5EF4-FFF2-40B4-BE49-F238E27FC236}">
              <a16:creationId xmlns:a16="http://schemas.microsoft.com/office/drawing/2014/main" id="{92789374-F4D7-46D9-822E-753132B3C67E}"/>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370" name="直線コネクタ 369">
          <a:extLst>
            <a:ext uri="{FF2B5EF4-FFF2-40B4-BE49-F238E27FC236}">
              <a16:creationId xmlns:a16="http://schemas.microsoft.com/office/drawing/2014/main" id="{500FBEBF-DD04-421F-B82F-76B8BDD6E506}"/>
            </a:ext>
          </a:extLst>
        </xdr:cNvPr>
        <xdr:cNvCxnSpPr/>
      </xdr:nvCxnSpPr>
      <xdr:spPr>
        <a:xfrm flipV="1">
          <a:off x="19509104" y="5768340"/>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371" name="【認定こども園・幼稚園・保育所】&#10;一人当たり面積最小値テキスト">
          <a:extLst>
            <a:ext uri="{FF2B5EF4-FFF2-40B4-BE49-F238E27FC236}">
              <a16:creationId xmlns:a16="http://schemas.microsoft.com/office/drawing/2014/main" id="{FAA2E79C-5CCA-4BAB-8938-2621CA12C688}"/>
            </a:ext>
          </a:extLst>
        </xdr:cNvPr>
        <xdr:cNvSpPr txBox="1"/>
      </xdr:nvSpPr>
      <xdr:spPr>
        <a:xfrm>
          <a:off x="1954784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372" name="直線コネクタ 371">
          <a:extLst>
            <a:ext uri="{FF2B5EF4-FFF2-40B4-BE49-F238E27FC236}">
              <a16:creationId xmlns:a16="http://schemas.microsoft.com/office/drawing/2014/main" id="{04FD4069-E5A0-448F-BF7F-BFF48F281E33}"/>
            </a:ext>
          </a:extLst>
        </xdr:cNvPr>
        <xdr:cNvCxnSpPr/>
      </xdr:nvCxnSpPr>
      <xdr:spPr>
        <a:xfrm>
          <a:off x="19443700" y="699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373" name="【認定こども園・幼稚園・保育所】&#10;一人当たり面積最大値テキスト">
          <a:extLst>
            <a:ext uri="{FF2B5EF4-FFF2-40B4-BE49-F238E27FC236}">
              <a16:creationId xmlns:a16="http://schemas.microsoft.com/office/drawing/2014/main" id="{C4C0FE73-756C-411B-B1AE-0D3C08478B54}"/>
            </a:ext>
          </a:extLst>
        </xdr:cNvPr>
        <xdr:cNvSpPr txBox="1"/>
      </xdr:nvSpPr>
      <xdr:spPr>
        <a:xfrm>
          <a:off x="1954784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374" name="直線コネクタ 373">
          <a:extLst>
            <a:ext uri="{FF2B5EF4-FFF2-40B4-BE49-F238E27FC236}">
              <a16:creationId xmlns:a16="http://schemas.microsoft.com/office/drawing/2014/main" id="{D441DE9D-9F8F-4B13-A90B-DEB095926783}"/>
            </a:ext>
          </a:extLst>
        </xdr:cNvPr>
        <xdr:cNvCxnSpPr/>
      </xdr:nvCxnSpPr>
      <xdr:spPr>
        <a:xfrm>
          <a:off x="19443700" y="5768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375" name="【認定こども園・幼稚園・保育所】&#10;一人当たり面積平均値テキスト">
          <a:extLst>
            <a:ext uri="{FF2B5EF4-FFF2-40B4-BE49-F238E27FC236}">
              <a16:creationId xmlns:a16="http://schemas.microsoft.com/office/drawing/2014/main" id="{BB260383-E74D-4071-BBA2-3864FCBECE17}"/>
            </a:ext>
          </a:extLst>
        </xdr:cNvPr>
        <xdr:cNvSpPr txBox="1"/>
      </xdr:nvSpPr>
      <xdr:spPr>
        <a:xfrm>
          <a:off x="19547840" y="647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376" name="フローチャート: 判断 375">
          <a:extLst>
            <a:ext uri="{FF2B5EF4-FFF2-40B4-BE49-F238E27FC236}">
              <a16:creationId xmlns:a16="http://schemas.microsoft.com/office/drawing/2014/main" id="{EC27311B-4C22-4904-9D79-00770EBFF539}"/>
            </a:ext>
          </a:extLst>
        </xdr:cNvPr>
        <xdr:cNvSpPr/>
      </xdr:nvSpPr>
      <xdr:spPr>
        <a:xfrm>
          <a:off x="19458940" y="662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377" name="フローチャート: 判断 376">
          <a:extLst>
            <a:ext uri="{FF2B5EF4-FFF2-40B4-BE49-F238E27FC236}">
              <a16:creationId xmlns:a16="http://schemas.microsoft.com/office/drawing/2014/main" id="{0D92E9BB-7DBB-4FA0-BC8B-B6444F31DD8D}"/>
            </a:ext>
          </a:extLst>
        </xdr:cNvPr>
        <xdr:cNvSpPr/>
      </xdr:nvSpPr>
      <xdr:spPr>
        <a:xfrm>
          <a:off x="18735040" y="6597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378" name="フローチャート: 判断 377">
          <a:extLst>
            <a:ext uri="{FF2B5EF4-FFF2-40B4-BE49-F238E27FC236}">
              <a16:creationId xmlns:a16="http://schemas.microsoft.com/office/drawing/2014/main" id="{3EEDD159-8005-4EA4-9063-48751EDFDA4D}"/>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379" name="フローチャート: 判断 378">
          <a:extLst>
            <a:ext uri="{FF2B5EF4-FFF2-40B4-BE49-F238E27FC236}">
              <a16:creationId xmlns:a16="http://schemas.microsoft.com/office/drawing/2014/main" id="{A75BFE89-F3B6-424B-B0EA-F687E4EFFEAD}"/>
            </a:ext>
          </a:extLst>
        </xdr:cNvPr>
        <xdr:cNvSpPr/>
      </xdr:nvSpPr>
      <xdr:spPr>
        <a:xfrm>
          <a:off x="1716278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380" name="フローチャート: 判断 379">
          <a:extLst>
            <a:ext uri="{FF2B5EF4-FFF2-40B4-BE49-F238E27FC236}">
              <a16:creationId xmlns:a16="http://schemas.microsoft.com/office/drawing/2014/main" id="{478A9406-EEA4-490E-9FF7-FCCB0FCBF8E2}"/>
            </a:ext>
          </a:extLst>
        </xdr:cNvPr>
        <xdr:cNvSpPr/>
      </xdr:nvSpPr>
      <xdr:spPr>
        <a:xfrm>
          <a:off x="16388080" y="65747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B18BFFF6-3EB4-4D6E-AFE9-9A746AF291B4}"/>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8D584FC3-C8E6-453B-849B-AE69E755DF6F}"/>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66902622-BDDE-447E-8FEA-7A347B6C181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2443E5DC-682F-44A6-9AE0-8900B6BAAFB5}"/>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E261C15D-3155-4581-83BF-C3C5818D8102}"/>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63500</xdr:rowOff>
    </xdr:from>
    <xdr:to>
      <xdr:col>116</xdr:col>
      <xdr:colOff>114300</xdr:colOff>
      <xdr:row>40</xdr:row>
      <xdr:rowOff>165100</xdr:rowOff>
    </xdr:to>
    <xdr:sp macro="" textlink="">
      <xdr:nvSpPr>
        <xdr:cNvPr id="386" name="楕円 385">
          <a:extLst>
            <a:ext uri="{FF2B5EF4-FFF2-40B4-BE49-F238E27FC236}">
              <a16:creationId xmlns:a16="http://schemas.microsoft.com/office/drawing/2014/main" id="{B5BEE7D6-DC92-4EE8-866B-6F2D2580D3ED}"/>
            </a:ext>
          </a:extLst>
        </xdr:cNvPr>
        <xdr:cNvSpPr/>
      </xdr:nvSpPr>
      <xdr:spPr>
        <a:xfrm>
          <a:off x="1945894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41927</xdr:rowOff>
    </xdr:from>
    <xdr:ext cx="469744" cy="259045"/>
    <xdr:sp macro="" textlink="">
      <xdr:nvSpPr>
        <xdr:cNvPr id="387" name="【認定こども園・幼稚園・保育所】&#10;一人当たり面積該当値テキスト">
          <a:extLst>
            <a:ext uri="{FF2B5EF4-FFF2-40B4-BE49-F238E27FC236}">
              <a16:creationId xmlns:a16="http://schemas.microsoft.com/office/drawing/2014/main" id="{E6DFA6E2-1846-4B99-BB9C-FF5B5B3C0DE3}"/>
            </a:ext>
          </a:extLst>
        </xdr:cNvPr>
        <xdr:cNvSpPr txBox="1"/>
      </xdr:nvSpPr>
      <xdr:spPr>
        <a:xfrm>
          <a:off x="19547840"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63500</xdr:rowOff>
    </xdr:from>
    <xdr:to>
      <xdr:col>112</xdr:col>
      <xdr:colOff>38100</xdr:colOff>
      <xdr:row>40</xdr:row>
      <xdr:rowOff>165100</xdr:rowOff>
    </xdr:to>
    <xdr:sp macro="" textlink="">
      <xdr:nvSpPr>
        <xdr:cNvPr id="388" name="楕円 387">
          <a:extLst>
            <a:ext uri="{FF2B5EF4-FFF2-40B4-BE49-F238E27FC236}">
              <a16:creationId xmlns:a16="http://schemas.microsoft.com/office/drawing/2014/main" id="{447C45D7-CD8F-4B45-A976-5EBFA1647D29}"/>
            </a:ext>
          </a:extLst>
        </xdr:cNvPr>
        <xdr:cNvSpPr/>
      </xdr:nvSpPr>
      <xdr:spPr>
        <a:xfrm>
          <a:off x="18735040" y="67691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114300</xdr:rowOff>
    </xdr:from>
    <xdr:to>
      <xdr:col>116</xdr:col>
      <xdr:colOff>63500</xdr:colOff>
      <xdr:row>40</xdr:row>
      <xdr:rowOff>114300</xdr:rowOff>
    </xdr:to>
    <xdr:cxnSp macro="">
      <xdr:nvCxnSpPr>
        <xdr:cNvPr id="389" name="直線コネクタ 388">
          <a:extLst>
            <a:ext uri="{FF2B5EF4-FFF2-40B4-BE49-F238E27FC236}">
              <a16:creationId xmlns:a16="http://schemas.microsoft.com/office/drawing/2014/main" id="{F99E6D87-3F07-4376-878F-0A5770885223}"/>
            </a:ext>
          </a:extLst>
        </xdr:cNvPr>
        <xdr:cNvCxnSpPr/>
      </xdr:nvCxnSpPr>
      <xdr:spPr>
        <a:xfrm>
          <a:off x="18778220" y="681990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63500</xdr:rowOff>
    </xdr:from>
    <xdr:to>
      <xdr:col>107</xdr:col>
      <xdr:colOff>101600</xdr:colOff>
      <xdr:row>40</xdr:row>
      <xdr:rowOff>165100</xdr:rowOff>
    </xdr:to>
    <xdr:sp macro="" textlink="">
      <xdr:nvSpPr>
        <xdr:cNvPr id="390" name="楕円 389">
          <a:extLst>
            <a:ext uri="{FF2B5EF4-FFF2-40B4-BE49-F238E27FC236}">
              <a16:creationId xmlns:a16="http://schemas.microsoft.com/office/drawing/2014/main" id="{58A40E74-86B1-4702-9892-59C67CC36AB5}"/>
            </a:ext>
          </a:extLst>
        </xdr:cNvPr>
        <xdr:cNvSpPr/>
      </xdr:nvSpPr>
      <xdr:spPr>
        <a:xfrm>
          <a:off x="1793748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114300</xdr:rowOff>
    </xdr:from>
    <xdr:to>
      <xdr:col>111</xdr:col>
      <xdr:colOff>177800</xdr:colOff>
      <xdr:row>40</xdr:row>
      <xdr:rowOff>114300</xdr:rowOff>
    </xdr:to>
    <xdr:cxnSp macro="">
      <xdr:nvCxnSpPr>
        <xdr:cNvPr id="391" name="直線コネクタ 390">
          <a:extLst>
            <a:ext uri="{FF2B5EF4-FFF2-40B4-BE49-F238E27FC236}">
              <a16:creationId xmlns:a16="http://schemas.microsoft.com/office/drawing/2014/main" id="{9428C474-9583-45A9-A9A0-DDA25D4C0A09}"/>
            </a:ext>
          </a:extLst>
        </xdr:cNvPr>
        <xdr:cNvCxnSpPr/>
      </xdr:nvCxnSpPr>
      <xdr:spPr>
        <a:xfrm>
          <a:off x="17988280" y="68199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63500</xdr:rowOff>
    </xdr:from>
    <xdr:to>
      <xdr:col>102</xdr:col>
      <xdr:colOff>165100</xdr:colOff>
      <xdr:row>40</xdr:row>
      <xdr:rowOff>165100</xdr:rowOff>
    </xdr:to>
    <xdr:sp macro="" textlink="">
      <xdr:nvSpPr>
        <xdr:cNvPr id="392" name="楕円 391">
          <a:extLst>
            <a:ext uri="{FF2B5EF4-FFF2-40B4-BE49-F238E27FC236}">
              <a16:creationId xmlns:a16="http://schemas.microsoft.com/office/drawing/2014/main" id="{6DDAE2AE-50F0-4868-8155-26B79081B813}"/>
            </a:ext>
          </a:extLst>
        </xdr:cNvPr>
        <xdr:cNvSpPr/>
      </xdr:nvSpPr>
      <xdr:spPr>
        <a:xfrm>
          <a:off x="1716278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114300</xdr:rowOff>
    </xdr:from>
    <xdr:to>
      <xdr:col>107</xdr:col>
      <xdr:colOff>50800</xdr:colOff>
      <xdr:row>40</xdr:row>
      <xdr:rowOff>114300</xdr:rowOff>
    </xdr:to>
    <xdr:cxnSp macro="">
      <xdr:nvCxnSpPr>
        <xdr:cNvPr id="393" name="直線コネクタ 392">
          <a:extLst>
            <a:ext uri="{FF2B5EF4-FFF2-40B4-BE49-F238E27FC236}">
              <a16:creationId xmlns:a16="http://schemas.microsoft.com/office/drawing/2014/main" id="{4C06F43A-5272-4D2B-8101-055B3F1980D3}"/>
            </a:ext>
          </a:extLst>
        </xdr:cNvPr>
        <xdr:cNvCxnSpPr/>
      </xdr:nvCxnSpPr>
      <xdr:spPr>
        <a:xfrm>
          <a:off x="17213580" y="68199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55880</xdr:rowOff>
    </xdr:from>
    <xdr:to>
      <xdr:col>98</xdr:col>
      <xdr:colOff>38100</xdr:colOff>
      <xdr:row>40</xdr:row>
      <xdr:rowOff>157480</xdr:rowOff>
    </xdr:to>
    <xdr:sp macro="" textlink="">
      <xdr:nvSpPr>
        <xdr:cNvPr id="394" name="楕円 393">
          <a:extLst>
            <a:ext uri="{FF2B5EF4-FFF2-40B4-BE49-F238E27FC236}">
              <a16:creationId xmlns:a16="http://schemas.microsoft.com/office/drawing/2014/main" id="{E1473DF7-3926-4E06-A7A9-D46F0BABE247}"/>
            </a:ext>
          </a:extLst>
        </xdr:cNvPr>
        <xdr:cNvSpPr/>
      </xdr:nvSpPr>
      <xdr:spPr>
        <a:xfrm>
          <a:off x="16388080" y="67614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106680</xdr:rowOff>
    </xdr:from>
    <xdr:to>
      <xdr:col>102</xdr:col>
      <xdr:colOff>114300</xdr:colOff>
      <xdr:row>40</xdr:row>
      <xdr:rowOff>114300</xdr:rowOff>
    </xdr:to>
    <xdr:cxnSp macro="">
      <xdr:nvCxnSpPr>
        <xdr:cNvPr id="395" name="直線コネクタ 394">
          <a:extLst>
            <a:ext uri="{FF2B5EF4-FFF2-40B4-BE49-F238E27FC236}">
              <a16:creationId xmlns:a16="http://schemas.microsoft.com/office/drawing/2014/main" id="{8A18D6FE-540C-44D1-AD42-C8B701FD9CB1}"/>
            </a:ext>
          </a:extLst>
        </xdr:cNvPr>
        <xdr:cNvCxnSpPr/>
      </xdr:nvCxnSpPr>
      <xdr:spPr>
        <a:xfrm>
          <a:off x="16431260" y="681228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396" name="n_1aveValue【認定こども園・幼稚園・保育所】&#10;一人当たり面積">
          <a:extLst>
            <a:ext uri="{FF2B5EF4-FFF2-40B4-BE49-F238E27FC236}">
              <a16:creationId xmlns:a16="http://schemas.microsoft.com/office/drawing/2014/main" id="{A1BDCFC5-E055-4A8D-9604-41057E42B2AE}"/>
            </a:ext>
          </a:extLst>
        </xdr:cNvPr>
        <xdr:cNvSpPr txBox="1"/>
      </xdr:nvSpPr>
      <xdr:spPr>
        <a:xfrm>
          <a:off x="18561127" y="637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397" name="n_2aveValue【認定こども園・幼稚園・保育所】&#10;一人当たり面積">
          <a:extLst>
            <a:ext uri="{FF2B5EF4-FFF2-40B4-BE49-F238E27FC236}">
              <a16:creationId xmlns:a16="http://schemas.microsoft.com/office/drawing/2014/main" id="{13273A58-0334-4BDA-90E2-2013AD9FCD5C}"/>
            </a:ext>
          </a:extLst>
        </xdr:cNvPr>
        <xdr:cNvSpPr txBox="1"/>
      </xdr:nvSpPr>
      <xdr:spPr>
        <a:xfrm>
          <a:off x="1777626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398" name="n_3aveValue【認定こども園・幼稚園・保育所】&#10;一人当たり面積">
          <a:extLst>
            <a:ext uri="{FF2B5EF4-FFF2-40B4-BE49-F238E27FC236}">
              <a16:creationId xmlns:a16="http://schemas.microsoft.com/office/drawing/2014/main" id="{1410FDE8-41D5-43F5-86ED-7AB754798123}"/>
            </a:ext>
          </a:extLst>
        </xdr:cNvPr>
        <xdr:cNvSpPr txBox="1"/>
      </xdr:nvSpPr>
      <xdr:spPr>
        <a:xfrm>
          <a:off x="1700156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399" name="n_4aveValue【認定こども園・幼稚園・保育所】&#10;一人当たり面積">
          <a:extLst>
            <a:ext uri="{FF2B5EF4-FFF2-40B4-BE49-F238E27FC236}">
              <a16:creationId xmlns:a16="http://schemas.microsoft.com/office/drawing/2014/main" id="{E259A2E4-3BFC-4A33-B37F-A151CEB6741E}"/>
            </a:ext>
          </a:extLst>
        </xdr:cNvPr>
        <xdr:cNvSpPr txBox="1"/>
      </xdr:nvSpPr>
      <xdr:spPr>
        <a:xfrm>
          <a:off x="16226867" y="63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156227</xdr:rowOff>
    </xdr:from>
    <xdr:ext cx="469744" cy="259045"/>
    <xdr:sp macro="" textlink="">
      <xdr:nvSpPr>
        <xdr:cNvPr id="400" name="n_1mainValue【認定こども園・幼稚園・保育所】&#10;一人当たり面積">
          <a:extLst>
            <a:ext uri="{FF2B5EF4-FFF2-40B4-BE49-F238E27FC236}">
              <a16:creationId xmlns:a16="http://schemas.microsoft.com/office/drawing/2014/main" id="{19B0CB97-40D8-466A-B4E0-8196E334990A}"/>
            </a:ext>
          </a:extLst>
        </xdr:cNvPr>
        <xdr:cNvSpPr txBox="1"/>
      </xdr:nvSpPr>
      <xdr:spPr>
        <a:xfrm>
          <a:off x="185611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156227</xdr:rowOff>
    </xdr:from>
    <xdr:ext cx="469744" cy="259045"/>
    <xdr:sp macro="" textlink="">
      <xdr:nvSpPr>
        <xdr:cNvPr id="401" name="n_2mainValue【認定こども園・幼稚園・保育所】&#10;一人当たり面積">
          <a:extLst>
            <a:ext uri="{FF2B5EF4-FFF2-40B4-BE49-F238E27FC236}">
              <a16:creationId xmlns:a16="http://schemas.microsoft.com/office/drawing/2014/main" id="{F42006E3-0326-4966-A9F7-68F2E604BF49}"/>
            </a:ext>
          </a:extLst>
        </xdr:cNvPr>
        <xdr:cNvSpPr txBox="1"/>
      </xdr:nvSpPr>
      <xdr:spPr>
        <a:xfrm>
          <a:off x="1777626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156227</xdr:rowOff>
    </xdr:from>
    <xdr:ext cx="469744" cy="259045"/>
    <xdr:sp macro="" textlink="">
      <xdr:nvSpPr>
        <xdr:cNvPr id="402" name="n_3mainValue【認定こども園・幼稚園・保育所】&#10;一人当たり面積">
          <a:extLst>
            <a:ext uri="{FF2B5EF4-FFF2-40B4-BE49-F238E27FC236}">
              <a16:creationId xmlns:a16="http://schemas.microsoft.com/office/drawing/2014/main" id="{869C54C1-8D5B-4324-AC91-06FD3CFBE935}"/>
            </a:ext>
          </a:extLst>
        </xdr:cNvPr>
        <xdr:cNvSpPr txBox="1"/>
      </xdr:nvSpPr>
      <xdr:spPr>
        <a:xfrm>
          <a:off x="1700156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148607</xdr:rowOff>
    </xdr:from>
    <xdr:ext cx="469744" cy="259045"/>
    <xdr:sp macro="" textlink="">
      <xdr:nvSpPr>
        <xdr:cNvPr id="403" name="n_4mainValue【認定こども園・幼稚園・保育所】&#10;一人当たり面積">
          <a:extLst>
            <a:ext uri="{FF2B5EF4-FFF2-40B4-BE49-F238E27FC236}">
              <a16:creationId xmlns:a16="http://schemas.microsoft.com/office/drawing/2014/main" id="{AACEA086-368F-424E-943A-B3A86282A0D9}"/>
            </a:ext>
          </a:extLst>
        </xdr:cNvPr>
        <xdr:cNvSpPr txBox="1"/>
      </xdr:nvSpPr>
      <xdr:spPr>
        <a:xfrm>
          <a:off x="16226867"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a:extLst>
            <a:ext uri="{FF2B5EF4-FFF2-40B4-BE49-F238E27FC236}">
              <a16:creationId xmlns:a16="http://schemas.microsoft.com/office/drawing/2014/main" id="{D269F688-8A61-413D-A18D-A386D4CAA62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a:extLst>
            <a:ext uri="{FF2B5EF4-FFF2-40B4-BE49-F238E27FC236}">
              <a16:creationId xmlns:a16="http://schemas.microsoft.com/office/drawing/2014/main" id="{7C823377-AFD4-4D6A-B68F-888450639236}"/>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a:extLst>
            <a:ext uri="{FF2B5EF4-FFF2-40B4-BE49-F238E27FC236}">
              <a16:creationId xmlns:a16="http://schemas.microsoft.com/office/drawing/2014/main" id="{7E98EF95-630F-4FEF-B249-DF5E93DF65B1}"/>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a:extLst>
            <a:ext uri="{FF2B5EF4-FFF2-40B4-BE49-F238E27FC236}">
              <a16:creationId xmlns:a16="http://schemas.microsoft.com/office/drawing/2014/main" id="{A3B54B05-FC9A-46EE-88C6-98006761356B}"/>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a:extLst>
            <a:ext uri="{FF2B5EF4-FFF2-40B4-BE49-F238E27FC236}">
              <a16:creationId xmlns:a16="http://schemas.microsoft.com/office/drawing/2014/main" id="{2A9BB7D3-949B-4834-83AF-2FB2645D20F9}"/>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a:extLst>
            <a:ext uri="{FF2B5EF4-FFF2-40B4-BE49-F238E27FC236}">
              <a16:creationId xmlns:a16="http://schemas.microsoft.com/office/drawing/2014/main" id="{43CA03E6-071B-418D-A3B5-DE8FBC232273}"/>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a:extLst>
            <a:ext uri="{FF2B5EF4-FFF2-40B4-BE49-F238E27FC236}">
              <a16:creationId xmlns:a16="http://schemas.microsoft.com/office/drawing/2014/main" id="{66D444C5-BF84-4435-80EB-9574425EE49A}"/>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a:extLst>
            <a:ext uri="{FF2B5EF4-FFF2-40B4-BE49-F238E27FC236}">
              <a16:creationId xmlns:a16="http://schemas.microsoft.com/office/drawing/2014/main" id="{53A7C48D-D4A8-484F-86DC-69A0A1CA96E8}"/>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2" name="テキスト ボックス 411">
          <a:extLst>
            <a:ext uri="{FF2B5EF4-FFF2-40B4-BE49-F238E27FC236}">
              <a16:creationId xmlns:a16="http://schemas.microsoft.com/office/drawing/2014/main" id="{7FF852A1-42CD-419B-9672-73ECE032D92C}"/>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a:extLst>
            <a:ext uri="{FF2B5EF4-FFF2-40B4-BE49-F238E27FC236}">
              <a16:creationId xmlns:a16="http://schemas.microsoft.com/office/drawing/2014/main" id="{00B664B9-D709-46C9-864B-0E3726DB01B8}"/>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4" name="テキスト ボックス 413">
          <a:extLst>
            <a:ext uri="{FF2B5EF4-FFF2-40B4-BE49-F238E27FC236}">
              <a16:creationId xmlns:a16="http://schemas.microsoft.com/office/drawing/2014/main" id="{D21CDA52-C7C9-49DF-AB90-FB30B6454D17}"/>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5" name="直線コネクタ 414">
          <a:extLst>
            <a:ext uri="{FF2B5EF4-FFF2-40B4-BE49-F238E27FC236}">
              <a16:creationId xmlns:a16="http://schemas.microsoft.com/office/drawing/2014/main" id="{B426460E-EA39-4B33-9F21-623A954141A8}"/>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16" name="テキスト ボックス 415">
          <a:extLst>
            <a:ext uri="{FF2B5EF4-FFF2-40B4-BE49-F238E27FC236}">
              <a16:creationId xmlns:a16="http://schemas.microsoft.com/office/drawing/2014/main" id="{62728A17-115D-46B9-BA71-AD44E232B65D}"/>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17" name="直線コネクタ 416">
          <a:extLst>
            <a:ext uri="{FF2B5EF4-FFF2-40B4-BE49-F238E27FC236}">
              <a16:creationId xmlns:a16="http://schemas.microsoft.com/office/drawing/2014/main" id="{9AF1042B-13A5-426F-AC20-553297CB8126}"/>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18" name="テキスト ボックス 417">
          <a:extLst>
            <a:ext uri="{FF2B5EF4-FFF2-40B4-BE49-F238E27FC236}">
              <a16:creationId xmlns:a16="http://schemas.microsoft.com/office/drawing/2014/main" id="{2B37F5E4-7238-490B-90B5-AE703E614405}"/>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19" name="直線コネクタ 418">
          <a:extLst>
            <a:ext uri="{FF2B5EF4-FFF2-40B4-BE49-F238E27FC236}">
              <a16:creationId xmlns:a16="http://schemas.microsoft.com/office/drawing/2014/main" id="{F00E13A8-4D7E-4991-A83D-BACD56F09853}"/>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0" name="テキスト ボックス 419">
          <a:extLst>
            <a:ext uri="{FF2B5EF4-FFF2-40B4-BE49-F238E27FC236}">
              <a16:creationId xmlns:a16="http://schemas.microsoft.com/office/drawing/2014/main" id="{C3AFD93C-E0BA-42D8-AFF9-660E3F700F5A}"/>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1" name="直線コネクタ 420">
          <a:extLst>
            <a:ext uri="{FF2B5EF4-FFF2-40B4-BE49-F238E27FC236}">
              <a16:creationId xmlns:a16="http://schemas.microsoft.com/office/drawing/2014/main" id="{F6A9BB0B-7C3D-4B3B-90FA-3228F4325175}"/>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2" name="テキスト ボックス 421">
          <a:extLst>
            <a:ext uri="{FF2B5EF4-FFF2-40B4-BE49-F238E27FC236}">
              <a16:creationId xmlns:a16="http://schemas.microsoft.com/office/drawing/2014/main" id="{449E0ED7-B874-4D8B-B365-F24858DAC739}"/>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3" name="直線コネクタ 422">
          <a:extLst>
            <a:ext uri="{FF2B5EF4-FFF2-40B4-BE49-F238E27FC236}">
              <a16:creationId xmlns:a16="http://schemas.microsoft.com/office/drawing/2014/main" id="{0E587E2C-BBFB-4601-A82B-7C78C13DC354}"/>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4" name="テキスト ボックス 423">
          <a:extLst>
            <a:ext uri="{FF2B5EF4-FFF2-40B4-BE49-F238E27FC236}">
              <a16:creationId xmlns:a16="http://schemas.microsoft.com/office/drawing/2014/main" id="{070EA941-9913-472F-BA99-4F2D1F0E486B}"/>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5" name="直線コネクタ 424">
          <a:extLst>
            <a:ext uri="{FF2B5EF4-FFF2-40B4-BE49-F238E27FC236}">
              <a16:creationId xmlns:a16="http://schemas.microsoft.com/office/drawing/2014/main" id="{00ABE02E-1785-40AE-AE21-C5E59487F0A1}"/>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26" name="テキスト ボックス 425">
          <a:extLst>
            <a:ext uri="{FF2B5EF4-FFF2-40B4-BE49-F238E27FC236}">
              <a16:creationId xmlns:a16="http://schemas.microsoft.com/office/drawing/2014/main" id="{F461144D-60EE-4B23-B777-9B4ADB4B99F0}"/>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7" name="【学校施設】&#10;有形固定資産減価償却率グラフ枠">
          <a:extLst>
            <a:ext uri="{FF2B5EF4-FFF2-40B4-BE49-F238E27FC236}">
              <a16:creationId xmlns:a16="http://schemas.microsoft.com/office/drawing/2014/main" id="{E3090422-8302-4FE2-A62B-1B276EB5D848}"/>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428" name="直線コネクタ 427">
          <a:extLst>
            <a:ext uri="{FF2B5EF4-FFF2-40B4-BE49-F238E27FC236}">
              <a16:creationId xmlns:a16="http://schemas.microsoft.com/office/drawing/2014/main" id="{1F21B763-08A9-4869-A825-1CBF8F313D1D}"/>
            </a:ext>
          </a:extLst>
        </xdr:cNvPr>
        <xdr:cNvCxnSpPr/>
      </xdr:nvCxnSpPr>
      <xdr:spPr>
        <a:xfrm flipV="1">
          <a:off x="14375764" y="9534525"/>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429" name="【学校施設】&#10;有形固定資産減価償却率最小値テキスト">
          <a:extLst>
            <a:ext uri="{FF2B5EF4-FFF2-40B4-BE49-F238E27FC236}">
              <a16:creationId xmlns:a16="http://schemas.microsoft.com/office/drawing/2014/main" id="{20B0BA9D-3025-4993-9858-E028EF0DA269}"/>
            </a:ext>
          </a:extLst>
        </xdr:cNvPr>
        <xdr:cNvSpPr txBox="1"/>
      </xdr:nvSpPr>
      <xdr:spPr>
        <a:xfrm>
          <a:off x="1441450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430" name="直線コネクタ 429">
          <a:extLst>
            <a:ext uri="{FF2B5EF4-FFF2-40B4-BE49-F238E27FC236}">
              <a16:creationId xmlns:a16="http://schemas.microsoft.com/office/drawing/2014/main" id="{ED62C0D3-653E-4842-8B9F-832AB8BE4F00}"/>
            </a:ext>
          </a:extLst>
        </xdr:cNvPr>
        <xdr:cNvCxnSpPr/>
      </xdr:nvCxnSpPr>
      <xdr:spPr>
        <a:xfrm>
          <a:off x="1428750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431" name="【学校施設】&#10;有形固定資産減価償却率最大値テキスト">
          <a:extLst>
            <a:ext uri="{FF2B5EF4-FFF2-40B4-BE49-F238E27FC236}">
              <a16:creationId xmlns:a16="http://schemas.microsoft.com/office/drawing/2014/main" id="{8B9E7565-FD7F-4F72-B733-D62C341DD382}"/>
            </a:ext>
          </a:extLst>
        </xdr:cNvPr>
        <xdr:cNvSpPr txBox="1"/>
      </xdr:nvSpPr>
      <xdr:spPr>
        <a:xfrm>
          <a:off x="14414500" y="931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432" name="直線コネクタ 431">
          <a:extLst>
            <a:ext uri="{FF2B5EF4-FFF2-40B4-BE49-F238E27FC236}">
              <a16:creationId xmlns:a16="http://schemas.microsoft.com/office/drawing/2014/main" id="{6CEA1C10-3C77-4731-A59C-F4E13792C4CF}"/>
            </a:ext>
          </a:extLst>
        </xdr:cNvPr>
        <xdr:cNvCxnSpPr/>
      </xdr:nvCxnSpPr>
      <xdr:spPr>
        <a:xfrm>
          <a:off x="14287500" y="9534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433" name="【学校施設】&#10;有形固定資産減価償却率平均値テキスト">
          <a:extLst>
            <a:ext uri="{FF2B5EF4-FFF2-40B4-BE49-F238E27FC236}">
              <a16:creationId xmlns:a16="http://schemas.microsoft.com/office/drawing/2014/main" id="{B37A7998-5059-44E6-9298-81E3C8AFCB89}"/>
            </a:ext>
          </a:extLst>
        </xdr:cNvPr>
        <xdr:cNvSpPr txBox="1"/>
      </xdr:nvSpPr>
      <xdr:spPr>
        <a:xfrm>
          <a:off x="14414500" y="9994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434" name="フローチャート: 判断 433">
          <a:extLst>
            <a:ext uri="{FF2B5EF4-FFF2-40B4-BE49-F238E27FC236}">
              <a16:creationId xmlns:a16="http://schemas.microsoft.com/office/drawing/2014/main" id="{3DF546AE-E6D7-4C37-BE7E-0DD3C6B2D8C8}"/>
            </a:ext>
          </a:extLst>
        </xdr:cNvPr>
        <xdr:cNvSpPr/>
      </xdr:nvSpPr>
      <xdr:spPr>
        <a:xfrm>
          <a:off x="14325600" y="10139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435" name="フローチャート: 判断 434">
          <a:extLst>
            <a:ext uri="{FF2B5EF4-FFF2-40B4-BE49-F238E27FC236}">
              <a16:creationId xmlns:a16="http://schemas.microsoft.com/office/drawing/2014/main" id="{9C1C9B63-E07A-40FC-A9E0-D45B1FC6355E}"/>
            </a:ext>
          </a:extLst>
        </xdr:cNvPr>
        <xdr:cNvSpPr/>
      </xdr:nvSpPr>
      <xdr:spPr>
        <a:xfrm>
          <a:off x="1357884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436" name="フローチャート: 判断 435">
          <a:extLst>
            <a:ext uri="{FF2B5EF4-FFF2-40B4-BE49-F238E27FC236}">
              <a16:creationId xmlns:a16="http://schemas.microsoft.com/office/drawing/2014/main" id="{EED242F3-2F0B-4E6D-A631-B089D6865C85}"/>
            </a:ext>
          </a:extLst>
        </xdr:cNvPr>
        <xdr:cNvSpPr/>
      </xdr:nvSpPr>
      <xdr:spPr>
        <a:xfrm>
          <a:off x="1280414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437" name="フローチャート: 判断 436">
          <a:extLst>
            <a:ext uri="{FF2B5EF4-FFF2-40B4-BE49-F238E27FC236}">
              <a16:creationId xmlns:a16="http://schemas.microsoft.com/office/drawing/2014/main" id="{1F01BEA2-831B-4422-918C-8A821A3CBEE3}"/>
            </a:ext>
          </a:extLst>
        </xdr:cNvPr>
        <xdr:cNvSpPr/>
      </xdr:nvSpPr>
      <xdr:spPr>
        <a:xfrm>
          <a:off x="12029440" y="101257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84455</xdr:rowOff>
    </xdr:from>
    <xdr:to>
      <xdr:col>67</xdr:col>
      <xdr:colOff>101600</xdr:colOff>
      <xdr:row>61</xdr:row>
      <xdr:rowOff>14605</xdr:rowOff>
    </xdr:to>
    <xdr:sp macro="" textlink="">
      <xdr:nvSpPr>
        <xdr:cNvPr id="438" name="フローチャート: 判断 437">
          <a:extLst>
            <a:ext uri="{FF2B5EF4-FFF2-40B4-BE49-F238E27FC236}">
              <a16:creationId xmlns:a16="http://schemas.microsoft.com/office/drawing/2014/main" id="{2C496CE5-588F-40B6-8B0E-AE281982D45E}"/>
            </a:ext>
          </a:extLst>
        </xdr:cNvPr>
        <xdr:cNvSpPr/>
      </xdr:nvSpPr>
      <xdr:spPr>
        <a:xfrm>
          <a:off x="11231880" y="101428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9" name="テキスト ボックス 438">
          <a:extLst>
            <a:ext uri="{FF2B5EF4-FFF2-40B4-BE49-F238E27FC236}">
              <a16:creationId xmlns:a16="http://schemas.microsoft.com/office/drawing/2014/main" id="{4520BD27-2082-44E8-8B5A-F7192A2E6DC7}"/>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B727A76E-0122-41B9-8141-765BA119530D}"/>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08D09350-DED0-4D6D-9001-31D8BF59DB2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5D50D3E1-046B-4572-BE51-E4BC17DFF00C}"/>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A5F33148-5EB7-4A13-95C1-83456F36593B}"/>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61595</xdr:rowOff>
    </xdr:from>
    <xdr:to>
      <xdr:col>85</xdr:col>
      <xdr:colOff>177800</xdr:colOff>
      <xdr:row>62</xdr:row>
      <xdr:rowOff>163195</xdr:rowOff>
    </xdr:to>
    <xdr:sp macro="" textlink="">
      <xdr:nvSpPr>
        <xdr:cNvPr id="444" name="楕円 443">
          <a:extLst>
            <a:ext uri="{FF2B5EF4-FFF2-40B4-BE49-F238E27FC236}">
              <a16:creationId xmlns:a16="http://schemas.microsoft.com/office/drawing/2014/main" id="{08AC2709-19B4-4B38-B79B-3FB2F4DE5E6A}"/>
            </a:ext>
          </a:extLst>
        </xdr:cNvPr>
        <xdr:cNvSpPr/>
      </xdr:nvSpPr>
      <xdr:spPr>
        <a:xfrm>
          <a:off x="14325600" y="1045527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40022</xdr:rowOff>
    </xdr:from>
    <xdr:ext cx="405111" cy="259045"/>
    <xdr:sp macro="" textlink="">
      <xdr:nvSpPr>
        <xdr:cNvPr id="445" name="【学校施設】&#10;有形固定資産減価償却率該当値テキスト">
          <a:extLst>
            <a:ext uri="{FF2B5EF4-FFF2-40B4-BE49-F238E27FC236}">
              <a16:creationId xmlns:a16="http://schemas.microsoft.com/office/drawing/2014/main" id="{F430EEAF-035F-469A-B342-BD2BCC6993D6}"/>
            </a:ext>
          </a:extLst>
        </xdr:cNvPr>
        <xdr:cNvSpPr txBox="1"/>
      </xdr:nvSpPr>
      <xdr:spPr>
        <a:xfrm>
          <a:off x="14414500" y="1043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44450</xdr:rowOff>
    </xdr:from>
    <xdr:to>
      <xdr:col>81</xdr:col>
      <xdr:colOff>101600</xdr:colOff>
      <xdr:row>62</xdr:row>
      <xdr:rowOff>146050</xdr:rowOff>
    </xdr:to>
    <xdr:sp macro="" textlink="">
      <xdr:nvSpPr>
        <xdr:cNvPr id="446" name="楕円 445">
          <a:extLst>
            <a:ext uri="{FF2B5EF4-FFF2-40B4-BE49-F238E27FC236}">
              <a16:creationId xmlns:a16="http://schemas.microsoft.com/office/drawing/2014/main" id="{2D4DE805-BB13-4E32-B61E-58526885647F}"/>
            </a:ext>
          </a:extLst>
        </xdr:cNvPr>
        <xdr:cNvSpPr/>
      </xdr:nvSpPr>
      <xdr:spPr>
        <a:xfrm>
          <a:off x="1357884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95250</xdr:rowOff>
    </xdr:from>
    <xdr:to>
      <xdr:col>85</xdr:col>
      <xdr:colOff>127000</xdr:colOff>
      <xdr:row>62</xdr:row>
      <xdr:rowOff>112395</xdr:rowOff>
    </xdr:to>
    <xdr:cxnSp macro="">
      <xdr:nvCxnSpPr>
        <xdr:cNvPr id="447" name="直線コネクタ 446">
          <a:extLst>
            <a:ext uri="{FF2B5EF4-FFF2-40B4-BE49-F238E27FC236}">
              <a16:creationId xmlns:a16="http://schemas.microsoft.com/office/drawing/2014/main" id="{52E39FE6-4F5F-4E64-9363-32D30E1EDEEF}"/>
            </a:ext>
          </a:extLst>
        </xdr:cNvPr>
        <xdr:cNvCxnSpPr/>
      </xdr:nvCxnSpPr>
      <xdr:spPr>
        <a:xfrm>
          <a:off x="13629640" y="10488930"/>
          <a:ext cx="74676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44450</xdr:rowOff>
    </xdr:from>
    <xdr:to>
      <xdr:col>76</xdr:col>
      <xdr:colOff>165100</xdr:colOff>
      <xdr:row>62</xdr:row>
      <xdr:rowOff>146050</xdr:rowOff>
    </xdr:to>
    <xdr:sp macro="" textlink="">
      <xdr:nvSpPr>
        <xdr:cNvPr id="448" name="楕円 447">
          <a:extLst>
            <a:ext uri="{FF2B5EF4-FFF2-40B4-BE49-F238E27FC236}">
              <a16:creationId xmlns:a16="http://schemas.microsoft.com/office/drawing/2014/main" id="{768BF000-D1AD-4E6D-A90D-B5D90268590F}"/>
            </a:ext>
          </a:extLst>
        </xdr:cNvPr>
        <xdr:cNvSpPr/>
      </xdr:nvSpPr>
      <xdr:spPr>
        <a:xfrm>
          <a:off x="1280414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95250</xdr:rowOff>
    </xdr:from>
    <xdr:to>
      <xdr:col>81</xdr:col>
      <xdr:colOff>50800</xdr:colOff>
      <xdr:row>62</xdr:row>
      <xdr:rowOff>95250</xdr:rowOff>
    </xdr:to>
    <xdr:cxnSp macro="">
      <xdr:nvCxnSpPr>
        <xdr:cNvPr id="449" name="直線コネクタ 448">
          <a:extLst>
            <a:ext uri="{FF2B5EF4-FFF2-40B4-BE49-F238E27FC236}">
              <a16:creationId xmlns:a16="http://schemas.microsoft.com/office/drawing/2014/main" id="{17DCF6EC-A1DF-456A-B4F8-7FEAEFB2216C}"/>
            </a:ext>
          </a:extLst>
        </xdr:cNvPr>
        <xdr:cNvCxnSpPr/>
      </xdr:nvCxnSpPr>
      <xdr:spPr>
        <a:xfrm>
          <a:off x="12854940" y="1048893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23495</xdr:rowOff>
    </xdr:from>
    <xdr:to>
      <xdr:col>72</xdr:col>
      <xdr:colOff>38100</xdr:colOff>
      <xdr:row>62</xdr:row>
      <xdr:rowOff>125095</xdr:rowOff>
    </xdr:to>
    <xdr:sp macro="" textlink="">
      <xdr:nvSpPr>
        <xdr:cNvPr id="450" name="楕円 449">
          <a:extLst>
            <a:ext uri="{FF2B5EF4-FFF2-40B4-BE49-F238E27FC236}">
              <a16:creationId xmlns:a16="http://schemas.microsoft.com/office/drawing/2014/main" id="{C14CFEEC-4851-4DCB-84A0-4B9AE62379E9}"/>
            </a:ext>
          </a:extLst>
        </xdr:cNvPr>
        <xdr:cNvSpPr/>
      </xdr:nvSpPr>
      <xdr:spPr>
        <a:xfrm>
          <a:off x="12029440" y="104171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74295</xdr:rowOff>
    </xdr:from>
    <xdr:to>
      <xdr:col>76</xdr:col>
      <xdr:colOff>114300</xdr:colOff>
      <xdr:row>62</xdr:row>
      <xdr:rowOff>95250</xdr:rowOff>
    </xdr:to>
    <xdr:cxnSp macro="">
      <xdr:nvCxnSpPr>
        <xdr:cNvPr id="451" name="直線コネクタ 450">
          <a:extLst>
            <a:ext uri="{FF2B5EF4-FFF2-40B4-BE49-F238E27FC236}">
              <a16:creationId xmlns:a16="http://schemas.microsoft.com/office/drawing/2014/main" id="{43D4A1B1-4266-47EB-96CB-7339CCEE687B}"/>
            </a:ext>
          </a:extLst>
        </xdr:cNvPr>
        <xdr:cNvCxnSpPr/>
      </xdr:nvCxnSpPr>
      <xdr:spPr>
        <a:xfrm>
          <a:off x="12072620" y="10467975"/>
          <a:ext cx="78232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93980</xdr:rowOff>
    </xdr:from>
    <xdr:to>
      <xdr:col>67</xdr:col>
      <xdr:colOff>101600</xdr:colOff>
      <xdr:row>63</xdr:row>
      <xdr:rowOff>24130</xdr:rowOff>
    </xdr:to>
    <xdr:sp macro="" textlink="">
      <xdr:nvSpPr>
        <xdr:cNvPr id="452" name="楕円 451">
          <a:extLst>
            <a:ext uri="{FF2B5EF4-FFF2-40B4-BE49-F238E27FC236}">
              <a16:creationId xmlns:a16="http://schemas.microsoft.com/office/drawing/2014/main" id="{08AAC40F-720A-4126-8665-730F3CC0A0FD}"/>
            </a:ext>
          </a:extLst>
        </xdr:cNvPr>
        <xdr:cNvSpPr/>
      </xdr:nvSpPr>
      <xdr:spPr>
        <a:xfrm>
          <a:off x="11231880" y="10487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74295</xdr:rowOff>
    </xdr:from>
    <xdr:to>
      <xdr:col>71</xdr:col>
      <xdr:colOff>177800</xdr:colOff>
      <xdr:row>62</xdr:row>
      <xdr:rowOff>144780</xdr:rowOff>
    </xdr:to>
    <xdr:cxnSp macro="">
      <xdr:nvCxnSpPr>
        <xdr:cNvPr id="453" name="直線コネクタ 452">
          <a:extLst>
            <a:ext uri="{FF2B5EF4-FFF2-40B4-BE49-F238E27FC236}">
              <a16:creationId xmlns:a16="http://schemas.microsoft.com/office/drawing/2014/main" id="{5CFC4A33-6312-44FD-9634-EFAD0F7B6D9F}"/>
            </a:ext>
          </a:extLst>
        </xdr:cNvPr>
        <xdr:cNvCxnSpPr/>
      </xdr:nvCxnSpPr>
      <xdr:spPr>
        <a:xfrm flipV="1">
          <a:off x="11282680" y="10467975"/>
          <a:ext cx="78994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21607</xdr:rowOff>
    </xdr:from>
    <xdr:ext cx="405111" cy="259045"/>
    <xdr:sp macro="" textlink="">
      <xdr:nvSpPr>
        <xdr:cNvPr id="454" name="n_1aveValue【学校施設】&#10;有形固定資産減価償却率">
          <a:extLst>
            <a:ext uri="{FF2B5EF4-FFF2-40B4-BE49-F238E27FC236}">
              <a16:creationId xmlns:a16="http://schemas.microsoft.com/office/drawing/2014/main" id="{94F5BE95-DA2C-4B77-9B59-D881CB9DB0D5}"/>
            </a:ext>
          </a:extLst>
        </xdr:cNvPr>
        <xdr:cNvSpPr txBox="1"/>
      </xdr:nvSpPr>
      <xdr:spPr>
        <a:xfrm>
          <a:off x="1343724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13987</xdr:rowOff>
    </xdr:from>
    <xdr:ext cx="405111" cy="259045"/>
    <xdr:sp macro="" textlink="">
      <xdr:nvSpPr>
        <xdr:cNvPr id="455" name="n_2aveValue【学校施設】&#10;有形固定資産減価償却率">
          <a:extLst>
            <a:ext uri="{FF2B5EF4-FFF2-40B4-BE49-F238E27FC236}">
              <a16:creationId xmlns:a16="http://schemas.microsoft.com/office/drawing/2014/main" id="{C0C86C6F-477B-4E62-BCB7-0ED8DBEF1807}"/>
            </a:ext>
          </a:extLst>
        </xdr:cNvPr>
        <xdr:cNvSpPr txBox="1"/>
      </xdr:nvSpPr>
      <xdr:spPr>
        <a:xfrm>
          <a:off x="126752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456" name="n_3aveValue【学校施設】&#10;有形固定資産減価償却率">
          <a:extLst>
            <a:ext uri="{FF2B5EF4-FFF2-40B4-BE49-F238E27FC236}">
              <a16:creationId xmlns:a16="http://schemas.microsoft.com/office/drawing/2014/main" id="{D5D51B7D-F77D-4F3B-A6F0-F9078206A303}"/>
            </a:ext>
          </a:extLst>
        </xdr:cNvPr>
        <xdr:cNvSpPr txBox="1"/>
      </xdr:nvSpPr>
      <xdr:spPr>
        <a:xfrm>
          <a:off x="119005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31132</xdr:rowOff>
    </xdr:from>
    <xdr:ext cx="405111" cy="259045"/>
    <xdr:sp macro="" textlink="">
      <xdr:nvSpPr>
        <xdr:cNvPr id="457" name="n_4aveValue【学校施設】&#10;有形固定資産減価償却率">
          <a:extLst>
            <a:ext uri="{FF2B5EF4-FFF2-40B4-BE49-F238E27FC236}">
              <a16:creationId xmlns:a16="http://schemas.microsoft.com/office/drawing/2014/main" id="{CCC0F978-D378-43C6-930E-03ED71F217AF}"/>
            </a:ext>
          </a:extLst>
        </xdr:cNvPr>
        <xdr:cNvSpPr txBox="1"/>
      </xdr:nvSpPr>
      <xdr:spPr>
        <a:xfrm>
          <a:off x="11102984" y="992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137177</xdr:rowOff>
    </xdr:from>
    <xdr:ext cx="405111" cy="259045"/>
    <xdr:sp macro="" textlink="">
      <xdr:nvSpPr>
        <xdr:cNvPr id="458" name="n_1mainValue【学校施設】&#10;有形固定資産減価償却率">
          <a:extLst>
            <a:ext uri="{FF2B5EF4-FFF2-40B4-BE49-F238E27FC236}">
              <a16:creationId xmlns:a16="http://schemas.microsoft.com/office/drawing/2014/main" id="{3E008AE0-A6C8-4A8B-9183-274A320286BF}"/>
            </a:ext>
          </a:extLst>
        </xdr:cNvPr>
        <xdr:cNvSpPr txBox="1"/>
      </xdr:nvSpPr>
      <xdr:spPr>
        <a:xfrm>
          <a:off x="13437244" y="1053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137177</xdr:rowOff>
    </xdr:from>
    <xdr:ext cx="405111" cy="259045"/>
    <xdr:sp macro="" textlink="">
      <xdr:nvSpPr>
        <xdr:cNvPr id="459" name="n_2mainValue【学校施設】&#10;有形固定資産減価償却率">
          <a:extLst>
            <a:ext uri="{FF2B5EF4-FFF2-40B4-BE49-F238E27FC236}">
              <a16:creationId xmlns:a16="http://schemas.microsoft.com/office/drawing/2014/main" id="{955E3F0A-90AD-49E2-96F5-C1AB2F137E84}"/>
            </a:ext>
          </a:extLst>
        </xdr:cNvPr>
        <xdr:cNvSpPr txBox="1"/>
      </xdr:nvSpPr>
      <xdr:spPr>
        <a:xfrm>
          <a:off x="12675244" y="1053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116222</xdr:rowOff>
    </xdr:from>
    <xdr:ext cx="405111" cy="259045"/>
    <xdr:sp macro="" textlink="">
      <xdr:nvSpPr>
        <xdr:cNvPr id="460" name="n_3mainValue【学校施設】&#10;有形固定資産減価償却率">
          <a:extLst>
            <a:ext uri="{FF2B5EF4-FFF2-40B4-BE49-F238E27FC236}">
              <a16:creationId xmlns:a16="http://schemas.microsoft.com/office/drawing/2014/main" id="{86F9ACB6-5E8A-42EF-8DEE-823F2897C84C}"/>
            </a:ext>
          </a:extLst>
        </xdr:cNvPr>
        <xdr:cNvSpPr txBox="1"/>
      </xdr:nvSpPr>
      <xdr:spPr>
        <a:xfrm>
          <a:off x="11900544" y="1050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15257</xdr:rowOff>
    </xdr:from>
    <xdr:ext cx="405111" cy="259045"/>
    <xdr:sp macro="" textlink="">
      <xdr:nvSpPr>
        <xdr:cNvPr id="461" name="n_4mainValue【学校施設】&#10;有形固定資産減価償却率">
          <a:extLst>
            <a:ext uri="{FF2B5EF4-FFF2-40B4-BE49-F238E27FC236}">
              <a16:creationId xmlns:a16="http://schemas.microsoft.com/office/drawing/2014/main" id="{9EF220DF-60DA-4B53-B548-C24D76D525C1}"/>
            </a:ext>
          </a:extLst>
        </xdr:cNvPr>
        <xdr:cNvSpPr txBox="1"/>
      </xdr:nvSpPr>
      <xdr:spPr>
        <a:xfrm>
          <a:off x="11102984" y="1057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2" name="正方形/長方形 461">
          <a:extLst>
            <a:ext uri="{FF2B5EF4-FFF2-40B4-BE49-F238E27FC236}">
              <a16:creationId xmlns:a16="http://schemas.microsoft.com/office/drawing/2014/main" id="{B7A5E204-8BDE-419E-8522-56B5649B0644}"/>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3" name="正方形/長方形 462">
          <a:extLst>
            <a:ext uri="{FF2B5EF4-FFF2-40B4-BE49-F238E27FC236}">
              <a16:creationId xmlns:a16="http://schemas.microsoft.com/office/drawing/2014/main" id="{6DBA3ACB-D4B0-4BD6-A05F-D7334F1E7496}"/>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4" name="正方形/長方形 463">
          <a:extLst>
            <a:ext uri="{FF2B5EF4-FFF2-40B4-BE49-F238E27FC236}">
              <a16:creationId xmlns:a16="http://schemas.microsoft.com/office/drawing/2014/main" id="{48EF20A0-3DBB-4992-9B87-8D99C924C625}"/>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5" name="正方形/長方形 464">
          <a:extLst>
            <a:ext uri="{FF2B5EF4-FFF2-40B4-BE49-F238E27FC236}">
              <a16:creationId xmlns:a16="http://schemas.microsoft.com/office/drawing/2014/main" id="{73AA8C73-0DBC-40C2-8D46-6CCDCCD0701A}"/>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6" name="正方形/長方形 465">
          <a:extLst>
            <a:ext uri="{FF2B5EF4-FFF2-40B4-BE49-F238E27FC236}">
              <a16:creationId xmlns:a16="http://schemas.microsoft.com/office/drawing/2014/main" id="{7DF47405-077B-4E41-B002-890A1730776E}"/>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7" name="正方形/長方形 466">
          <a:extLst>
            <a:ext uri="{FF2B5EF4-FFF2-40B4-BE49-F238E27FC236}">
              <a16:creationId xmlns:a16="http://schemas.microsoft.com/office/drawing/2014/main" id="{D8DFFF9C-C6C1-4C24-8473-CD3685E971ED}"/>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8" name="正方形/長方形 467">
          <a:extLst>
            <a:ext uri="{FF2B5EF4-FFF2-40B4-BE49-F238E27FC236}">
              <a16:creationId xmlns:a16="http://schemas.microsoft.com/office/drawing/2014/main" id="{2CF6311E-1B03-4F59-AB37-9596FEBF4B38}"/>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69" name="正方形/長方形 468">
          <a:extLst>
            <a:ext uri="{FF2B5EF4-FFF2-40B4-BE49-F238E27FC236}">
              <a16:creationId xmlns:a16="http://schemas.microsoft.com/office/drawing/2014/main" id="{996F6BA3-BF28-41F1-890A-6E1AE3BEE06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0" name="テキスト ボックス 469">
          <a:extLst>
            <a:ext uri="{FF2B5EF4-FFF2-40B4-BE49-F238E27FC236}">
              <a16:creationId xmlns:a16="http://schemas.microsoft.com/office/drawing/2014/main" id="{8B32F6FF-F281-4D79-8763-A85C25FB1AEB}"/>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1" name="直線コネクタ 470">
          <a:extLst>
            <a:ext uri="{FF2B5EF4-FFF2-40B4-BE49-F238E27FC236}">
              <a16:creationId xmlns:a16="http://schemas.microsoft.com/office/drawing/2014/main" id="{C49330A2-2C7C-43DB-AAAB-04B80B825E2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2" name="テキスト ボックス 471">
          <a:extLst>
            <a:ext uri="{FF2B5EF4-FFF2-40B4-BE49-F238E27FC236}">
              <a16:creationId xmlns:a16="http://schemas.microsoft.com/office/drawing/2014/main" id="{5458921D-24C6-4FF6-9C3D-2C78C0D9E2F1}"/>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73" name="直線コネクタ 472">
          <a:extLst>
            <a:ext uri="{FF2B5EF4-FFF2-40B4-BE49-F238E27FC236}">
              <a16:creationId xmlns:a16="http://schemas.microsoft.com/office/drawing/2014/main" id="{DA6DEA51-A901-459D-9CC2-B12DCD7C524D}"/>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74" name="テキスト ボックス 473">
          <a:extLst>
            <a:ext uri="{FF2B5EF4-FFF2-40B4-BE49-F238E27FC236}">
              <a16:creationId xmlns:a16="http://schemas.microsoft.com/office/drawing/2014/main" id="{59F861BD-F700-4DB0-AE74-7D55B0E2FCB7}"/>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75" name="直線コネクタ 474">
          <a:extLst>
            <a:ext uri="{FF2B5EF4-FFF2-40B4-BE49-F238E27FC236}">
              <a16:creationId xmlns:a16="http://schemas.microsoft.com/office/drawing/2014/main" id="{0BA8D738-1C4A-4803-B46C-22F77D50E74A}"/>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76" name="テキスト ボックス 475">
          <a:extLst>
            <a:ext uri="{FF2B5EF4-FFF2-40B4-BE49-F238E27FC236}">
              <a16:creationId xmlns:a16="http://schemas.microsoft.com/office/drawing/2014/main" id="{2C7FA7E7-4A3B-41D6-B408-23C86C775932}"/>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77" name="直線コネクタ 476">
          <a:extLst>
            <a:ext uri="{FF2B5EF4-FFF2-40B4-BE49-F238E27FC236}">
              <a16:creationId xmlns:a16="http://schemas.microsoft.com/office/drawing/2014/main" id="{35623E62-B910-44AB-8A99-F052E3B2FE4A}"/>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78" name="テキスト ボックス 477">
          <a:extLst>
            <a:ext uri="{FF2B5EF4-FFF2-40B4-BE49-F238E27FC236}">
              <a16:creationId xmlns:a16="http://schemas.microsoft.com/office/drawing/2014/main" id="{E8AB1C8F-CBFC-4A98-86F7-3C33BEB74C6F}"/>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79" name="直線コネクタ 478">
          <a:extLst>
            <a:ext uri="{FF2B5EF4-FFF2-40B4-BE49-F238E27FC236}">
              <a16:creationId xmlns:a16="http://schemas.microsoft.com/office/drawing/2014/main" id="{A3C16DBD-ABA4-48D9-9B56-E246241C1C3C}"/>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0" name="テキスト ボックス 479">
          <a:extLst>
            <a:ext uri="{FF2B5EF4-FFF2-40B4-BE49-F238E27FC236}">
              <a16:creationId xmlns:a16="http://schemas.microsoft.com/office/drawing/2014/main" id="{93E5C174-E4C7-4561-AE71-2031A558CD0D}"/>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1" name="直線コネクタ 480">
          <a:extLst>
            <a:ext uri="{FF2B5EF4-FFF2-40B4-BE49-F238E27FC236}">
              <a16:creationId xmlns:a16="http://schemas.microsoft.com/office/drawing/2014/main" id="{7765942A-C5FE-40C0-9536-14F5C0154F7C}"/>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82" name="テキスト ボックス 481">
          <a:extLst>
            <a:ext uri="{FF2B5EF4-FFF2-40B4-BE49-F238E27FC236}">
              <a16:creationId xmlns:a16="http://schemas.microsoft.com/office/drawing/2014/main" id="{8393A863-9C34-47D7-B941-0FF0E4D31FCC}"/>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83" name="直線コネクタ 482">
          <a:extLst>
            <a:ext uri="{FF2B5EF4-FFF2-40B4-BE49-F238E27FC236}">
              <a16:creationId xmlns:a16="http://schemas.microsoft.com/office/drawing/2014/main" id="{B438CF8F-1817-4F8F-8BB3-C37E18934B76}"/>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84" name="テキスト ボックス 483">
          <a:extLst>
            <a:ext uri="{FF2B5EF4-FFF2-40B4-BE49-F238E27FC236}">
              <a16:creationId xmlns:a16="http://schemas.microsoft.com/office/drawing/2014/main" id="{D8103C06-D155-48FA-8FD3-35F2BCCDF906}"/>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5" name="直線コネクタ 484">
          <a:extLst>
            <a:ext uri="{FF2B5EF4-FFF2-40B4-BE49-F238E27FC236}">
              <a16:creationId xmlns:a16="http://schemas.microsoft.com/office/drawing/2014/main" id="{7D24826C-655A-4499-AB4D-94E69D61C977}"/>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6" name="テキスト ボックス 485">
          <a:extLst>
            <a:ext uri="{FF2B5EF4-FFF2-40B4-BE49-F238E27FC236}">
              <a16:creationId xmlns:a16="http://schemas.microsoft.com/office/drawing/2014/main" id="{0E60302B-7F0F-4A04-A657-F1C2DA5E122A}"/>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7" name="【学校施設】&#10;一人当たり面積グラフ枠">
          <a:extLst>
            <a:ext uri="{FF2B5EF4-FFF2-40B4-BE49-F238E27FC236}">
              <a16:creationId xmlns:a16="http://schemas.microsoft.com/office/drawing/2014/main" id="{AE6F076C-46CA-42F5-A975-D950F22B71AF}"/>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488" name="直線コネクタ 487">
          <a:extLst>
            <a:ext uri="{FF2B5EF4-FFF2-40B4-BE49-F238E27FC236}">
              <a16:creationId xmlns:a16="http://schemas.microsoft.com/office/drawing/2014/main" id="{4D36C5CB-A59C-44B9-9AA3-034DEB04F8E0}"/>
            </a:ext>
          </a:extLst>
        </xdr:cNvPr>
        <xdr:cNvCxnSpPr/>
      </xdr:nvCxnSpPr>
      <xdr:spPr>
        <a:xfrm flipV="1">
          <a:off x="19509104" y="9427028"/>
          <a:ext cx="0" cy="134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489" name="【学校施設】&#10;一人当たり面積最小値テキスト">
          <a:extLst>
            <a:ext uri="{FF2B5EF4-FFF2-40B4-BE49-F238E27FC236}">
              <a16:creationId xmlns:a16="http://schemas.microsoft.com/office/drawing/2014/main" id="{6F52DE8A-D7EC-4F34-A95E-B8AC3991FD96}"/>
            </a:ext>
          </a:extLst>
        </xdr:cNvPr>
        <xdr:cNvSpPr txBox="1"/>
      </xdr:nvSpPr>
      <xdr:spPr>
        <a:xfrm>
          <a:off x="19547840" y="1078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490" name="直線コネクタ 489">
          <a:extLst>
            <a:ext uri="{FF2B5EF4-FFF2-40B4-BE49-F238E27FC236}">
              <a16:creationId xmlns:a16="http://schemas.microsoft.com/office/drawing/2014/main" id="{07F25999-DC69-42E1-95DE-302FBF7981B9}"/>
            </a:ext>
          </a:extLst>
        </xdr:cNvPr>
        <xdr:cNvCxnSpPr/>
      </xdr:nvCxnSpPr>
      <xdr:spPr>
        <a:xfrm>
          <a:off x="19443700" y="107763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491" name="【学校施設】&#10;一人当たり面積最大値テキスト">
          <a:extLst>
            <a:ext uri="{FF2B5EF4-FFF2-40B4-BE49-F238E27FC236}">
              <a16:creationId xmlns:a16="http://schemas.microsoft.com/office/drawing/2014/main" id="{E0355466-6605-48EB-9E21-4B6FB4309118}"/>
            </a:ext>
          </a:extLst>
        </xdr:cNvPr>
        <xdr:cNvSpPr txBox="1"/>
      </xdr:nvSpPr>
      <xdr:spPr>
        <a:xfrm>
          <a:off x="19547840" y="9209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492" name="直線コネクタ 491">
          <a:extLst>
            <a:ext uri="{FF2B5EF4-FFF2-40B4-BE49-F238E27FC236}">
              <a16:creationId xmlns:a16="http://schemas.microsoft.com/office/drawing/2014/main" id="{6E0F1C24-F8F9-4ED5-A16D-5017C5D55630}"/>
            </a:ext>
          </a:extLst>
        </xdr:cNvPr>
        <xdr:cNvCxnSpPr/>
      </xdr:nvCxnSpPr>
      <xdr:spPr>
        <a:xfrm>
          <a:off x="19443700" y="94270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34126</xdr:rowOff>
    </xdr:from>
    <xdr:ext cx="469744" cy="259045"/>
    <xdr:sp macro="" textlink="">
      <xdr:nvSpPr>
        <xdr:cNvPr id="493" name="【学校施設】&#10;一人当たり面積平均値テキスト">
          <a:extLst>
            <a:ext uri="{FF2B5EF4-FFF2-40B4-BE49-F238E27FC236}">
              <a16:creationId xmlns:a16="http://schemas.microsoft.com/office/drawing/2014/main" id="{07619312-EDC6-4274-99B5-47374A696317}"/>
            </a:ext>
          </a:extLst>
        </xdr:cNvPr>
        <xdr:cNvSpPr txBox="1"/>
      </xdr:nvSpPr>
      <xdr:spPr>
        <a:xfrm>
          <a:off x="19547840" y="10092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494" name="フローチャート: 判断 493">
          <a:extLst>
            <a:ext uri="{FF2B5EF4-FFF2-40B4-BE49-F238E27FC236}">
              <a16:creationId xmlns:a16="http://schemas.microsoft.com/office/drawing/2014/main" id="{4A0BF059-5417-420C-90CA-68E96D8C5D3F}"/>
            </a:ext>
          </a:extLst>
        </xdr:cNvPr>
        <xdr:cNvSpPr/>
      </xdr:nvSpPr>
      <xdr:spPr>
        <a:xfrm>
          <a:off x="19458940" y="1023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495" name="フローチャート: 判断 494">
          <a:extLst>
            <a:ext uri="{FF2B5EF4-FFF2-40B4-BE49-F238E27FC236}">
              <a16:creationId xmlns:a16="http://schemas.microsoft.com/office/drawing/2014/main" id="{88E99965-8285-4B13-A614-4CA7406092E2}"/>
            </a:ext>
          </a:extLst>
        </xdr:cNvPr>
        <xdr:cNvSpPr/>
      </xdr:nvSpPr>
      <xdr:spPr>
        <a:xfrm>
          <a:off x="18735040" y="102470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496" name="フローチャート: 判断 495">
          <a:extLst>
            <a:ext uri="{FF2B5EF4-FFF2-40B4-BE49-F238E27FC236}">
              <a16:creationId xmlns:a16="http://schemas.microsoft.com/office/drawing/2014/main" id="{01FCFACA-D798-43F3-AA88-1CB3A966B7ED}"/>
            </a:ext>
          </a:extLst>
        </xdr:cNvPr>
        <xdr:cNvSpPr/>
      </xdr:nvSpPr>
      <xdr:spPr>
        <a:xfrm>
          <a:off x="1793748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12881</xdr:rowOff>
    </xdr:from>
    <xdr:to>
      <xdr:col>102</xdr:col>
      <xdr:colOff>165100</xdr:colOff>
      <xdr:row>60</xdr:row>
      <xdr:rowOff>114481</xdr:rowOff>
    </xdr:to>
    <xdr:sp macro="" textlink="">
      <xdr:nvSpPr>
        <xdr:cNvPr id="497" name="フローチャート: 判断 496">
          <a:extLst>
            <a:ext uri="{FF2B5EF4-FFF2-40B4-BE49-F238E27FC236}">
              <a16:creationId xmlns:a16="http://schemas.microsoft.com/office/drawing/2014/main" id="{85C040ED-5183-44C9-8047-76709B7581CD}"/>
            </a:ext>
          </a:extLst>
        </xdr:cNvPr>
        <xdr:cNvSpPr/>
      </xdr:nvSpPr>
      <xdr:spPr>
        <a:xfrm>
          <a:off x="17162780" y="1007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9616</xdr:rowOff>
    </xdr:from>
    <xdr:to>
      <xdr:col>98</xdr:col>
      <xdr:colOff>38100</xdr:colOff>
      <xdr:row>60</xdr:row>
      <xdr:rowOff>111216</xdr:rowOff>
    </xdr:to>
    <xdr:sp macro="" textlink="">
      <xdr:nvSpPr>
        <xdr:cNvPr id="498" name="フローチャート: 判断 497">
          <a:extLst>
            <a:ext uri="{FF2B5EF4-FFF2-40B4-BE49-F238E27FC236}">
              <a16:creationId xmlns:a16="http://schemas.microsoft.com/office/drawing/2014/main" id="{840E18BB-569D-4384-969B-162130B57814}"/>
            </a:ext>
          </a:extLst>
        </xdr:cNvPr>
        <xdr:cNvSpPr/>
      </xdr:nvSpPr>
      <xdr:spPr>
        <a:xfrm>
          <a:off x="16388080" y="100680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398B2BBF-8D5E-4926-ADF2-0615318E94A8}"/>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FEF65256-391B-4268-85D8-438B24FE1052}"/>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66155F02-A53B-4EB6-A5B4-716CB6E2180E}"/>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AF085D3A-FC19-48DB-849F-EDFDDD0D796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D06C3A4-F680-45AA-B84C-507BCA478F5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110853</xdr:rowOff>
    </xdr:from>
    <xdr:to>
      <xdr:col>116</xdr:col>
      <xdr:colOff>114300</xdr:colOff>
      <xdr:row>63</xdr:row>
      <xdr:rowOff>41003</xdr:rowOff>
    </xdr:to>
    <xdr:sp macro="" textlink="">
      <xdr:nvSpPr>
        <xdr:cNvPr id="504" name="楕円 503">
          <a:extLst>
            <a:ext uri="{FF2B5EF4-FFF2-40B4-BE49-F238E27FC236}">
              <a16:creationId xmlns:a16="http://schemas.microsoft.com/office/drawing/2014/main" id="{0B6B7E64-D807-44D9-9666-D719ADBB70C8}"/>
            </a:ext>
          </a:extLst>
        </xdr:cNvPr>
        <xdr:cNvSpPr/>
      </xdr:nvSpPr>
      <xdr:spPr>
        <a:xfrm>
          <a:off x="19458940" y="105045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89280</xdr:rowOff>
    </xdr:from>
    <xdr:ext cx="469744" cy="259045"/>
    <xdr:sp macro="" textlink="">
      <xdr:nvSpPr>
        <xdr:cNvPr id="505" name="【学校施設】&#10;一人当たり面積該当値テキスト">
          <a:extLst>
            <a:ext uri="{FF2B5EF4-FFF2-40B4-BE49-F238E27FC236}">
              <a16:creationId xmlns:a16="http://schemas.microsoft.com/office/drawing/2014/main" id="{DA448371-516B-4703-B587-A8822390E4E4}"/>
            </a:ext>
          </a:extLst>
        </xdr:cNvPr>
        <xdr:cNvSpPr txBox="1"/>
      </xdr:nvSpPr>
      <xdr:spPr>
        <a:xfrm>
          <a:off x="19547840" y="10482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109220</xdr:rowOff>
    </xdr:from>
    <xdr:to>
      <xdr:col>112</xdr:col>
      <xdr:colOff>38100</xdr:colOff>
      <xdr:row>63</xdr:row>
      <xdr:rowOff>39370</xdr:rowOff>
    </xdr:to>
    <xdr:sp macro="" textlink="">
      <xdr:nvSpPr>
        <xdr:cNvPr id="506" name="楕円 505">
          <a:extLst>
            <a:ext uri="{FF2B5EF4-FFF2-40B4-BE49-F238E27FC236}">
              <a16:creationId xmlns:a16="http://schemas.microsoft.com/office/drawing/2014/main" id="{99887AF5-3817-48B8-AC88-FD00AE004921}"/>
            </a:ext>
          </a:extLst>
        </xdr:cNvPr>
        <xdr:cNvSpPr/>
      </xdr:nvSpPr>
      <xdr:spPr>
        <a:xfrm>
          <a:off x="18735040" y="105029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160020</xdr:rowOff>
    </xdr:from>
    <xdr:to>
      <xdr:col>116</xdr:col>
      <xdr:colOff>63500</xdr:colOff>
      <xdr:row>62</xdr:row>
      <xdr:rowOff>161653</xdr:rowOff>
    </xdr:to>
    <xdr:cxnSp macro="">
      <xdr:nvCxnSpPr>
        <xdr:cNvPr id="507" name="直線コネクタ 506">
          <a:extLst>
            <a:ext uri="{FF2B5EF4-FFF2-40B4-BE49-F238E27FC236}">
              <a16:creationId xmlns:a16="http://schemas.microsoft.com/office/drawing/2014/main" id="{6CF5A781-267A-4F11-A55D-9337B61C1B05}"/>
            </a:ext>
          </a:extLst>
        </xdr:cNvPr>
        <xdr:cNvCxnSpPr/>
      </xdr:nvCxnSpPr>
      <xdr:spPr>
        <a:xfrm>
          <a:off x="18778220" y="10553700"/>
          <a:ext cx="73152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107587</xdr:rowOff>
    </xdr:from>
    <xdr:to>
      <xdr:col>107</xdr:col>
      <xdr:colOff>101600</xdr:colOff>
      <xdr:row>63</xdr:row>
      <xdr:rowOff>37737</xdr:rowOff>
    </xdr:to>
    <xdr:sp macro="" textlink="">
      <xdr:nvSpPr>
        <xdr:cNvPr id="508" name="楕円 507">
          <a:extLst>
            <a:ext uri="{FF2B5EF4-FFF2-40B4-BE49-F238E27FC236}">
              <a16:creationId xmlns:a16="http://schemas.microsoft.com/office/drawing/2014/main" id="{4F94EA23-8FDF-488F-B940-CC8A1750A052}"/>
            </a:ext>
          </a:extLst>
        </xdr:cNvPr>
        <xdr:cNvSpPr/>
      </xdr:nvSpPr>
      <xdr:spPr>
        <a:xfrm>
          <a:off x="17937480" y="105012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158387</xdr:rowOff>
    </xdr:from>
    <xdr:to>
      <xdr:col>111</xdr:col>
      <xdr:colOff>177800</xdr:colOff>
      <xdr:row>62</xdr:row>
      <xdr:rowOff>160020</xdr:rowOff>
    </xdr:to>
    <xdr:cxnSp macro="">
      <xdr:nvCxnSpPr>
        <xdr:cNvPr id="509" name="直線コネクタ 508">
          <a:extLst>
            <a:ext uri="{FF2B5EF4-FFF2-40B4-BE49-F238E27FC236}">
              <a16:creationId xmlns:a16="http://schemas.microsoft.com/office/drawing/2014/main" id="{6C0FD91D-3E56-4A54-8B79-DAF3C1FE3E33}"/>
            </a:ext>
          </a:extLst>
        </xdr:cNvPr>
        <xdr:cNvCxnSpPr/>
      </xdr:nvCxnSpPr>
      <xdr:spPr>
        <a:xfrm>
          <a:off x="17988280" y="10552067"/>
          <a:ext cx="78994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101056</xdr:rowOff>
    </xdr:from>
    <xdr:to>
      <xdr:col>102</xdr:col>
      <xdr:colOff>165100</xdr:colOff>
      <xdr:row>63</xdr:row>
      <xdr:rowOff>31206</xdr:rowOff>
    </xdr:to>
    <xdr:sp macro="" textlink="">
      <xdr:nvSpPr>
        <xdr:cNvPr id="510" name="楕円 509">
          <a:extLst>
            <a:ext uri="{FF2B5EF4-FFF2-40B4-BE49-F238E27FC236}">
              <a16:creationId xmlns:a16="http://schemas.microsoft.com/office/drawing/2014/main" id="{FB5EA827-B465-482A-9B37-C177D0980902}"/>
            </a:ext>
          </a:extLst>
        </xdr:cNvPr>
        <xdr:cNvSpPr/>
      </xdr:nvSpPr>
      <xdr:spPr>
        <a:xfrm>
          <a:off x="17162780" y="104947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151856</xdr:rowOff>
    </xdr:from>
    <xdr:to>
      <xdr:col>107</xdr:col>
      <xdr:colOff>50800</xdr:colOff>
      <xdr:row>62</xdr:row>
      <xdr:rowOff>158387</xdr:rowOff>
    </xdr:to>
    <xdr:cxnSp macro="">
      <xdr:nvCxnSpPr>
        <xdr:cNvPr id="511" name="直線コネクタ 510">
          <a:extLst>
            <a:ext uri="{FF2B5EF4-FFF2-40B4-BE49-F238E27FC236}">
              <a16:creationId xmlns:a16="http://schemas.microsoft.com/office/drawing/2014/main" id="{31501EBE-7AEE-4460-A74F-E777CF332924}"/>
            </a:ext>
          </a:extLst>
        </xdr:cNvPr>
        <xdr:cNvCxnSpPr/>
      </xdr:nvCxnSpPr>
      <xdr:spPr>
        <a:xfrm>
          <a:off x="17213580" y="10545536"/>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125549</xdr:rowOff>
    </xdr:from>
    <xdr:to>
      <xdr:col>98</xdr:col>
      <xdr:colOff>38100</xdr:colOff>
      <xdr:row>63</xdr:row>
      <xdr:rowOff>55699</xdr:rowOff>
    </xdr:to>
    <xdr:sp macro="" textlink="">
      <xdr:nvSpPr>
        <xdr:cNvPr id="512" name="楕円 511">
          <a:extLst>
            <a:ext uri="{FF2B5EF4-FFF2-40B4-BE49-F238E27FC236}">
              <a16:creationId xmlns:a16="http://schemas.microsoft.com/office/drawing/2014/main" id="{D582EB48-8848-451B-8CA9-1C3447F1FE6A}"/>
            </a:ext>
          </a:extLst>
        </xdr:cNvPr>
        <xdr:cNvSpPr/>
      </xdr:nvSpPr>
      <xdr:spPr>
        <a:xfrm>
          <a:off x="16388080" y="105192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151856</xdr:rowOff>
    </xdr:from>
    <xdr:to>
      <xdr:col>102</xdr:col>
      <xdr:colOff>114300</xdr:colOff>
      <xdr:row>63</xdr:row>
      <xdr:rowOff>4899</xdr:rowOff>
    </xdr:to>
    <xdr:cxnSp macro="">
      <xdr:nvCxnSpPr>
        <xdr:cNvPr id="513" name="直線コネクタ 512">
          <a:extLst>
            <a:ext uri="{FF2B5EF4-FFF2-40B4-BE49-F238E27FC236}">
              <a16:creationId xmlns:a16="http://schemas.microsoft.com/office/drawing/2014/main" id="{CE18A45F-F950-43D8-ACD5-AC5372B64483}"/>
            </a:ext>
          </a:extLst>
        </xdr:cNvPr>
        <xdr:cNvCxnSpPr/>
      </xdr:nvCxnSpPr>
      <xdr:spPr>
        <a:xfrm flipV="1">
          <a:off x="16431260" y="10545536"/>
          <a:ext cx="78232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139173</xdr:rowOff>
    </xdr:from>
    <xdr:ext cx="469744" cy="259045"/>
    <xdr:sp macro="" textlink="">
      <xdr:nvSpPr>
        <xdr:cNvPr id="514" name="n_1aveValue【学校施設】&#10;一人当たり面積">
          <a:extLst>
            <a:ext uri="{FF2B5EF4-FFF2-40B4-BE49-F238E27FC236}">
              <a16:creationId xmlns:a16="http://schemas.microsoft.com/office/drawing/2014/main" id="{814D0DC8-EAC3-434E-9A4C-B9E192345789}"/>
            </a:ext>
          </a:extLst>
        </xdr:cNvPr>
        <xdr:cNvSpPr txBox="1"/>
      </xdr:nvSpPr>
      <xdr:spPr>
        <a:xfrm>
          <a:off x="18561127" y="1002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515" name="n_2aveValue【学校施設】&#10;一人当たり面積">
          <a:extLst>
            <a:ext uri="{FF2B5EF4-FFF2-40B4-BE49-F238E27FC236}">
              <a16:creationId xmlns:a16="http://schemas.microsoft.com/office/drawing/2014/main" id="{5F6CEF8F-2E58-432F-929B-FECC860F3FCE}"/>
            </a:ext>
          </a:extLst>
        </xdr:cNvPr>
        <xdr:cNvSpPr txBox="1"/>
      </xdr:nvSpPr>
      <xdr:spPr>
        <a:xfrm>
          <a:off x="17776267" y="988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131008</xdr:rowOff>
    </xdr:from>
    <xdr:ext cx="469744" cy="259045"/>
    <xdr:sp macro="" textlink="">
      <xdr:nvSpPr>
        <xdr:cNvPr id="516" name="n_3aveValue【学校施設】&#10;一人当たり面積">
          <a:extLst>
            <a:ext uri="{FF2B5EF4-FFF2-40B4-BE49-F238E27FC236}">
              <a16:creationId xmlns:a16="http://schemas.microsoft.com/office/drawing/2014/main" id="{AB591AF3-6B4A-425E-A261-5190915F4CD6}"/>
            </a:ext>
          </a:extLst>
        </xdr:cNvPr>
        <xdr:cNvSpPr txBox="1"/>
      </xdr:nvSpPr>
      <xdr:spPr>
        <a:xfrm>
          <a:off x="17001567" y="985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127743</xdr:rowOff>
    </xdr:from>
    <xdr:ext cx="469744" cy="259045"/>
    <xdr:sp macro="" textlink="">
      <xdr:nvSpPr>
        <xdr:cNvPr id="517" name="n_4aveValue【学校施設】&#10;一人当たり面積">
          <a:extLst>
            <a:ext uri="{FF2B5EF4-FFF2-40B4-BE49-F238E27FC236}">
              <a16:creationId xmlns:a16="http://schemas.microsoft.com/office/drawing/2014/main" id="{26370D90-E886-4ECF-A03D-CE74CDFDB65E}"/>
            </a:ext>
          </a:extLst>
        </xdr:cNvPr>
        <xdr:cNvSpPr txBox="1"/>
      </xdr:nvSpPr>
      <xdr:spPr>
        <a:xfrm>
          <a:off x="16226867" y="985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30497</xdr:rowOff>
    </xdr:from>
    <xdr:ext cx="469744" cy="259045"/>
    <xdr:sp macro="" textlink="">
      <xdr:nvSpPr>
        <xdr:cNvPr id="518" name="n_1mainValue【学校施設】&#10;一人当たり面積">
          <a:extLst>
            <a:ext uri="{FF2B5EF4-FFF2-40B4-BE49-F238E27FC236}">
              <a16:creationId xmlns:a16="http://schemas.microsoft.com/office/drawing/2014/main" id="{14B42D7B-DFBA-4F67-8B80-BF70910CE8DC}"/>
            </a:ext>
          </a:extLst>
        </xdr:cNvPr>
        <xdr:cNvSpPr txBox="1"/>
      </xdr:nvSpPr>
      <xdr:spPr>
        <a:xfrm>
          <a:off x="18561127"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28864</xdr:rowOff>
    </xdr:from>
    <xdr:ext cx="469744" cy="259045"/>
    <xdr:sp macro="" textlink="">
      <xdr:nvSpPr>
        <xdr:cNvPr id="519" name="n_2mainValue【学校施設】&#10;一人当たり面積">
          <a:extLst>
            <a:ext uri="{FF2B5EF4-FFF2-40B4-BE49-F238E27FC236}">
              <a16:creationId xmlns:a16="http://schemas.microsoft.com/office/drawing/2014/main" id="{DC0A9342-3CFB-4F8E-BCCA-A57A32FA6C7E}"/>
            </a:ext>
          </a:extLst>
        </xdr:cNvPr>
        <xdr:cNvSpPr txBox="1"/>
      </xdr:nvSpPr>
      <xdr:spPr>
        <a:xfrm>
          <a:off x="17776267" y="1059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22333</xdr:rowOff>
    </xdr:from>
    <xdr:ext cx="469744" cy="259045"/>
    <xdr:sp macro="" textlink="">
      <xdr:nvSpPr>
        <xdr:cNvPr id="520" name="n_3mainValue【学校施設】&#10;一人当たり面積">
          <a:extLst>
            <a:ext uri="{FF2B5EF4-FFF2-40B4-BE49-F238E27FC236}">
              <a16:creationId xmlns:a16="http://schemas.microsoft.com/office/drawing/2014/main" id="{644A8E89-A529-4161-A4DB-95C78F95065B}"/>
            </a:ext>
          </a:extLst>
        </xdr:cNvPr>
        <xdr:cNvSpPr txBox="1"/>
      </xdr:nvSpPr>
      <xdr:spPr>
        <a:xfrm>
          <a:off x="17001567" y="1058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46826</xdr:rowOff>
    </xdr:from>
    <xdr:ext cx="469744" cy="259045"/>
    <xdr:sp macro="" textlink="">
      <xdr:nvSpPr>
        <xdr:cNvPr id="521" name="n_4mainValue【学校施設】&#10;一人当たり面積">
          <a:extLst>
            <a:ext uri="{FF2B5EF4-FFF2-40B4-BE49-F238E27FC236}">
              <a16:creationId xmlns:a16="http://schemas.microsoft.com/office/drawing/2014/main" id="{1971FA6B-7979-40AD-94BB-ABAFBEF1F7E8}"/>
            </a:ext>
          </a:extLst>
        </xdr:cNvPr>
        <xdr:cNvSpPr txBox="1"/>
      </xdr:nvSpPr>
      <xdr:spPr>
        <a:xfrm>
          <a:off x="16226867" y="1060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a:extLst>
            <a:ext uri="{FF2B5EF4-FFF2-40B4-BE49-F238E27FC236}">
              <a16:creationId xmlns:a16="http://schemas.microsoft.com/office/drawing/2014/main" id="{FB0DBDAE-CEBB-4A6B-A620-9A7AEFB7E029}"/>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a:extLst>
            <a:ext uri="{FF2B5EF4-FFF2-40B4-BE49-F238E27FC236}">
              <a16:creationId xmlns:a16="http://schemas.microsoft.com/office/drawing/2014/main" id="{68878C1E-6874-42BF-9E18-EF5D7D39A38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a:extLst>
            <a:ext uri="{FF2B5EF4-FFF2-40B4-BE49-F238E27FC236}">
              <a16:creationId xmlns:a16="http://schemas.microsoft.com/office/drawing/2014/main" id="{F6110F83-AB09-4752-82EA-21687CE04399}"/>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a:extLst>
            <a:ext uri="{FF2B5EF4-FFF2-40B4-BE49-F238E27FC236}">
              <a16:creationId xmlns:a16="http://schemas.microsoft.com/office/drawing/2014/main" id="{BCA42F25-A85C-4393-B8A2-06EFB365E34E}"/>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a:extLst>
            <a:ext uri="{FF2B5EF4-FFF2-40B4-BE49-F238E27FC236}">
              <a16:creationId xmlns:a16="http://schemas.microsoft.com/office/drawing/2014/main" id="{EFF2DC14-C7D9-499E-AA8B-C8EECB301181}"/>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a:extLst>
            <a:ext uri="{FF2B5EF4-FFF2-40B4-BE49-F238E27FC236}">
              <a16:creationId xmlns:a16="http://schemas.microsoft.com/office/drawing/2014/main" id="{B418E8E6-7F60-4C39-8763-279485A9DDD8}"/>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a:extLst>
            <a:ext uri="{FF2B5EF4-FFF2-40B4-BE49-F238E27FC236}">
              <a16:creationId xmlns:a16="http://schemas.microsoft.com/office/drawing/2014/main" id="{8E3B212A-3263-4AE5-AF4A-0901D891BF09}"/>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a:extLst>
            <a:ext uri="{FF2B5EF4-FFF2-40B4-BE49-F238E27FC236}">
              <a16:creationId xmlns:a16="http://schemas.microsoft.com/office/drawing/2014/main" id="{C96F0582-95E0-48F8-B38A-59E8E8022FE7}"/>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0" name="テキスト ボックス 529">
          <a:extLst>
            <a:ext uri="{FF2B5EF4-FFF2-40B4-BE49-F238E27FC236}">
              <a16:creationId xmlns:a16="http://schemas.microsoft.com/office/drawing/2014/main" id="{1E556CD0-3C8E-4BCA-B412-7BBD5880933E}"/>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1" name="直線コネクタ 530">
          <a:extLst>
            <a:ext uri="{FF2B5EF4-FFF2-40B4-BE49-F238E27FC236}">
              <a16:creationId xmlns:a16="http://schemas.microsoft.com/office/drawing/2014/main" id="{F0157AE8-3880-4DB2-836A-E059B8E55B3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2" name="テキスト ボックス 531">
          <a:extLst>
            <a:ext uri="{FF2B5EF4-FFF2-40B4-BE49-F238E27FC236}">
              <a16:creationId xmlns:a16="http://schemas.microsoft.com/office/drawing/2014/main" id="{13C3DC7C-64F4-4964-8F80-FB5FB9945BFA}"/>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3" name="直線コネクタ 532">
          <a:extLst>
            <a:ext uri="{FF2B5EF4-FFF2-40B4-BE49-F238E27FC236}">
              <a16:creationId xmlns:a16="http://schemas.microsoft.com/office/drawing/2014/main" id="{DBC29C04-A76E-4258-9169-CC56FDFA95E6}"/>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4" name="テキスト ボックス 533">
          <a:extLst>
            <a:ext uri="{FF2B5EF4-FFF2-40B4-BE49-F238E27FC236}">
              <a16:creationId xmlns:a16="http://schemas.microsoft.com/office/drawing/2014/main" id="{28732F60-A3DB-4B56-BE97-3B4989273B6F}"/>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5" name="直線コネクタ 534">
          <a:extLst>
            <a:ext uri="{FF2B5EF4-FFF2-40B4-BE49-F238E27FC236}">
              <a16:creationId xmlns:a16="http://schemas.microsoft.com/office/drawing/2014/main" id="{EBAC875C-ADE8-48F2-AB82-C22ADFA3CC89}"/>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6" name="テキスト ボックス 535">
          <a:extLst>
            <a:ext uri="{FF2B5EF4-FFF2-40B4-BE49-F238E27FC236}">
              <a16:creationId xmlns:a16="http://schemas.microsoft.com/office/drawing/2014/main" id="{417DD9C6-39FF-4ADA-8F7A-757D91D460D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7" name="直線コネクタ 536">
          <a:extLst>
            <a:ext uri="{FF2B5EF4-FFF2-40B4-BE49-F238E27FC236}">
              <a16:creationId xmlns:a16="http://schemas.microsoft.com/office/drawing/2014/main" id="{CCD66994-C65E-4D33-94E6-7E5CB227CF5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8" name="テキスト ボックス 537">
          <a:extLst>
            <a:ext uri="{FF2B5EF4-FFF2-40B4-BE49-F238E27FC236}">
              <a16:creationId xmlns:a16="http://schemas.microsoft.com/office/drawing/2014/main" id="{B2F141A9-1E52-4122-864E-BFCE8C6A36FC}"/>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9" name="直線コネクタ 538">
          <a:extLst>
            <a:ext uri="{FF2B5EF4-FFF2-40B4-BE49-F238E27FC236}">
              <a16:creationId xmlns:a16="http://schemas.microsoft.com/office/drawing/2014/main" id="{EECD06F2-93EA-4155-A4F7-5B22F9A90A6C}"/>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0" name="テキスト ボックス 539">
          <a:extLst>
            <a:ext uri="{FF2B5EF4-FFF2-40B4-BE49-F238E27FC236}">
              <a16:creationId xmlns:a16="http://schemas.microsoft.com/office/drawing/2014/main" id="{ECAB4B14-9C27-43E4-90A7-6F2436CEF029}"/>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1" name="直線コネクタ 540">
          <a:extLst>
            <a:ext uri="{FF2B5EF4-FFF2-40B4-BE49-F238E27FC236}">
              <a16:creationId xmlns:a16="http://schemas.microsoft.com/office/drawing/2014/main" id="{ACE1EB0E-898A-4EA4-AC3C-24C9AA13F2DA}"/>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2" name="テキスト ボックス 541">
          <a:extLst>
            <a:ext uri="{FF2B5EF4-FFF2-40B4-BE49-F238E27FC236}">
              <a16:creationId xmlns:a16="http://schemas.microsoft.com/office/drawing/2014/main" id="{278083DA-6C21-4FDE-AB59-D1941022CA02}"/>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3" name="直線コネクタ 542">
          <a:extLst>
            <a:ext uri="{FF2B5EF4-FFF2-40B4-BE49-F238E27FC236}">
              <a16:creationId xmlns:a16="http://schemas.microsoft.com/office/drawing/2014/main" id="{0B3C4315-B4A7-4694-8084-5963FC6606F5}"/>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4" name="テキスト ボックス 543">
          <a:extLst>
            <a:ext uri="{FF2B5EF4-FFF2-40B4-BE49-F238E27FC236}">
              <a16:creationId xmlns:a16="http://schemas.microsoft.com/office/drawing/2014/main" id="{B5E61868-6A77-4125-993B-21E2F1A70AD5}"/>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5" name="【児童館】&#10;有形固定資産減価償却率グラフ枠">
          <a:extLst>
            <a:ext uri="{FF2B5EF4-FFF2-40B4-BE49-F238E27FC236}">
              <a16:creationId xmlns:a16="http://schemas.microsoft.com/office/drawing/2014/main" id="{D5F8776B-E55F-491C-894A-14060E64071A}"/>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546" name="直線コネクタ 545">
          <a:extLst>
            <a:ext uri="{FF2B5EF4-FFF2-40B4-BE49-F238E27FC236}">
              <a16:creationId xmlns:a16="http://schemas.microsoft.com/office/drawing/2014/main" id="{03EB2853-F7D8-41A2-A16E-30F3F4CA0D15}"/>
            </a:ext>
          </a:extLst>
        </xdr:cNvPr>
        <xdr:cNvCxnSpPr/>
      </xdr:nvCxnSpPr>
      <xdr:spPr>
        <a:xfrm flipV="1">
          <a:off x="14375764" y="1300353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7" name="【児童館】&#10;有形固定資産減価償却率最小値テキスト">
          <a:extLst>
            <a:ext uri="{FF2B5EF4-FFF2-40B4-BE49-F238E27FC236}">
              <a16:creationId xmlns:a16="http://schemas.microsoft.com/office/drawing/2014/main" id="{02EF3967-A8EA-4270-BE69-F2594E3186A4}"/>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48" name="直線コネクタ 547">
          <a:extLst>
            <a:ext uri="{FF2B5EF4-FFF2-40B4-BE49-F238E27FC236}">
              <a16:creationId xmlns:a16="http://schemas.microsoft.com/office/drawing/2014/main" id="{2639BCDE-C678-422E-A944-A06E81BDEFED}"/>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549" name="【児童館】&#10;有形固定資産減価償却率最大値テキスト">
          <a:extLst>
            <a:ext uri="{FF2B5EF4-FFF2-40B4-BE49-F238E27FC236}">
              <a16:creationId xmlns:a16="http://schemas.microsoft.com/office/drawing/2014/main" id="{20CB8897-6C7C-45F1-BC88-1B8CB9720DD2}"/>
            </a:ext>
          </a:extLst>
        </xdr:cNvPr>
        <xdr:cNvSpPr txBox="1"/>
      </xdr:nvSpPr>
      <xdr:spPr>
        <a:xfrm>
          <a:off x="14414500" y="1278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550" name="直線コネクタ 549">
          <a:extLst>
            <a:ext uri="{FF2B5EF4-FFF2-40B4-BE49-F238E27FC236}">
              <a16:creationId xmlns:a16="http://schemas.microsoft.com/office/drawing/2014/main" id="{E3519CDD-F34D-4E5D-9C60-29D26559A900}"/>
            </a:ext>
          </a:extLst>
        </xdr:cNvPr>
        <xdr:cNvCxnSpPr/>
      </xdr:nvCxnSpPr>
      <xdr:spPr>
        <a:xfrm>
          <a:off x="14287500" y="1300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72407</xdr:rowOff>
    </xdr:from>
    <xdr:ext cx="405111" cy="259045"/>
    <xdr:sp macro="" textlink="">
      <xdr:nvSpPr>
        <xdr:cNvPr id="551" name="【児童館】&#10;有形固定資産減価償却率平均値テキスト">
          <a:extLst>
            <a:ext uri="{FF2B5EF4-FFF2-40B4-BE49-F238E27FC236}">
              <a16:creationId xmlns:a16="http://schemas.microsoft.com/office/drawing/2014/main" id="{A9FB4957-871B-44BB-809D-90E1D716FF34}"/>
            </a:ext>
          </a:extLst>
        </xdr:cNvPr>
        <xdr:cNvSpPr txBox="1"/>
      </xdr:nvSpPr>
      <xdr:spPr>
        <a:xfrm>
          <a:off x="14414500" y="13651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552" name="フローチャート: 判断 551">
          <a:extLst>
            <a:ext uri="{FF2B5EF4-FFF2-40B4-BE49-F238E27FC236}">
              <a16:creationId xmlns:a16="http://schemas.microsoft.com/office/drawing/2014/main" id="{D0EE452F-D233-4721-9ACE-65EECA2366FB}"/>
            </a:ext>
          </a:extLst>
        </xdr:cNvPr>
        <xdr:cNvSpPr/>
      </xdr:nvSpPr>
      <xdr:spPr>
        <a:xfrm>
          <a:off x="14325600" y="136728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553" name="フローチャート: 判断 552">
          <a:extLst>
            <a:ext uri="{FF2B5EF4-FFF2-40B4-BE49-F238E27FC236}">
              <a16:creationId xmlns:a16="http://schemas.microsoft.com/office/drawing/2014/main" id="{DD10509A-09B9-4145-BAB0-297BA725E8EE}"/>
            </a:ext>
          </a:extLst>
        </xdr:cNvPr>
        <xdr:cNvSpPr/>
      </xdr:nvSpPr>
      <xdr:spPr>
        <a:xfrm>
          <a:off x="13578840" y="13667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554" name="フローチャート: 判断 553">
          <a:extLst>
            <a:ext uri="{FF2B5EF4-FFF2-40B4-BE49-F238E27FC236}">
              <a16:creationId xmlns:a16="http://schemas.microsoft.com/office/drawing/2014/main" id="{FE77B4A0-C50E-4BB7-A6A3-E7D1B7B99522}"/>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95886</xdr:rowOff>
    </xdr:from>
    <xdr:to>
      <xdr:col>72</xdr:col>
      <xdr:colOff>38100</xdr:colOff>
      <xdr:row>82</xdr:row>
      <xdr:rowOff>26036</xdr:rowOff>
    </xdr:to>
    <xdr:sp macro="" textlink="">
      <xdr:nvSpPr>
        <xdr:cNvPr id="555" name="フローチャート: 判断 554">
          <a:extLst>
            <a:ext uri="{FF2B5EF4-FFF2-40B4-BE49-F238E27FC236}">
              <a16:creationId xmlns:a16="http://schemas.microsoft.com/office/drawing/2014/main" id="{59B332E1-C568-42CE-96C6-25F949EF8574}"/>
            </a:ext>
          </a:extLst>
        </xdr:cNvPr>
        <xdr:cNvSpPr/>
      </xdr:nvSpPr>
      <xdr:spPr>
        <a:xfrm>
          <a:off x="12029440" y="136747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90170</xdr:rowOff>
    </xdr:from>
    <xdr:to>
      <xdr:col>67</xdr:col>
      <xdr:colOff>101600</xdr:colOff>
      <xdr:row>82</xdr:row>
      <xdr:rowOff>20320</xdr:rowOff>
    </xdr:to>
    <xdr:sp macro="" textlink="">
      <xdr:nvSpPr>
        <xdr:cNvPr id="556" name="フローチャート: 判断 555">
          <a:extLst>
            <a:ext uri="{FF2B5EF4-FFF2-40B4-BE49-F238E27FC236}">
              <a16:creationId xmlns:a16="http://schemas.microsoft.com/office/drawing/2014/main" id="{45C039C6-CDA0-470F-83C0-37A081AD7B19}"/>
            </a:ext>
          </a:extLst>
        </xdr:cNvPr>
        <xdr:cNvSpPr/>
      </xdr:nvSpPr>
      <xdr:spPr>
        <a:xfrm>
          <a:off x="11231880" y="136690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9B8A1D7B-2CE3-46C1-92AA-3BB252AB8F1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61C40728-E5F7-4001-8328-AAFFE8C0A338}"/>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44CFF2CA-DAE3-44CA-A93C-BD0D11709D59}"/>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F6042822-BBD7-47BE-9D0C-3A7F628412A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A0A26A72-BFC8-4319-A7F4-33D3ACD2F5DF}"/>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162561</xdr:rowOff>
    </xdr:from>
    <xdr:to>
      <xdr:col>85</xdr:col>
      <xdr:colOff>177800</xdr:colOff>
      <xdr:row>79</xdr:row>
      <xdr:rowOff>92711</xdr:rowOff>
    </xdr:to>
    <xdr:sp macro="" textlink="">
      <xdr:nvSpPr>
        <xdr:cNvPr id="562" name="楕円 561">
          <a:extLst>
            <a:ext uri="{FF2B5EF4-FFF2-40B4-BE49-F238E27FC236}">
              <a16:creationId xmlns:a16="http://schemas.microsoft.com/office/drawing/2014/main" id="{453E9752-D1EC-48A6-B67D-B3F3DA973EFB}"/>
            </a:ext>
          </a:extLst>
        </xdr:cNvPr>
        <xdr:cNvSpPr/>
      </xdr:nvSpPr>
      <xdr:spPr>
        <a:xfrm>
          <a:off x="14325600" y="1323848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13988</xdr:rowOff>
    </xdr:from>
    <xdr:ext cx="405111" cy="259045"/>
    <xdr:sp macro="" textlink="">
      <xdr:nvSpPr>
        <xdr:cNvPr id="563" name="【児童館】&#10;有形固定資産減価償却率該当値テキスト">
          <a:extLst>
            <a:ext uri="{FF2B5EF4-FFF2-40B4-BE49-F238E27FC236}">
              <a16:creationId xmlns:a16="http://schemas.microsoft.com/office/drawing/2014/main" id="{6A9B14C7-916A-43DE-8AB3-90D36C8EEB35}"/>
            </a:ext>
          </a:extLst>
        </xdr:cNvPr>
        <xdr:cNvSpPr txBox="1"/>
      </xdr:nvSpPr>
      <xdr:spPr>
        <a:xfrm>
          <a:off x="14414500" y="13089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124461</xdr:rowOff>
    </xdr:from>
    <xdr:to>
      <xdr:col>81</xdr:col>
      <xdr:colOff>101600</xdr:colOff>
      <xdr:row>79</xdr:row>
      <xdr:rowOff>54611</xdr:rowOff>
    </xdr:to>
    <xdr:sp macro="" textlink="">
      <xdr:nvSpPr>
        <xdr:cNvPr id="564" name="楕円 563">
          <a:extLst>
            <a:ext uri="{FF2B5EF4-FFF2-40B4-BE49-F238E27FC236}">
              <a16:creationId xmlns:a16="http://schemas.microsoft.com/office/drawing/2014/main" id="{02468B0C-FC3B-4399-9FDB-AD8D917D8DBE}"/>
            </a:ext>
          </a:extLst>
        </xdr:cNvPr>
        <xdr:cNvSpPr/>
      </xdr:nvSpPr>
      <xdr:spPr>
        <a:xfrm>
          <a:off x="13578840" y="132003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3811</xdr:rowOff>
    </xdr:from>
    <xdr:to>
      <xdr:col>85</xdr:col>
      <xdr:colOff>127000</xdr:colOff>
      <xdr:row>79</xdr:row>
      <xdr:rowOff>41911</xdr:rowOff>
    </xdr:to>
    <xdr:cxnSp macro="">
      <xdr:nvCxnSpPr>
        <xdr:cNvPr id="565" name="直線コネクタ 564">
          <a:extLst>
            <a:ext uri="{FF2B5EF4-FFF2-40B4-BE49-F238E27FC236}">
              <a16:creationId xmlns:a16="http://schemas.microsoft.com/office/drawing/2014/main" id="{5C1115B7-D1CE-45DE-A124-6642F6139D64}"/>
            </a:ext>
          </a:extLst>
        </xdr:cNvPr>
        <xdr:cNvCxnSpPr/>
      </xdr:nvCxnSpPr>
      <xdr:spPr>
        <a:xfrm>
          <a:off x="13629640" y="13247371"/>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86361</xdr:rowOff>
    </xdr:from>
    <xdr:to>
      <xdr:col>76</xdr:col>
      <xdr:colOff>165100</xdr:colOff>
      <xdr:row>79</xdr:row>
      <xdr:rowOff>16511</xdr:rowOff>
    </xdr:to>
    <xdr:sp macro="" textlink="">
      <xdr:nvSpPr>
        <xdr:cNvPr id="566" name="楕円 565">
          <a:extLst>
            <a:ext uri="{FF2B5EF4-FFF2-40B4-BE49-F238E27FC236}">
              <a16:creationId xmlns:a16="http://schemas.microsoft.com/office/drawing/2014/main" id="{08B3D935-257B-489F-8CF5-1782B206CCA1}"/>
            </a:ext>
          </a:extLst>
        </xdr:cNvPr>
        <xdr:cNvSpPr/>
      </xdr:nvSpPr>
      <xdr:spPr>
        <a:xfrm>
          <a:off x="12804140" y="131622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137161</xdr:rowOff>
    </xdr:from>
    <xdr:to>
      <xdr:col>81</xdr:col>
      <xdr:colOff>50800</xdr:colOff>
      <xdr:row>79</xdr:row>
      <xdr:rowOff>3811</xdr:rowOff>
    </xdr:to>
    <xdr:cxnSp macro="">
      <xdr:nvCxnSpPr>
        <xdr:cNvPr id="567" name="直線コネクタ 566">
          <a:extLst>
            <a:ext uri="{FF2B5EF4-FFF2-40B4-BE49-F238E27FC236}">
              <a16:creationId xmlns:a16="http://schemas.microsoft.com/office/drawing/2014/main" id="{3E0B9460-3192-4F58-AECA-D1CB15CFCCAC}"/>
            </a:ext>
          </a:extLst>
        </xdr:cNvPr>
        <xdr:cNvCxnSpPr/>
      </xdr:nvCxnSpPr>
      <xdr:spPr>
        <a:xfrm>
          <a:off x="12854940" y="13213081"/>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48261</xdr:rowOff>
    </xdr:from>
    <xdr:to>
      <xdr:col>72</xdr:col>
      <xdr:colOff>38100</xdr:colOff>
      <xdr:row>78</xdr:row>
      <xdr:rowOff>149861</xdr:rowOff>
    </xdr:to>
    <xdr:sp macro="" textlink="">
      <xdr:nvSpPr>
        <xdr:cNvPr id="568" name="楕円 567">
          <a:extLst>
            <a:ext uri="{FF2B5EF4-FFF2-40B4-BE49-F238E27FC236}">
              <a16:creationId xmlns:a16="http://schemas.microsoft.com/office/drawing/2014/main" id="{C7059A23-AF98-441E-9633-93931120E2F3}"/>
            </a:ext>
          </a:extLst>
        </xdr:cNvPr>
        <xdr:cNvSpPr/>
      </xdr:nvSpPr>
      <xdr:spPr>
        <a:xfrm>
          <a:off x="12029440" y="131241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99061</xdr:rowOff>
    </xdr:from>
    <xdr:to>
      <xdr:col>76</xdr:col>
      <xdr:colOff>114300</xdr:colOff>
      <xdr:row>78</xdr:row>
      <xdr:rowOff>137161</xdr:rowOff>
    </xdr:to>
    <xdr:cxnSp macro="">
      <xdr:nvCxnSpPr>
        <xdr:cNvPr id="569" name="直線コネクタ 568">
          <a:extLst>
            <a:ext uri="{FF2B5EF4-FFF2-40B4-BE49-F238E27FC236}">
              <a16:creationId xmlns:a16="http://schemas.microsoft.com/office/drawing/2014/main" id="{06D6E6E8-4FFB-4CBB-9635-7D7A9FE4A357}"/>
            </a:ext>
          </a:extLst>
        </xdr:cNvPr>
        <xdr:cNvCxnSpPr/>
      </xdr:nvCxnSpPr>
      <xdr:spPr>
        <a:xfrm>
          <a:off x="12072620" y="13174981"/>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10161</xdr:rowOff>
    </xdr:from>
    <xdr:to>
      <xdr:col>67</xdr:col>
      <xdr:colOff>101600</xdr:colOff>
      <xdr:row>78</xdr:row>
      <xdr:rowOff>111761</xdr:rowOff>
    </xdr:to>
    <xdr:sp macro="" textlink="">
      <xdr:nvSpPr>
        <xdr:cNvPr id="570" name="楕円 569">
          <a:extLst>
            <a:ext uri="{FF2B5EF4-FFF2-40B4-BE49-F238E27FC236}">
              <a16:creationId xmlns:a16="http://schemas.microsoft.com/office/drawing/2014/main" id="{A98BCC7A-E93C-46E7-832D-6780A0F63928}"/>
            </a:ext>
          </a:extLst>
        </xdr:cNvPr>
        <xdr:cNvSpPr/>
      </xdr:nvSpPr>
      <xdr:spPr>
        <a:xfrm>
          <a:off x="11231880" y="1308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60961</xdr:rowOff>
    </xdr:from>
    <xdr:to>
      <xdr:col>71</xdr:col>
      <xdr:colOff>177800</xdr:colOff>
      <xdr:row>78</xdr:row>
      <xdr:rowOff>99061</xdr:rowOff>
    </xdr:to>
    <xdr:cxnSp macro="">
      <xdr:nvCxnSpPr>
        <xdr:cNvPr id="571" name="直線コネクタ 570">
          <a:extLst>
            <a:ext uri="{FF2B5EF4-FFF2-40B4-BE49-F238E27FC236}">
              <a16:creationId xmlns:a16="http://schemas.microsoft.com/office/drawing/2014/main" id="{CF5AA720-B363-4200-A720-D482180A72CB}"/>
            </a:ext>
          </a:extLst>
        </xdr:cNvPr>
        <xdr:cNvCxnSpPr/>
      </xdr:nvCxnSpPr>
      <xdr:spPr>
        <a:xfrm>
          <a:off x="11282680" y="13136881"/>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9541</xdr:rowOff>
    </xdr:from>
    <xdr:ext cx="405111" cy="259045"/>
    <xdr:sp macro="" textlink="">
      <xdr:nvSpPr>
        <xdr:cNvPr id="572" name="n_1aveValue【児童館】&#10;有形固定資産減価償却率">
          <a:extLst>
            <a:ext uri="{FF2B5EF4-FFF2-40B4-BE49-F238E27FC236}">
              <a16:creationId xmlns:a16="http://schemas.microsoft.com/office/drawing/2014/main" id="{3C09DB45-5DEB-4A2B-9F21-0ECC2DC7900A}"/>
            </a:ext>
          </a:extLst>
        </xdr:cNvPr>
        <xdr:cNvSpPr txBox="1"/>
      </xdr:nvSpPr>
      <xdr:spPr>
        <a:xfrm>
          <a:off x="13437244" y="13756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573" name="n_2aveValue【児童館】&#10;有形固定資産減価償却率">
          <a:extLst>
            <a:ext uri="{FF2B5EF4-FFF2-40B4-BE49-F238E27FC236}">
              <a16:creationId xmlns:a16="http://schemas.microsoft.com/office/drawing/2014/main" id="{E31C816B-24CC-43B2-B601-4038C87101FE}"/>
            </a:ext>
          </a:extLst>
        </xdr:cNvPr>
        <xdr:cNvSpPr txBox="1"/>
      </xdr:nvSpPr>
      <xdr:spPr>
        <a:xfrm>
          <a:off x="12675244" y="13782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17163</xdr:rowOff>
    </xdr:from>
    <xdr:ext cx="405111" cy="259045"/>
    <xdr:sp macro="" textlink="">
      <xdr:nvSpPr>
        <xdr:cNvPr id="574" name="n_3aveValue【児童館】&#10;有形固定資産減価償却率">
          <a:extLst>
            <a:ext uri="{FF2B5EF4-FFF2-40B4-BE49-F238E27FC236}">
              <a16:creationId xmlns:a16="http://schemas.microsoft.com/office/drawing/2014/main" id="{403007B8-F201-4F15-B2D1-61C74DAF40D1}"/>
            </a:ext>
          </a:extLst>
        </xdr:cNvPr>
        <xdr:cNvSpPr txBox="1"/>
      </xdr:nvSpPr>
      <xdr:spPr>
        <a:xfrm>
          <a:off x="11900544" y="1376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11447</xdr:rowOff>
    </xdr:from>
    <xdr:ext cx="405111" cy="259045"/>
    <xdr:sp macro="" textlink="">
      <xdr:nvSpPr>
        <xdr:cNvPr id="575" name="n_4aveValue【児童館】&#10;有形固定資産減価償却率">
          <a:extLst>
            <a:ext uri="{FF2B5EF4-FFF2-40B4-BE49-F238E27FC236}">
              <a16:creationId xmlns:a16="http://schemas.microsoft.com/office/drawing/2014/main" id="{EF7E2FBC-D3D7-4734-974D-D4F336B49B06}"/>
            </a:ext>
          </a:extLst>
        </xdr:cNvPr>
        <xdr:cNvSpPr txBox="1"/>
      </xdr:nvSpPr>
      <xdr:spPr>
        <a:xfrm>
          <a:off x="11102984" y="1375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71138</xdr:rowOff>
    </xdr:from>
    <xdr:ext cx="405111" cy="259045"/>
    <xdr:sp macro="" textlink="">
      <xdr:nvSpPr>
        <xdr:cNvPr id="576" name="n_1mainValue【児童館】&#10;有形固定資産減価償却率">
          <a:extLst>
            <a:ext uri="{FF2B5EF4-FFF2-40B4-BE49-F238E27FC236}">
              <a16:creationId xmlns:a16="http://schemas.microsoft.com/office/drawing/2014/main" id="{AF64ED4F-FA01-4008-BAD8-067DC3918B98}"/>
            </a:ext>
          </a:extLst>
        </xdr:cNvPr>
        <xdr:cNvSpPr txBox="1"/>
      </xdr:nvSpPr>
      <xdr:spPr>
        <a:xfrm>
          <a:off x="13437244" y="12979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33038</xdr:rowOff>
    </xdr:from>
    <xdr:ext cx="405111" cy="259045"/>
    <xdr:sp macro="" textlink="">
      <xdr:nvSpPr>
        <xdr:cNvPr id="577" name="n_2mainValue【児童館】&#10;有形固定資産減価償却率">
          <a:extLst>
            <a:ext uri="{FF2B5EF4-FFF2-40B4-BE49-F238E27FC236}">
              <a16:creationId xmlns:a16="http://schemas.microsoft.com/office/drawing/2014/main" id="{4DB01154-7935-4609-A532-BA5AE8802954}"/>
            </a:ext>
          </a:extLst>
        </xdr:cNvPr>
        <xdr:cNvSpPr txBox="1"/>
      </xdr:nvSpPr>
      <xdr:spPr>
        <a:xfrm>
          <a:off x="12675244" y="12941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166388</xdr:rowOff>
    </xdr:from>
    <xdr:ext cx="405111" cy="259045"/>
    <xdr:sp macro="" textlink="">
      <xdr:nvSpPr>
        <xdr:cNvPr id="578" name="n_3mainValue【児童館】&#10;有形固定資産減価償却率">
          <a:extLst>
            <a:ext uri="{FF2B5EF4-FFF2-40B4-BE49-F238E27FC236}">
              <a16:creationId xmlns:a16="http://schemas.microsoft.com/office/drawing/2014/main" id="{EE206DFB-6142-47E9-A5A0-56498C1BAC96}"/>
            </a:ext>
          </a:extLst>
        </xdr:cNvPr>
        <xdr:cNvSpPr txBox="1"/>
      </xdr:nvSpPr>
      <xdr:spPr>
        <a:xfrm>
          <a:off x="11900544" y="12907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128288</xdr:rowOff>
    </xdr:from>
    <xdr:ext cx="405111" cy="259045"/>
    <xdr:sp macro="" textlink="">
      <xdr:nvSpPr>
        <xdr:cNvPr id="579" name="n_4mainValue【児童館】&#10;有形固定資産減価償却率">
          <a:extLst>
            <a:ext uri="{FF2B5EF4-FFF2-40B4-BE49-F238E27FC236}">
              <a16:creationId xmlns:a16="http://schemas.microsoft.com/office/drawing/2014/main" id="{C06B6F91-525E-4EA0-98CB-59D2ADDE7822}"/>
            </a:ext>
          </a:extLst>
        </xdr:cNvPr>
        <xdr:cNvSpPr txBox="1"/>
      </xdr:nvSpPr>
      <xdr:spPr>
        <a:xfrm>
          <a:off x="11102984" y="12868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0" name="正方形/長方形 579">
          <a:extLst>
            <a:ext uri="{FF2B5EF4-FFF2-40B4-BE49-F238E27FC236}">
              <a16:creationId xmlns:a16="http://schemas.microsoft.com/office/drawing/2014/main" id="{0C51A7E5-EC33-47FD-AB18-08495690D434}"/>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1" name="正方形/長方形 580">
          <a:extLst>
            <a:ext uri="{FF2B5EF4-FFF2-40B4-BE49-F238E27FC236}">
              <a16:creationId xmlns:a16="http://schemas.microsoft.com/office/drawing/2014/main" id="{909C5AF8-4864-4BAE-A24B-EB7F6399FF9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2" name="正方形/長方形 581">
          <a:extLst>
            <a:ext uri="{FF2B5EF4-FFF2-40B4-BE49-F238E27FC236}">
              <a16:creationId xmlns:a16="http://schemas.microsoft.com/office/drawing/2014/main" id="{CFD7815B-7D8C-45AF-AB51-48EF3DAE67A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3" name="正方形/長方形 582">
          <a:extLst>
            <a:ext uri="{FF2B5EF4-FFF2-40B4-BE49-F238E27FC236}">
              <a16:creationId xmlns:a16="http://schemas.microsoft.com/office/drawing/2014/main" id="{8F6C3B19-E9A2-4149-BAA2-18FB2CBCA244}"/>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4" name="正方形/長方形 583">
          <a:extLst>
            <a:ext uri="{FF2B5EF4-FFF2-40B4-BE49-F238E27FC236}">
              <a16:creationId xmlns:a16="http://schemas.microsoft.com/office/drawing/2014/main" id="{1314B447-77F5-4693-9990-6039EB8FF213}"/>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5" name="正方形/長方形 584">
          <a:extLst>
            <a:ext uri="{FF2B5EF4-FFF2-40B4-BE49-F238E27FC236}">
              <a16:creationId xmlns:a16="http://schemas.microsoft.com/office/drawing/2014/main" id="{9BA3E1CF-4E98-47B3-AD16-F1461413C7F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6" name="正方形/長方形 585">
          <a:extLst>
            <a:ext uri="{FF2B5EF4-FFF2-40B4-BE49-F238E27FC236}">
              <a16:creationId xmlns:a16="http://schemas.microsoft.com/office/drawing/2014/main" id="{D4606D71-3473-4FCE-B20C-FBC25F3FCF86}"/>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7" name="正方形/長方形 586">
          <a:extLst>
            <a:ext uri="{FF2B5EF4-FFF2-40B4-BE49-F238E27FC236}">
              <a16:creationId xmlns:a16="http://schemas.microsoft.com/office/drawing/2014/main" id="{DE3BE4C6-C956-4138-9522-5ACAA5FB0926}"/>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8" name="テキスト ボックス 587">
          <a:extLst>
            <a:ext uri="{FF2B5EF4-FFF2-40B4-BE49-F238E27FC236}">
              <a16:creationId xmlns:a16="http://schemas.microsoft.com/office/drawing/2014/main" id="{DF1BE576-7C9C-4F85-A51E-B14EBF96D0A3}"/>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9" name="直線コネクタ 588">
          <a:extLst>
            <a:ext uri="{FF2B5EF4-FFF2-40B4-BE49-F238E27FC236}">
              <a16:creationId xmlns:a16="http://schemas.microsoft.com/office/drawing/2014/main" id="{0224EEDE-919A-4F1C-98EC-3159F8D86E7B}"/>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0" name="直線コネクタ 589">
          <a:extLst>
            <a:ext uri="{FF2B5EF4-FFF2-40B4-BE49-F238E27FC236}">
              <a16:creationId xmlns:a16="http://schemas.microsoft.com/office/drawing/2014/main" id="{469219CA-57F1-43D3-94EF-FF8FFE939773}"/>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1" name="テキスト ボックス 590">
          <a:extLst>
            <a:ext uri="{FF2B5EF4-FFF2-40B4-BE49-F238E27FC236}">
              <a16:creationId xmlns:a16="http://schemas.microsoft.com/office/drawing/2014/main" id="{0B003010-86E5-4B45-B42B-AC0E7C5B8553}"/>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2" name="直線コネクタ 591">
          <a:extLst>
            <a:ext uri="{FF2B5EF4-FFF2-40B4-BE49-F238E27FC236}">
              <a16:creationId xmlns:a16="http://schemas.microsoft.com/office/drawing/2014/main" id="{084F6C83-6C85-4808-BEDE-ECD2B1CB4EB2}"/>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3" name="テキスト ボックス 592">
          <a:extLst>
            <a:ext uri="{FF2B5EF4-FFF2-40B4-BE49-F238E27FC236}">
              <a16:creationId xmlns:a16="http://schemas.microsoft.com/office/drawing/2014/main" id="{878AD81F-2AFB-4019-8B43-4D024B89CD4D}"/>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4" name="直線コネクタ 593">
          <a:extLst>
            <a:ext uri="{FF2B5EF4-FFF2-40B4-BE49-F238E27FC236}">
              <a16:creationId xmlns:a16="http://schemas.microsoft.com/office/drawing/2014/main" id="{89FE04D2-72AE-4CD3-91BF-30785C3A387E}"/>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5" name="テキスト ボックス 594">
          <a:extLst>
            <a:ext uri="{FF2B5EF4-FFF2-40B4-BE49-F238E27FC236}">
              <a16:creationId xmlns:a16="http://schemas.microsoft.com/office/drawing/2014/main" id="{3FF1DF55-1A44-4B88-B75A-59DD0D84562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6" name="直線コネクタ 595">
          <a:extLst>
            <a:ext uri="{FF2B5EF4-FFF2-40B4-BE49-F238E27FC236}">
              <a16:creationId xmlns:a16="http://schemas.microsoft.com/office/drawing/2014/main" id="{63DBEDF6-2539-4555-ADAF-EEA16A47813A}"/>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7" name="テキスト ボックス 596">
          <a:extLst>
            <a:ext uri="{FF2B5EF4-FFF2-40B4-BE49-F238E27FC236}">
              <a16:creationId xmlns:a16="http://schemas.microsoft.com/office/drawing/2014/main" id="{0B730097-5531-4559-A0C2-41B896FEF39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8" name="直線コネクタ 597">
          <a:extLst>
            <a:ext uri="{FF2B5EF4-FFF2-40B4-BE49-F238E27FC236}">
              <a16:creationId xmlns:a16="http://schemas.microsoft.com/office/drawing/2014/main" id="{318EC712-036D-49A2-99E0-52743F9B129E}"/>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99" name="テキスト ボックス 598">
          <a:extLst>
            <a:ext uri="{FF2B5EF4-FFF2-40B4-BE49-F238E27FC236}">
              <a16:creationId xmlns:a16="http://schemas.microsoft.com/office/drawing/2014/main" id="{66433CB3-CC7E-48B4-B08F-91B4FF8802AA}"/>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0" name="直線コネクタ 599">
          <a:extLst>
            <a:ext uri="{FF2B5EF4-FFF2-40B4-BE49-F238E27FC236}">
              <a16:creationId xmlns:a16="http://schemas.microsoft.com/office/drawing/2014/main" id="{13B9CF1F-6E67-4C3E-AD0A-495E8C22EB43}"/>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1" name="テキスト ボックス 600">
          <a:extLst>
            <a:ext uri="{FF2B5EF4-FFF2-40B4-BE49-F238E27FC236}">
              <a16:creationId xmlns:a16="http://schemas.microsoft.com/office/drawing/2014/main" id="{0388BF39-7420-46B0-8925-52A4B9D0C7C6}"/>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2" name="【児童館】&#10;一人当たり面積グラフ枠">
          <a:extLst>
            <a:ext uri="{FF2B5EF4-FFF2-40B4-BE49-F238E27FC236}">
              <a16:creationId xmlns:a16="http://schemas.microsoft.com/office/drawing/2014/main" id="{4CEA755E-63D8-4FDC-911B-1F95345BC816}"/>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03" name="直線コネクタ 602">
          <a:extLst>
            <a:ext uri="{FF2B5EF4-FFF2-40B4-BE49-F238E27FC236}">
              <a16:creationId xmlns:a16="http://schemas.microsoft.com/office/drawing/2014/main" id="{F28797FD-8F09-4AF7-B354-7A560C9DE0C5}"/>
            </a:ext>
          </a:extLst>
        </xdr:cNvPr>
        <xdr:cNvCxnSpPr/>
      </xdr:nvCxnSpPr>
      <xdr:spPr>
        <a:xfrm flipV="1">
          <a:off x="19509104" y="1296543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4" name="【児童館】&#10;一人当たり面積最小値テキスト">
          <a:extLst>
            <a:ext uri="{FF2B5EF4-FFF2-40B4-BE49-F238E27FC236}">
              <a16:creationId xmlns:a16="http://schemas.microsoft.com/office/drawing/2014/main" id="{BCE828D5-B7B8-4421-A0D1-B6F0661241C6}"/>
            </a:ext>
          </a:extLst>
        </xdr:cNvPr>
        <xdr:cNvSpPr txBox="1"/>
      </xdr:nvSpPr>
      <xdr:spPr>
        <a:xfrm>
          <a:off x="19547840"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5" name="直線コネクタ 604">
          <a:extLst>
            <a:ext uri="{FF2B5EF4-FFF2-40B4-BE49-F238E27FC236}">
              <a16:creationId xmlns:a16="http://schemas.microsoft.com/office/drawing/2014/main" id="{5072A00B-9C5F-4540-BE20-242315260F0F}"/>
            </a:ext>
          </a:extLst>
        </xdr:cNvPr>
        <xdr:cNvCxnSpPr/>
      </xdr:nvCxnSpPr>
      <xdr:spPr>
        <a:xfrm>
          <a:off x="19443700" y="1449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06" name="【児童館】&#10;一人当たり面積最大値テキスト">
          <a:extLst>
            <a:ext uri="{FF2B5EF4-FFF2-40B4-BE49-F238E27FC236}">
              <a16:creationId xmlns:a16="http://schemas.microsoft.com/office/drawing/2014/main" id="{FA25F450-A00E-422C-A311-D80117AAFE72}"/>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607" name="直線コネクタ 606">
          <a:extLst>
            <a:ext uri="{FF2B5EF4-FFF2-40B4-BE49-F238E27FC236}">
              <a16:creationId xmlns:a16="http://schemas.microsoft.com/office/drawing/2014/main" id="{3DAF2293-6DC4-4A08-9BB9-7A7BC75353D0}"/>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608" name="【児童館】&#10;一人当たり面積平均値テキスト">
          <a:extLst>
            <a:ext uri="{FF2B5EF4-FFF2-40B4-BE49-F238E27FC236}">
              <a16:creationId xmlns:a16="http://schemas.microsoft.com/office/drawing/2014/main" id="{E68C0117-15FC-411F-AFF8-C184AEDEAD8D}"/>
            </a:ext>
          </a:extLst>
        </xdr:cNvPr>
        <xdr:cNvSpPr txBox="1"/>
      </xdr:nvSpPr>
      <xdr:spPr>
        <a:xfrm>
          <a:off x="19547840" y="13851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09" name="フローチャート: 判断 608">
          <a:extLst>
            <a:ext uri="{FF2B5EF4-FFF2-40B4-BE49-F238E27FC236}">
              <a16:creationId xmlns:a16="http://schemas.microsoft.com/office/drawing/2014/main" id="{CC7F7C13-1115-4CB2-BC15-E5229C935468}"/>
            </a:ext>
          </a:extLst>
        </xdr:cNvPr>
        <xdr:cNvSpPr/>
      </xdr:nvSpPr>
      <xdr:spPr>
        <a:xfrm>
          <a:off x="19458940" y="13996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610" name="フローチャート: 判断 609">
          <a:extLst>
            <a:ext uri="{FF2B5EF4-FFF2-40B4-BE49-F238E27FC236}">
              <a16:creationId xmlns:a16="http://schemas.microsoft.com/office/drawing/2014/main" id="{F6EA2888-04FB-47EC-B122-75C090C93DBD}"/>
            </a:ext>
          </a:extLst>
        </xdr:cNvPr>
        <xdr:cNvSpPr/>
      </xdr:nvSpPr>
      <xdr:spPr>
        <a:xfrm>
          <a:off x="18735040" y="139966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11" name="フローチャート: 判断 610">
          <a:extLst>
            <a:ext uri="{FF2B5EF4-FFF2-40B4-BE49-F238E27FC236}">
              <a16:creationId xmlns:a16="http://schemas.microsoft.com/office/drawing/2014/main" id="{0E8A5A23-31C3-4894-9EC6-DCA242E4CC40}"/>
            </a:ext>
          </a:extLst>
        </xdr:cNvPr>
        <xdr:cNvSpPr/>
      </xdr:nvSpPr>
      <xdr:spPr>
        <a:xfrm>
          <a:off x="179374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12" name="フローチャート: 判断 611">
          <a:extLst>
            <a:ext uri="{FF2B5EF4-FFF2-40B4-BE49-F238E27FC236}">
              <a16:creationId xmlns:a16="http://schemas.microsoft.com/office/drawing/2014/main" id="{FD4A3742-29E2-4438-BFAD-C91C6B69951C}"/>
            </a:ext>
          </a:extLst>
        </xdr:cNvPr>
        <xdr:cNvSpPr/>
      </xdr:nvSpPr>
      <xdr:spPr>
        <a:xfrm>
          <a:off x="1716278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13" name="フローチャート: 判断 612">
          <a:extLst>
            <a:ext uri="{FF2B5EF4-FFF2-40B4-BE49-F238E27FC236}">
              <a16:creationId xmlns:a16="http://schemas.microsoft.com/office/drawing/2014/main" id="{2BA54C46-1A15-4B08-BAC8-6BCD36B8A5DE}"/>
            </a:ext>
          </a:extLst>
        </xdr:cNvPr>
        <xdr:cNvSpPr/>
      </xdr:nvSpPr>
      <xdr:spPr>
        <a:xfrm>
          <a:off x="16388080" y="14034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9E99E5A3-8EF8-4084-99A6-ADC79E94F5D7}"/>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D0A8F7CF-A45B-4685-A7C0-627985FF6895}"/>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9D4F0ECE-8389-485D-B65D-E136AD0882C4}"/>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F93D7E70-C966-464F-B52D-8BE5CB90541B}"/>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CCE1877D-A3FE-44A8-996F-82F2C080DD4A}"/>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19" name="楕円 618">
          <a:extLst>
            <a:ext uri="{FF2B5EF4-FFF2-40B4-BE49-F238E27FC236}">
              <a16:creationId xmlns:a16="http://schemas.microsoft.com/office/drawing/2014/main" id="{05E6906D-6844-4B67-8C6F-310EAB93BCF3}"/>
            </a:ext>
          </a:extLst>
        </xdr:cNvPr>
        <xdr:cNvSpPr/>
      </xdr:nvSpPr>
      <xdr:spPr>
        <a:xfrm>
          <a:off x="1945894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156227</xdr:rowOff>
    </xdr:from>
    <xdr:ext cx="469744" cy="259045"/>
    <xdr:sp macro="" textlink="">
      <xdr:nvSpPr>
        <xdr:cNvPr id="620" name="【児童館】&#10;一人当たり面積該当値テキスト">
          <a:extLst>
            <a:ext uri="{FF2B5EF4-FFF2-40B4-BE49-F238E27FC236}">
              <a16:creationId xmlns:a16="http://schemas.microsoft.com/office/drawing/2014/main" id="{5E2C7913-5297-4329-950B-F77AF8A195B7}"/>
            </a:ext>
          </a:extLst>
        </xdr:cNvPr>
        <xdr:cNvSpPr txBox="1"/>
      </xdr:nvSpPr>
      <xdr:spPr>
        <a:xfrm>
          <a:off x="19547840" y="1423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xdr:rowOff>
    </xdr:from>
    <xdr:to>
      <xdr:col>112</xdr:col>
      <xdr:colOff>38100</xdr:colOff>
      <xdr:row>85</xdr:row>
      <xdr:rowOff>107950</xdr:rowOff>
    </xdr:to>
    <xdr:sp macro="" textlink="">
      <xdr:nvSpPr>
        <xdr:cNvPr id="621" name="楕円 620">
          <a:extLst>
            <a:ext uri="{FF2B5EF4-FFF2-40B4-BE49-F238E27FC236}">
              <a16:creationId xmlns:a16="http://schemas.microsoft.com/office/drawing/2014/main" id="{E5AB50E4-D35E-41E4-80EF-1F17D201E826}"/>
            </a:ext>
          </a:extLst>
        </xdr:cNvPr>
        <xdr:cNvSpPr/>
      </xdr:nvSpPr>
      <xdr:spPr>
        <a:xfrm>
          <a:off x="18735040" y="14255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57150</xdr:rowOff>
    </xdr:from>
    <xdr:to>
      <xdr:col>116</xdr:col>
      <xdr:colOff>63500</xdr:colOff>
      <xdr:row>85</xdr:row>
      <xdr:rowOff>57150</xdr:rowOff>
    </xdr:to>
    <xdr:cxnSp macro="">
      <xdr:nvCxnSpPr>
        <xdr:cNvPr id="622" name="直線コネクタ 621">
          <a:extLst>
            <a:ext uri="{FF2B5EF4-FFF2-40B4-BE49-F238E27FC236}">
              <a16:creationId xmlns:a16="http://schemas.microsoft.com/office/drawing/2014/main" id="{4B072CFD-5D07-4A3C-9F0C-B1FF61B16E86}"/>
            </a:ext>
          </a:extLst>
        </xdr:cNvPr>
        <xdr:cNvCxnSpPr/>
      </xdr:nvCxnSpPr>
      <xdr:spPr>
        <a:xfrm>
          <a:off x="18778220" y="1430655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xdr:rowOff>
    </xdr:from>
    <xdr:to>
      <xdr:col>107</xdr:col>
      <xdr:colOff>101600</xdr:colOff>
      <xdr:row>85</xdr:row>
      <xdr:rowOff>107950</xdr:rowOff>
    </xdr:to>
    <xdr:sp macro="" textlink="">
      <xdr:nvSpPr>
        <xdr:cNvPr id="623" name="楕円 622">
          <a:extLst>
            <a:ext uri="{FF2B5EF4-FFF2-40B4-BE49-F238E27FC236}">
              <a16:creationId xmlns:a16="http://schemas.microsoft.com/office/drawing/2014/main" id="{B1B063C5-E2B6-422A-B6FB-E0B0BF5C004E}"/>
            </a:ext>
          </a:extLst>
        </xdr:cNvPr>
        <xdr:cNvSpPr/>
      </xdr:nvSpPr>
      <xdr:spPr>
        <a:xfrm>
          <a:off x="1793748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57150</xdr:rowOff>
    </xdr:from>
    <xdr:to>
      <xdr:col>111</xdr:col>
      <xdr:colOff>177800</xdr:colOff>
      <xdr:row>85</xdr:row>
      <xdr:rowOff>57150</xdr:rowOff>
    </xdr:to>
    <xdr:cxnSp macro="">
      <xdr:nvCxnSpPr>
        <xdr:cNvPr id="624" name="直線コネクタ 623">
          <a:extLst>
            <a:ext uri="{FF2B5EF4-FFF2-40B4-BE49-F238E27FC236}">
              <a16:creationId xmlns:a16="http://schemas.microsoft.com/office/drawing/2014/main" id="{956AB281-03F9-4C1C-A141-EA5A677A5615}"/>
            </a:ext>
          </a:extLst>
        </xdr:cNvPr>
        <xdr:cNvCxnSpPr/>
      </xdr:nvCxnSpPr>
      <xdr:spPr>
        <a:xfrm>
          <a:off x="17988280" y="143065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625" name="楕円 624">
          <a:extLst>
            <a:ext uri="{FF2B5EF4-FFF2-40B4-BE49-F238E27FC236}">
              <a16:creationId xmlns:a16="http://schemas.microsoft.com/office/drawing/2014/main" id="{002A3FE5-4E8D-4721-BA3D-EEEEE64B87D1}"/>
            </a:ext>
          </a:extLst>
        </xdr:cNvPr>
        <xdr:cNvSpPr/>
      </xdr:nvSpPr>
      <xdr:spPr>
        <a:xfrm>
          <a:off x="1716278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57150</xdr:rowOff>
    </xdr:from>
    <xdr:to>
      <xdr:col>107</xdr:col>
      <xdr:colOff>50800</xdr:colOff>
      <xdr:row>85</xdr:row>
      <xdr:rowOff>57150</xdr:rowOff>
    </xdr:to>
    <xdr:cxnSp macro="">
      <xdr:nvCxnSpPr>
        <xdr:cNvPr id="626" name="直線コネクタ 625">
          <a:extLst>
            <a:ext uri="{FF2B5EF4-FFF2-40B4-BE49-F238E27FC236}">
              <a16:creationId xmlns:a16="http://schemas.microsoft.com/office/drawing/2014/main" id="{195E75A0-4F6D-4A94-8AD5-5C4280E04020}"/>
            </a:ext>
          </a:extLst>
        </xdr:cNvPr>
        <xdr:cNvCxnSpPr/>
      </xdr:nvCxnSpPr>
      <xdr:spPr>
        <a:xfrm>
          <a:off x="17213580" y="143065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xdr:rowOff>
    </xdr:from>
    <xdr:to>
      <xdr:col>98</xdr:col>
      <xdr:colOff>38100</xdr:colOff>
      <xdr:row>85</xdr:row>
      <xdr:rowOff>107950</xdr:rowOff>
    </xdr:to>
    <xdr:sp macro="" textlink="">
      <xdr:nvSpPr>
        <xdr:cNvPr id="627" name="楕円 626">
          <a:extLst>
            <a:ext uri="{FF2B5EF4-FFF2-40B4-BE49-F238E27FC236}">
              <a16:creationId xmlns:a16="http://schemas.microsoft.com/office/drawing/2014/main" id="{B0583F96-0EF7-45BD-BFFE-8FBC24F68BEB}"/>
            </a:ext>
          </a:extLst>
        </xdr:cNvPr>
        <xdr:cNvSpPr/>
      </xdr:nvSpPr>
      <xdr:spPr>
        <a:xfrm>
          <a:off x="16388080" y="14255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57150</xdr:rowOff>
    </xdr:from>
    <xdr:to>
      <xdr:col>102</xdr:col>
      <xdr:colOff>114300</xdr:colOff>
      <xdr:row>85</xdr:row>
      <xdr:rowOff>57150</xdr:rowOff>
    </xdr:to>
    <xdr:cxnSp macro="">
      <xdr:nvCxnSpPr>
        <xdr:cNvPr id="628" name="直線コネクタ 627">
          <a:extLst>
            <a:ext uri="{FF2B5EF4-FFF2-40B4-BE49-F238E27FC236}">
              <a16:creationId xmlns:a16="http://schemas.microsoft.com/office/drawing/2014/main" id="{B71968BF-B4A0-4F2D-B7A6-7BE94D4E176B}"/>
            </a:ext>
          </a:extLst>
        </xdr:cNvPr>
        <xdr:cNvCxnSpPr/>
      </xdr:nvCxnSpPr>
      <xdr:spPr>
        <a:xfrm>
          <a:off x="16431260" y="143065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29227</xdr:rowOff>
    </xdr:from>
    <xdr:ext cx="469744" cy="259045"/>
    <xdr:sp macro="" textlink="">
      <xdr:nvSpPr>
        <xdr:cNvPr id="629" name="n_1aveValue【児童館】&#10;一人当たり面積">
          <a:extLst>
            <a:ext uri="{FF2B5EF4-FFF2-40B4-BE49-F238E27FC236}">
              <a16:creationId xmlns:a16="http://schemas.microsoft.com/office/drawing/2014/main" id="{8E16BB43-DA2C-43F0-949F-F908C8632D2F}"/>
            </a:ext>
          </a:extLst>
        </xdr:cNvPr>
        <xdr:cNvSpPr txBox="1"/>
      </xdr:nvSpPr>
      <xdr:spPr>
        <a:xfrm>
          <a:off x="18561127" y="137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30" name="n_2aveValue【児童館】&#10;一人当たり面積">
          <a:extLst>
            <a:ext uri="{FF2B5EF4-FFF2-40B4-BE49-F238E27FC236}">
              <a16:creationId xmlns:a16="http://schemas.microsoft.com/office/drawing/2014/main" id="{87485DBD-08C1-4AA2-B2F8-C8A9CF2F7F3A}"/>
            </a:ext>
          </a:extLst>
        </xdr:cNvPr>
        <xdr:cNvSpPr txBox="1"/>
      </xdr:nvSpPr>
      <xdr:spPr>
        <a:xfrm>
          <a:off x="1777626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631" name="n_3aveValue【児童館】&#10;一人当たり面積">
          <a:extLst>
            <a:ext uri="{FF2B5EF4-FFF2-40B4-BE49-F238E27FC236}">
              <a16:creationId xmlns:a16="http://schemas.microsoft.com/office/drawing/2014/main" id="{ECA181C0-3D65-49D7-B37F-FCDCD58540DA}"/>
            </a:ext>
          </a:extLst>
        </xdr:cNvPr>
        <xdr:cNvSpPr txBox="1"/>
      </xdr:nvSpPr>
      <xdr:spPr>
        <a:xfrm>
          <a:off x="17001567"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632" name="n_4aveValue【児童館】&#10;一人当たり面積">
          <a:extLst>
            <a:ext uri="{FF2B5EF4-FFF2-40B4-BE49-F238E27FC236}">
              <a16:creationId xmlns:a16="http://schemas.microsoft.com/office/drawing/2014/main" id="{30290514-1200-492B-8F87-DAA3A00A2389}"/>
            </a:ext>
          </a:extLst>
        </xdr:cNvPr>
        <xdr:cNvSpPr txBox="1"/>
      </xdr:nvSpPr>
      <xdr:spPr>
        <a:xfrm>
          <a:off x="1622686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99077</xdr:rowOff>
    </xdr:from>
    <xdr:ext cx="469744" cy="259045"/>
    <xdr:sp macro="" textlink="">
      <xdr:nvSpPr>
        <xdr:cNvPr id="633" name="n_1mainValue【児童館】&#10;一人当たり面積">
          <a:extLst>
            <a:ext uri="{FF2B5EF4-FFF2-40B4-BE49-F238E27FC236}">
              <a16:creationId xmlns:a16="http://schemas.microsoft.com/office/drawing/2014/main" id="{EB297045-4A8B-48BE-8337-012C1209D30B}"/>
            </a:ext>
          </a:extLst>
        </xdr:cNvPr>
        <xdr:cNvSpPr txBox="1"/>
      </xdr:nvSpPr>
      <xdr:spPr>
        <a:xfrm>
          <a:off x="185611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99077</xdr:rowOff>
    </xdr:from>
    <xdr:ext cx="469744" cy="259045"/>
    <xdr:sp macro="" textlink="">
      <xdr:nvSpPr>
        <xdr:cNvPr id="634" name="n_2mainValue【児童館】&#10;一人当たり面積">
          <a:extLst>
            <a:ext uri="{FF2B5EF4-FFF2-40B4-BE49-F238E27FC236}">
              <a16:creationId xmlns:a16="http://schemas.microsoft.com/office/drawing/2014/main" id="{439A3D1E-13D7-45A0-8B1F-8ECD7C59DEFA}"/>
            </a:ext>
          </a:extLst>
        </xdr:cNvPr>
        <xdr:cNvSpPr txBox="1"/>
      </xdr:nvSpPr>
      <xdr:spPr>
        <a:xfrm>
          <a:off x="1777626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macro="" textlink="">
      <xdr:nvSpPr>
        <xdr:cNvPr id="635" name="n_3mainValue【児童館】&#10;一人当たり面積">
          <a:extLst>
            <a:ext uri="{FF2B5EF4-FFF2-40B4-BE49-F238E27FC236}">
              <a16:creationId xmlns:a16="http://schemas.microsoft.com/office/drawing/2014/main" id="{15BA0AA4-2B04-42BE-9B34-4553D70DF695}"/>
            </a:ext>
          </a:extLst>
        </xdr:cNvPr>
        <xdr:cNvSpPr txBox="1"/>
      </xdr:nvSpPr>
      <xdr:spPr>
        <a:xfrm>
          <a:off x="1700156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99077</xdr:rowOff>
    </xdr:from>
    <xdr:ext cx="469744" cy="259045"/>
    <xdr:sp macro="" textlink="">
      <xdr:nvSpPr>
        <xdr:cNvPr id="636" name="n_4mainValue【児童館】&#10;一人当たり面積">
          <a:extLst>
            <a:ext uri="{FF2B5EF4-FFF2-40B4-BE49-F238E27FC236}">
              <a16:creationId xmlns:a16="http://schemas.microsoft.com/office/drawing/2014/main" id="{ED70570D-B679-4855-8482-9C3187AE2BB4}"/>
            </a:ext>
          </a:extLst>
        </xdr:cNvPr>
        <xdr:cNvSpPr txBox="1"/>
      </xdr:nvSpPr>
      <xdr:spPr>
        <a:xfrm>
          <a:off x="1622686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7" name="正方形/長方形 636">
          <a:extLst>
            <a:ext uri="{FF2B5EF4-FFF2-40B4-BE49-F238E27FC236}">
              <a16:creationId xmlns:a16="http://schemas.microsoft.com/office/drawing/2014/main" id="{94F09836-DB7C-4091-A2C4-D2621D196298}"/>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8" name="正方形/長方形 637">
          <a:extLst>
            <a:ext uri="{FF2B5EF4-FFF2-40B4-BE49-F238E27FC236}">
              <a16:creationId xmlns:a16="http://schemas.microsoft.com/office/drawing/2014/main" id="{F518A21B-B9E7-41F0-823D-29E50D6A6F56}"/>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9" name="正方形/長方形 638">
          <a:extLst>
            <a:ext uri="{FF2B5EF4-FFF2-40B4-BE49-F238E27FC236}">
              <a16:creationId xmlns:a16="http://schemas.microsoft.com/office/drawing/2014/main" id="{797FD090-8A60-4E90-BC99-573878E06F1A}"/>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0" name="正方形/長方形 639">
          <a:extLst>
            <a:ext uri="{FF2B5EF4-FFF2-40B4-BE49-F238E27FC236}">
              <a16:creationId xmlns:a16="http://schemas.microsoft.com/office/drawing/2014/main" id="{398372F3-0964-4F5F-89A4-9F33204B054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1" name="正方形/長方形 640">
          <a:extLst>
            <a:ext uri="{FF2B5EF4-FFF2-40B4-BE49-F238E27FC236}">
              <a16:creationId xmlns:a16="http://schemas.microsoft.com/office/drawing/2014/main" id="{0861540E-38F7-4387-A66A-3549AF35B53E}"/>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2" name="正方形/長方形 641">
          <a:extLst>
            <a:ext uri="{FF2B5EF4-FFF2-40B4-BE49-F238E27FC236}">
              <a16:creationId xmlns:a16="http://schemas.microsoft.com/office/drawing/2014/main" id="{98710B96-A7BC-4898-BA6C-DFC09389FB57}"/>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3" name="正方形/長方形 642">
          <a:extLst>
            <a:ext uri="{FF2B5EF4-FFF2-40B4-BE49-F238E27FC236}">
              <a16:creationId xmlns:a16="http://schemas.microsoft.com/office/drawing/2014/main" id="{50024D70-D7AB-419B-A400-2B453D9FF6C6}"/>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4" name="正方形/長方形 643">
          <a:extLst>
            <a:ext uri="{FF2B5EF4-FFF2-40B4-BE49-F238E27FC236}">
              <a16:creationId xmlns:a16="http://schemas.microsoft.com/office/drawing/2014/main" id="{9ECE6AEF-6C0F-4D15-B4C9-4F0D0F6358A3}"/>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5" name="テキスト ボックス 644">
          <a:extLst>
            <a:ext uri="{FF2B5EF4-FFF2-40B4-BE49-F238E27FC236}">
              <a16:creationId xmlns:a16="http://schemas.microsoft.com/office/drawing/2014/main" id="{0F1A6844-0825-4F81-ACBE-129859899AAF}"/>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6" name="直線コネクタ 645">
          <a:extLst>
            <a:ext uri="{FF2B5EF4-FFF2-40B4-BE49-F238E27FC236}">
              <a16:creationId xmlns:a16="http://schemas.microsoft.com/office/drawing/2014/main" id="{1F8A049D-7F80-4C44-800C-50E836A2455D}"/>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7" name="テキスト ボックス 646">
          <a:extLst>
            <a:ext uri="{FF2B5EF4-FFF2-40B4-BE49-F238E27FC236}">
              <a16:creationId xmlns:a16="http://schemas.microsoft.com/office/drawing/2014/main" id="{14B8D43C-E6A8-440D-B92F-FCC0A6DFEB26}"/>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48" name="直線コネクタ 647">
          <a:extLst>
            <a:ext uri="{FF2B5EF4-FFF2-40B4-BE49-F238E27FC236}">
              <a16:creationId xmlns:a16="http://schemas.microsoft.com/office/drawing/2014/main" id="{669A1507-72DE-44F6-B1A2-2C5E61BFB1E4}"/>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649" name="テキスト ボックス 648">
          <a:extLst>
            <a:ext uri="{FF2B5EF4-FFF2-40B4-BE49-F238E27FC236}">
              <a16:creationId xmlns:a16="http://schemas.microsoft.com/office/drawing/2014/main" id="{0DE4E956-9249-4403-BF0B-81F9CB17494C}"/>
            </a:ext>
          </a:extLst>
        </xdr:cNvPr>
        <xdr:cNvSpPr txBox="1"/>
      </xdr:nvSpPr>
      <xdr:spPr>
        <a:xfrm>
          <a:off x="105615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50" name="直線コネクタ 649">
          <a:extLst>
            <a:ext uri="{FF2B5EF4-FFF2-40B4-BE49-F238E27FC236}">
              <a16:creationId xmlns:a16="http://schemas.microsoft.com/office/drawing/2014/main" id="{93E08740-AEA1-4F84-BD7F-5230717110AB}"/>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51" name="テキスト ボックス 650">
          <a:extLst>
            <a:ext uri="{FF2B5EF4-FFF2-40B4-BE49-F238E27FC236}">
              <a16:creationId xmlns:a16="http://schemas.microsoft.com/office/drawing/2014/main" id="{C80C0B8A-0596-40B7-9DDE-314CBCEB5F7E}"/>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52" name="直線コネクタ 651">
          <a:extLst>
            <a:ext uri="{FF2B5EF4-FFF2-40B4-BE49-F238E27FC236}">
              <a16:creationId xmlns:a16="http://schemas.microsoft.com/office/drawing/2014/main" id="{997EF6CF-97BD-434F-83CA-BAF440FFCD9A}"/>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53" name="テキスト ボックス 652">
          <a:extLst>
            <a:ext uri="{FF2B5EF4-FFF2-40B4-BE49-F238E27FC236}">
              <a16:creationId xmlns:a16="http://schemas.microsoft.com/office/drawing/2014/main" id="{7D3E6FC8-5D97-44B9-BCDC-D685E0653641}"/>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54" name="直線コネクタ 653">
          <a:extLst>
            <a:ext uri="{FF2B5EF4-FFF2-40B4-BE49-F238E27FC236}">
              <a16:creationId xmlns:a16="http://schemas.microsoft.com/office/drawing/2014/main" id="{00169F01-77E8-4F8B-8524-FF96ABDDCE55}"/>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55" name="テキスト ボックス 654">
          <a:extLst>
            <a:ext uri="{FF2B5EF4-FFF2-40B4-BE49-F238E27FC236}">
              <a16:creationId xmlns:a16="http://schemas.microsoft.com/office/drawing/2014/main" id="{6BADF28F-6BF8-465E-B0DC-3A9D4431AC35}"/>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6" name="直線コネクタ 655">
          <a:extLst>
            <a:ext uri="{FF2B5EF4-FFF2-40B4-BE49-F238E27FC236}">
              <a16:creationId xmlns:a16="http://schemas.microsoft.com/office/drawing/2014/main" id="{CD9E57E8-ECCF-4EE5-B828-53F7C1A0E717}"/>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657" name="テキスト ボックス 656">
          <a:extLst>
            <a:ext uri="{FF2B5EF4-FFF2-40B4-BE49-F238E27FC236}">
              <a16:creationId xmlns:a16="http://schemas.microsoft.com/office/drawing/2014/main" id="{746ECAA9-9BDC-4471-B7B4-210E6C8A975F}"/>
            </a:ext>
          </a:extLst>
        </xdr:cNvPr>
        <xdr:cNvSpPr txBox="1"/>
      </xdr:nvSpPr>
      <xdr:spPr>
        <a:xfrm>
          <a:off x="1060276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8" name="【公民館】&#10;有形固定資産減価償却率グラフ枠">
          <a:extLst>
            <a:ext uri="{FF2B5EF4-FFF2-40B4-BE49-F238E27FC236}">
              <a16:creationId xmlns:a16="http://schemas.microsoft.com/office/drawing/2014/main" id="{090753C6-A3C8-40CD-9C23-40B9618265F6}"/>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xdr:rowOff>
    </xdr:from>
    <xdr:to>
      <xdr:col>85</xdr:col>
      <xdr:colOff>126364</xdr:colOff>
      <xdr:row>107</xdr:row>
      <xdr:rowOff>135637</xdr:rowOff>
    </xdr:to>
    <xdr:cxnSp macro="">
      <xdr:nvCxnSpPr>
        <xdr:cNvPr id="659" name="直線コネクタ 658">
          <a:extLst>
            <a:ext uri="{FF2B5EF4-FFF2-40B4-BE49-F238E27FC236}">
              <a16:creationId xmlns:a16="http://schemas.microsoft.com/office/drawing/2014/main" id="{D15C6450-D592-475F-A149-E6AA079EB3C5}"/>
            </a:ext>
          </a:extLst>
        </xdr:cNvPr>
        <xdr:cNvCxnSpPr/>
      </xdr:nvCxnSpPr>
      <xdr:spPr>
        <a:xfrm flipV="1">
          <a:off x="14375764" y="16771620"/>
          <a:ext cx="0" cy="130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139464</xdr:rowOff>
    </xdr:from>
    <xdr:ext cx="405111" cy="259045"/>
    <xdr:sp macro="" textlink="">
      <xdr:nvSpPr>
        <xdr:cNvPr id="660" name="【公民館】&#10;有形固定資産減価償却率最小値テキスト">
          <a:extLst>
            <a:ext uri="{FF2B5EF4-FFF2-40B4-BE49-F238E27FC236}">
              <a16:creationId xmlns:a16="http://schemas.microsoft.com/office/drawing/2014/main" id="{39133383-847E-4902-A551-742091350A06}"/>
            </a:ext>
          </a:extLst>
        </xdr:cNvPr>
        <xdr:cNvSpPr txBox="1"/>
      </xdr:nvSpPr>
      <xdr:spPr>
        <a:xfrm>
          <a:off x="14414500" y="1807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135637</xdr:rowOff>
    </xdr:from>
    <xdr:to>
      <xdr:col>86</xdr:col>
      <xdr:colOff>25400</xdr:colOff>
      <xdr:row>107</xdr:row>
      <xdr:rowOff>135637</xdr:rowOff>
    </xdr:to>
    <xdr:cxnSp macro="">
      <xdr:nvCxnSpPr>
        <xdr:cNvPr id="661" name="直線コネクタ 660">
          <a:extLst>
            <a:ext uri="{FF2B5EF4-FFF2-40B4-BE49-F238E27FC236}">
              <a16:creationId xmlns:a16="http://schemas.microsoft.com/office/drawing/2014/main" id="{8D425652-029C-4F2F-8634-258547864796}"/>
            </a:ext>
          </a:extLst>
        </xdr:cNvPr>
        <xdr:cNvCxnSpPr/>
      </xdr:nvCxnSpPr>
      <xdr:spPr>
        <a:xfrm>
          <a:off x="14287500" y="180731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125747</xdr:rowOff>
    </xdr:from>
    <xdr:ext cx="405111" cy="259045"/>
    <xdr:sp macro="" textlink="">
      <xdr:nvSpPr>
        <xdr:cNvPr id="662" name="【公民館】&#10;有形固定資産減価償却率最大値テキスト">
          <a:extLst>
            <a:ext uri="{FF2B5EF4-FFF2-40B4-BE49-F238E27FC236}">
              <a16:creationId xmlns:a16="http://schemas.microsoft.com/office/drawing/2014/main" id="{E53ECC31-74B4-47FC-8BF1-7371DF28C1E5}"/>
            </a:ext>
          </a:extLst>
        </xdr:cNvPr>
        <xdr:cNvSpPr txBox="1"/>
      </xdr:nvSpPr>
      <xdr:spPr>
        <a:xfrm>
          <a:off x="14414500" y="16554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xdr:rowOff>
    </xdr:from>
    <xdr:to>
      <xdr:col>86</xdr:col>
      <xdr:colOff>25400</xdr:colOff>
      <xdr:row>100</xdr:row>
      <xdr:rowOff>7620</xdr:rowOff>
    </xdr:to>
    <xdr:cxnSp macro="">
      <xdr:nvCxnSpPr>
        <xdr:cNvPr id="663" name="直線コネクタ 662">
          <a:extLst>
            <a:ext uri="{FF2B5EF4-FFF2-40B4-BE49-F238E27FC236}">
              <a16:creationId xmlns:a16="http://schemas.microsoft.com/office/drawing/2014/main" id="{9901954A-7A76-4376-8539-0325C4095B30}"/>
            </a:ext>
          </a:extLst>
        </xdr:cNvPr>
        <xdr:cNvCxnSpPr/>
      </xdr:nvCxnSpPr>
      <xdr:spPr>
        <a:xfrm>
          <a:off x="1428750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84853</xdr:rowOff>
    </xdr:from>
    <xdr:ext cx="405111" cy="259045"/>
    <xdr:sp macro="" textlink="">
      <xdr:nvSpPr>
        <xdr:cNvPr id="664" name="【公民館】&#10;有形固定資産減価償却率平均値テキスト">
          <a:extLst>
            <a:ext uri="{FF2B5EF4-FFF2-40B4-BE49-F238E27FC236}">
              <a16:creationId xmlns:a16="http://schemas.microsoft.com/office/drawing/2014/main" id="{B4A28B41-CCF2-4DA5-8455-6E44683FC6FA}"/>
            </a:ext>
          </a:extLst>
        </xdr:cNvPr>
        <xdr:cNvSpPr txBox="1"/>
      </xdr:nvSpPr>
      <xdr:spPr>
        <a:xfrm>
          <a:off x="14414500" y="171841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61976</xdr:rowOff>
    </xdr:from>
    <xdr:to>
      <xdr:col>85</xdr:col>
      <xdr:colOff>177800</xdr:colOff>
      <xdr:row>103</xdr:row>
      <xdr:rowOff>163576</xdr:rowOff>
    </xdr:to>
    <xdr:sp macro="" textlink="">
      <xdr:nvSpPr>
        <xdr:cNvPr id="665" name="フローチャート: 判断 664">
          <a:extLst>
            <a:ext uri="{FF2B5EF4-FFF2-40B4-BE49-F238E27FC236}">
              <a16:creationId xmlns:a16="http://schemas.microsoft.com/office/drawing/2014/main" id="{39C5F242-BE36-4D4E-B6FC-69BB4B50E054}"/>
            </a:ext>
          </a:extLst>
        </xdr:cNvPr>
        <xdr:cNvSpPr/>
      </xdr:nvSpPr>
      <xdr:spPr>
        <a:xfrm>
          <a:off x="14325600" y="1732889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29972</xdr:rowOff>
    </xdr:from>
    <xdr:to>
      <xdr:col>81</xdr:col>
      <xdr:colOff>101600</xdr:colOff>
      <xdr:row>103</xdr:row>
      <xdr:rowOff>131572</xdr:rowOff>
    </xdr:to>
    <xdr:sp macro="" textlink="">
      <xdr:nvSpPr>
        <xdr:cNvPr id="666" name="フローチャート: 判断 665">
          <a:extLst>
            <a:ext uri="{FF2B5EF4-FFF2-40B4-BE49-F238E27FC236}">
              <a16:creationId xmlns:a16="http://schemas.microsoft.com/office/drawing/2014/main" id="{8FED7A19-6DC7-4C47-B40B-68A13FC97A6C}"/>
            </a:ext>
          </a:extLst>
        </xdr:cNvPr>
        <xdr:cNvSpPr/>
      </xdr:nvSpPr>
      <xdr:spPr>
        <a:xfrm>
          <a:off x="13578840" y="1729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153415</xdr:rowOff>
    </xdr:from>
    <xdr:to>
      <xdr:col>76</xdr:col>
      <xdr:colOff>165100</xdr:colOff>
      <xdr:row>103</xdr:row>
      <xdr:rowOff>83565</xdr:rowOff>
    </xdr:to>
    <xdr:sp macro="" textlink="">
      <xdr:nvSpPr>
        <xdr:cNvPr id="667" name="フローチャート: 判断 666">
          <a:extLst>
            <a:ext uri="{FF2B5EF4-FFF2-40B4-BE49-F238E27FC236}">
              <a16:creationId xmlns:a16="http://schemas.microsoft.com/office/drawing/2014/main" id="{89F326FA-C49A-414A-AB2F-F04FED7F63E9}"/>
            </a:ext>
          </a:extLst>
        </xdr:cNvPr>
        <xdr:cNvSpPr/>
      </xdr:nvSpPr>
      <xdr:spPr>
        <a:xfrm>
          <a:off x="12804140" y="17252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146558</xdr:rowOff>
    </xdr:from>
    <xdr:to>
      <xdr:col>72</xdr:col>
      <xdr:colOff>38100</xdr:colOff>
      <xdr:row>103</xdr:row>
      <xdr:rowOff>76708</xdr:rowOff>
    </xdr:to>
    <xdr:sp macro="" textlink="">
      <xdr:nvSpPr>
        <xdr:cNvPr id="668" name="フローチャート: 判断 667">
          <a:extLst>
            <a:ext uri="{FF2B5EF4-FFF2-40B4-BE49-F238E27FC236}">
              <a16:creationId xmlns:a16="http://schemas.microsoft.com/office/drawing/2014/main" id="{037CDD86-FD11-4A58-A8E5-C1A3AFE99A54}"/>
            </a:ext>
          </a:extLst>
        </xdr:cNvPr>
        <xdr:cNvSpPr/>
      </xdr:nvSpPr>
      <xdr:spPr>
        <a:xfrm>
          <a:off x="12029440" y="172458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141987</xdr:rowOff>
    </xdr:from>
    <xdr:to>
      <xdr:col>67</xdr:col>
      <xdr:colOff>101600</xdr:colOff>
      <xdr:row>103</xdr:row>
      <xdr:rowOff>72137</xdr:rowOff>
    </xdr:to>
    <xdr:sp macro="" textlink="">
      <xdr:nvSpPr>
        <xdr:cNvPr id="669" name="フローチャート: 判断 668">
          <a:extLst>
            <a:ext uri="{FF2B5EF4-FFF2-40B4-BE49-F238E27FC236}">
              <a16:creationId xmlns:a16="http://schemas.microsoft.com/office/drawing/2014/main" id="{07D9F73B-21CB-4ABB-A603-0204C56A4C2E}"/>
            </a:ext>
          </a:extLst>
        </xdr:cNvPr>
        <xdr:cNvSpPr/>
      </xdr:nvSpPr>
      <xdr:spPr>
        <a:xfrm>
          <a:off x="11231880" y="1724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8EAEAFF8-D8FC-4467-AFC4-AC6300224B96}"/>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E9C9CAB3-F1ED-4FF2-A2DC-B392D9C0029D}"/>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E9324751-0C6B-46FE-B1F7-519273AB7C6B}"/>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A1D9B8AF-28A4-4421-97A5-FCB055BDFE38}"/>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BA796914-6C0D-4EF0-8A90-0B370CBCDDD5}"/>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135128</xdr:rowOff>
    </xdr:from>
    <xdr:to>
      <xdr:col>85</xdr:col>
      <xdr:colOff>177800</xdr:colOff>
      <xdr:row>106</xdr:row>
      <xdr:rowOff>65278</xdr:rowOff>
    </xdr:to>
    <xdr:sp macro="" textlink="">
      <xdr:nvSpPr>
        <xdr:cNvPr id="675" name="楕円 674">
          <a:extLst>
            <a:ext uri="{FF2B5EF4-FFF2-40B4-BE49-F238E27FC236}">
              <a16:creationId xmlns:a16="http://schemas.microsoft.com/office/drawing/2014/main" id="{2AE83163-701E-4414-AADF-5839C2418637}"/>
            </a:ext>
          </a:extLst>
        </xdr:cNvPr>
        <xdr:cNvSpPr/>
      </xdr:nvSpPr>
      <xdr:spPr>
        <a:xfrm>
          <a:off x="14325600" y="1773732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113555</xdr:rowOff>
    </xdr:from>
    <xdr:ext cx="405111" cy="259045"/>
    <xdr:sp macro="" textlink="">
      <xdr:nvSpPr>
        <xdr:cNvPr id="676" name="【公民館】&#10;有形固定資産減価償却率該当値テキスト">
          <a:extLst>
            <a:ext uri="{FF2B5EF4-FFF2-40B4-BE49-F238E27FC236}">
              <a16:creationId xmlns:a16="http://schemas.microsoft.com/office/drawing/2014/main" id="{16EAA2A8-BB7B-443D-A720-BF2628C4F810}"/>
            </a:ext>
          </a:extLst>
        </xdr:cNvPr>
        <xdr:cNvSpPr txBox="1"/>
      </xdr:nvSpPr>
      <xdr:spPr>
        <a:xfrm>
          <a:off x="14414500" y="1771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89408</xdr:rowOff>
    </xdr:from>
    <xdr:to>
      <xdr:col>81</xdr:col>
      <xdr:colOff>101600</xdr:colOff>
      <xdr:row>106</xdr:row>
      <xdr:rowOff>19558</xdr:rowOff>
    </xdr:to>
    <xdr:sp macro="" textlink="">
      <xdr:nvSpPr>
        <xdr:cNvPr id="677" name="楕円 676">
          <a:extLst>
            <a:ext uri="{FF2B5EF4-FFF2-40B4-BE49-F238E27FC236}">
              <a16:creationId xmlns:a16="http://schemas.microsoft.com/office/drawing/2014/main" id="{72CF941F-BA7D-4B14-A254-84FC43BC91C6}"/>
            </a:ext>
          </a:extLst>
        </xdr:cNvPr>
        <xdr:cNvSpPr/>
      </xdr:nvSpPr>
      <xdr:spPr>
        <a:xfrm>
          <a:off x="13578840" y="176916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140208</xdr:rowOff>
    </xdr:from>
    <xdr:to>
      <xdr:col>85</xdr:col>
      <xdr:colOff>127000</xdr:colOff>
      <xdr:row>106</xdr:row>
      <xdr:rowOff>14478</xdr:rowOff>
    </xdr:to>
    <xdr:cxnSp macro="">
      <xdr:nvCxnSpPr>
        <xdr:cNvPr id="678" name="直線コネクタ 677">
          <a:extLst>
            <a:ext uri="{FF2B5EF4-FFF2-40B4-BE49-F238E27FC236}">
              <a16:creationId xmlns:a16="http://schemas.microsoft.com/office/drawing/2014/main" id="{1F9D7223-2F2A-4B77-A414-57A45903C9FB}"/>
            </a:ext>
          </a:extLst>
        </xdr:cNvPr>
        <xdr:cNvCxnSpPr/>
      </xdr:nvCxnSpPr>
      <xdr:spPr>
        <a:xfrm>
          <a:off x="13629640" y="17742408"/>
          <a:ext cx="7467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43687</xdr:rowOff>
    </xdr:from>
    <xdr:to>
      <xdr:col>76</xdr:col>
      <xdr:colOff>165100</xdr:colOff>
      <xdr:row>105</xdr:row>
      <xdr:rowOff>145287</xdr:rowOff>
    </xdr:to>
    <xdr:sp macro="" textlink="">
      <xdr:nvSpPr>
        <xdr:cNvPr id="679" name="楕円 678">
          <a:extLst>
            <a:ext uri="{FF2B5EF4-FFF2-40B4-BE49-F238E27FC236}">
              <a16:creationId xmlns:a16="http://schemas.microsoft.com/office/drawing/2014/main" id="{67A408A3-3735-4200-8736-A48EDDAF8114}"/>
            </a:ext>
          </a:extLst>
        </xdr:cNvPr>
        <xdr:cNvSpPr/>
      </xdr:nvSpPr>
      <xdr:spPr>
        <a:xfrm>
          <a:off x="12804140" y="1764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94487</xdr:rowOff>
    </xdr:from>
    <xdr:to>
      <xdr:col>81</xdr:col>
      <xdr:colOff>50800</xdr:colOff>
      <xdr:row>105</xdr:row>
      <xdr:rowOff>140208</xdr:rowOff>
    </xdr:to>
    <xdr:cxnSp macro="">
      <xdr:nvCxnSpPr>
        <xdr:cNvPr id="680" name="直線コネクタ 679">
          <a:extLst>
            <a:ext uri="{FF2B5EF4-FFF2-40B4-BE49-F238E27FC236}">
              <a16:creationId xmlns:a16="http://schemas.microsoft.com/office/drawing/2014/main" id="{1AFC147E-7859-472F-832C-194A1BBC2CD9}"/>
            </a:ext>
          </a:extLst>
        </xdr:cNvPr>
        <xdr:cNvCxnSpPr/>
      </xdr:nvCxnSpPr>
      <xdr:spPr>
        <a:xfrm>
          <a:off x="12854940" y="17696687"/>
          <a:ext cx="7747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254</xdr:rowOff>
    </xdr:from>
    <xdr:to>
      <xdr:col>72</xdr:col>
      <xdr:colOff>38100</xdr:colOff>
      <xdr:row>105</xdr:row>
      <xdr:rowOff>101854</xdr:rowOff>
    </xdr:to>
    <xdr:sp macro="" textlink="">
      <xdr:nvSpPr>
        <xdr:cNvPr id="681" name="楕円 680">
          <a:extLst>
            <a:ext uri="{FF2B5EF4-FFF2-40B4-BE49-F238E27FC236}">
              <a16:creationId xmlns:a16="http://schemas.microsoft.com/office/drawing/2014/main" id="{D8E7E20D-76EE-4DCD-83AF-794C9CFF2A26}"/>
            </a:ext>
          </a:extLst>
        </xdr:cNvPr>
        <xdr:cNvSpPr/>
      </xdr:nvSpPr>
      <xdr:spPr>
        <a:xfrm>
          <a:off x="12029440" y="1760245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51054</xdr:rowOff>
    </xdr:from>
    <xdr:to>
      <xdr:col>76</xdr:col>
      <xdr:colOff>114300</xdr:colOff>
      <xdr:row>105</xdr:row>
      <xdr:rowOff>94487</xdr:rowOff>
    </xdr:to>
    <xdr:cxnSp macro="">
      <xdr:nvCxnSpPr>
        <xdr:cNvPr id="682" name="直線コネクタ 681">
          <a:extLst>
            <a:ext uri="{FF2B5EF4-FFF2-40B4-BE49-F238E27FC236}">
              <a16:creationId xmlns:a16="http://schemas.microsoft.com/office/drawing/2014/main" id="{DF8F1151-B607-41E4-82D9-D79E6550E0DC}"/>
            </a:ext>
          </a:extLst>
        </xdr:cNvPr>
        <xdr:cNvCxnSpPr/>
      </xdr:nvCxnSpPr>
      <xdr:spPr>
        <a:xfrm>
          <a:off x="12072620" y="17653254"/>
          <a:ext cx="78232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125985</xdr:rowOff>
    </xdr:from>
    <xdr:to>
      <xdr:col>67</xdr:col>
      <xdr:colOff>101600</xdr:colOff>
      <xdr:row>105</xdr:row>
      <xdr:rowOff>56135</xdr:rowOff>
    </xdr:to>
    <xdr:sp macro="" textlink="">
      <xdr:nvSpPr>
        <xdr:cNvPr id="683" name="楕円 682">
          <a:extLst>
            <a:ext uri="{FF2B5EF4-FFF2-40B4-BE49-F238E27FC236}">
              <a16:creationId xmlns:a16="http://schemas.microsoft.com/office/drawing/2014/main" id="{3D9B2C1E-D6D3-49C5-8B08-BFAD7CB007AE}"/>
            </a:ext>
          </a:extLst>
        </xdr:cNvPr>
        <xdr:cNvSpPr/>
      </xdr:nvSpPr>
      <xdr:spPr>
        <a:xfrm>
          <a:off x="11231880" y="175605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5335</xdr:rowOff>
    </xdr:from>
    <xdr:to>
      <xdr:col>71</xdr:col>
      <xdr:colOff>177800</xdr:colOff>
      <xdr:row>105</xdr:row>
      <xdr:rowOff>51054</xdr:rowOff>
    </xdr:to>
    <xdr:cxnSp macro="">
      <xdr:nvCxnSpPr>
        <xdr:cNvPr id="684" name="直線コネクタ 683">
          <a:extLst>
            <a:ext uri="{FF2B5EF4-FFF2-40B4-BE49-F238E27FC236}">
              <a16:creationId xmlns:a16="http://schemas.microsoft.com/office/drawing/2014/main" id="{7D3F1C27-830A-49A4-BBE1-52FFE6001CF1}"/>
            </a:ext>
          </a:extLst>
        </xdr:cNvPr>
        <xdr:cNvCxnSpPr/>
      </xdr:nvCxnSpPr>
      <xdr:spPr>
        <a:xfrm>
          <a:off x="11282680" y="17607535"/>
          <a:ext cx="78994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148099</xdr:rowOff>
    </xdr:from>
    <xdr:ext cx="405111" cy="259045"/>
    <xdr:sp macro="" textlink="">
      <xdr:nvSpPr>
        <xdr:cNvPr id="685" name="n_1aveValue【公民館】&#10;有形固定資産減価償却率">
          <a:extLst>
            <a:ext uri="{FF2B5EF4-FFF2-40B4-BE49-F238E27FC236}">
              <a16:creationId xmlns:a16="http://schemas.microsoft.com/office/drawing/2014/main" id="{44B0C9C8-3843-48B3-8A32-6587C69EA70C}"/>
            </a:ext>
          </a:extLst>
        </xdr:cNvPr>
        <xdr:cNvSpPr txBox="1"/>
      </xdr:nvSpPr>
      <xdr:spPr>
        <a:xfrm>
          <a:off x="13437244" y="1707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100092</xdr:rowOff>
    </xdr:from>
    <xdr:ext cx="405111" cy="259045"/>
    <xdr:sp macro="" textlink="">
      <xdr:nvSpPr>
        <xdr:cNvPr id="686" name="n_2aveValue【公民館】&#10;有形固定資産減価償却率">
          <a:extLst>
            <a:ext uri="{FF2B5EF4-FFF2-40B4-BE49-F238E27FC236}">
              <a16:creationId xmlns:a16="http://schemas.microsoft.com/office/drawing/2014/main" id="{66BB86E8-F2C6-4614-92DB-BFFA37BE04BC}"/>
            </a:ext>
          </a:extLst>
        </xdr:cNvPr>
        <xdr:cNvSpPr txBox="1"/>
      </xdr:nvSpPr>
      <xdr:spPr>
        <a:xfrm>
          <a:off x="12675244" y="17031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93235</xdr:rowOff>
    </xdr:from>
    <xdr:ext cx="405111" cy="259045"/>
    <xdr:sp macro="" textlink="">
      <xdr:nvSpPr>
        <xdr:cNvPr id="687" name="n_3aveValue【公民館】&#10;有形固定資産減価償却率">
          <a:extLst>
            <a:ext uri="{FF2B5EF4-FFF2-40B4-BE49-F238E27FC236}">
              <a16:creationId xmlns:a16="http://schemas.microsoft.com/office/drawing/2014/main" id="{1600FAD0-369F-4F47-8DDB-662F6F4149AB}"/>
            </a:ext>
          </a:extLst>
        </xdr:cNvPr>
        <xdr:cNvSpPr txBox="1"/>
      </xdr:nvSpPr>
      <xdr:spPr>
        <a:xfrm>
          <a:off x="11900544" y="17024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88664</xdr:rowOff>
    </xdr:from>
    <xdr:ext cx="405111" cy="259045"/>
    <xdr:sp macro="" textlink="">
      <xdr:nvSpPr>
        <xdr:cNvPr id="688" name="n_4aveValue【公民館】&#10;有形固定資産減価償却率">
          <a:extLst>
            <a:ext uri="{FF2B5EF4-FFF2-40B4-BE49-F238E27FC236}">
              <a16:creationId xmlns:a16="http://schemas.microsoft.com/office/drawing/2014/main" id="{D1918D7E-45FA-4143-8A8D-C021A285A25C}"/>
            </a:ext>
          </a:extLst>
        </xdr:cNvPr>
        <xdr:cNvSpPr txBox="1"/>
      </xdr:nvSpPr>
      <xdr:spPr>
        <a:xfrm>
          <a:off x="11102984" y="17020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10685</xdr:rowOff>
    </xdr:from>
    <xdr:ext cx="405111" cy="259045"/>
    <xdr:sp macro="" textlink="">
      <xdr:nvSpPr>
        <xdr:cNvPr id="689" name="n_1mainValue【公民館】&#10;有形固定資産減価償却率">
          <a:extLst>
            <a:ext uri="{FF2B5EF4-FFF2-40B4-BE49-F238E27FC236}">
              <a16:creationId xmlns:a16="http://schemas.microsoft.com/office/drawing/2014/main" id="{10295C20-AB4F-4F40-96C0-68B1B5CC525E}"/>
            </a:ext>
          </a:extLst>
        </xdr:cNvPr>
        <xdr:cNvSpPr txBox="1"/>
      </xdr:nvSpPr>
      <xdr:spPr>
        <a:xfrm>
          <a:off x="13437244" y="17780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136414</xdr:rowOff>
    </xdr:from>
    <xdr:ext cx="405111" cy="259045"/>
    <xdr:sp macro="" textlink="">
      <xdr:nvSpPr>
        <xdr:cNvPr id="690" name="n_2mainValue【公民館】&#10;有形固定資産減価償却率">
          <a:extLst>
            <a:ext uri="{FF2B5EF4-FFF2-40B4-BE49-F238E27FC236}">
              <a16:creationId xmlns:a16="http://schemas.microsoft.com/office/drawing/2014/main" id="{B5115496-9D17-4DFD-AF24-AC5597473F28}"/>
            </a:ext>
          </a:extLst>
        </xdr:cNvPr>
        <xdr:cNvSpPr txBox="1"/>
      </xdr:nvSpPr>
      <xdr:spPr>
        <a:xfrm>
          <a:off x="12675244" y="17738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92981</xdr:rowOff>
    </xdr:from>
    <xdr:ext cx="405111" cy="259045"/>
    <xdr:sp macro="" textlink="">
      <xdr:nvSpPr>
        <xdr:cNvPr id="691" name="n_3mainValue【公民館】&#10;有形固定資産減価償却率">
          <a:extLst>
            <a:ext uri="{FF2B5EF4-FFF2-40B4-BE49-F238E27FC236}">
              <a16:creationId xmlns:a16="http://schemas.microsoft.com/office/drawing/2014/main" id="{63F3A9D2-CB37-4B81-8121-F95E2A718438}"/>
            </a:ext>
          </a:extLst>
        </xdr:cNvPr>
        <xdr:cNvSpPr txBox="1"/>
      </xdr:nvSpPr>
      <xdr:spPr>
        <a:xfrm>
          <a:off x="11900544" y="17695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47262</xdr:rowOff>
    </xdr:from>
    <xdr:ext cx="405111" cy="259045"/>
    <xdr:sp macro="" textlink="">
      <xdr:nvSpPr>
        <xdr:cNvPr id="692" name="n_4mainValue【公民館】&#10;有形固定資産減価償却率">
          <a:extLst>
            <a:ext uri="{FF2B5EF4-FFF2-40B4-BE49-F238E27FC236}">
              <a16:creationId xmlns:a16="http://schemas.microsoft.com/office/drawing/2014/main" id="{0147CD91-97FC-48BE-B9EA-CDC840D09CA0}"/>
            </a:ext>
          </a:extLst>
        </xdr:cNvPr>
        <xdr:cNvSpPr txBox="1"/>
      </xdr:nvSpPr>
      <xdr:spPr>
        <a:xfrm>
          <a:off x="11102984" y="1764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3" name="正方形/長方形 692">
          <a:extLst>
            <a:ext uri="{FF2B5EF4-FFF2-40B4-BE49-F238E27FC236}">
              <a16:creationId xmlns:a16="http://schemas.microsoft.com/office/drawing/2014/main" id="{56129C9E-ABF5-4B5E-9D29-1B79DEB2E428}"/>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4" name="正方形/長方形 693">
          <a:extLst>
            <a:ext uri="{FF2B5EF4-FFF2-40B4-BE49-F238E27FC236}">
              <a16:creationId xmlns:a16="http://schemas.microsoft.com/office/drawing/2014/main" id="{B4F9E84C-DCAA-4E1D-B2ED-6B182D7299AC}"/>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5" name="正方形/長方形 694">
          <a:extLst>
            <a:ext uri="{FF2B5EF4-FFF2-40B4-BE49-F238E27FC236}">
              <a16:creationId xmlns:a16="http://schemas.microsoft.com/office/drawing/2014/main" id="{7099E677-B201-4A4B-BE4F-2B0141125BDD}"/>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6" name="正方形/長方形 695">
          <a:extLst>
            <a:ext uri="{FF2B5EF4-FFF2-40B4-BE49-F238E27FC236}">
              <a16:creationId xmlns:a16="http://schemas.microsoft.com/office/drawing/2014/main" id="{A3A01F40-FA67-4681-979A-5B99184DA157}"/>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7" name="正方形/長方形 696">
          <a:extLst>
            <a:ext uri="{FF2B5EF4-FFF2-40B4-BE49-F238E27FC236}">
              <a16:creationId xmlns:a16="http://schemas.microsoft.com/office/drawing/2014/main" id="{C03ED51B-51B5-43FB-AA75-CB3C5EC971EC}"/>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8" name="正方形/長方形 697">
          <a:extLst>
            <a:ext uri="{FF2B5EF4-FFF2-40B4-BE49-F238E27FC236}">
              <a16:creationId xmlns:a16="http://schemas.microsoft.com/office/drawing/2014/main" id="{87708E9B-0341-49D5-8B62-7C539DED8256}"/>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9" name="正方形/長方形 698">
          <a:extLst>
            <a:ext uri="{FF2B5EF4-FFF2-40B4-BE49-F238E27FC236}">
              <a16:creationId xmlns:a16="http://schemas.microsoft.com/office/drawing/2014/main" id="{AE96B995-30A1-4310-AADB-9A59A79CE1A9}"/>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0" name="正方形/長方形 699">
          <a:extLst>
            <a:ext uri="{FF2B5EF4-FFF2-40B4-BE49-F238E27FC236}">
              <a16:creationId xmlns:a16="http://schemas.microsoft.com/office/drawing/2014/main" id="{E0E28CC6-E114-4FEF-8ADC-EA4936F92459}"/>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1" name="テキスト ボックス 700">
          <a:extLst>
            <a:ext uri="{FF2B5EF4-FFF2-40B4-BE49-F238E27FC236}">
              <a16:creationId xmlns:a16="http://schemas.microsoft.com/office/drawing/2014/main" id="{73C72D24-2AD1-4AE7-8EC1-19D39EA219C1}"/>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2" name="直線コネクタ 701">
          <a:extLst>
            <a:ext uri="{FF2B5EF4-FFF2-40B4-BE49-F238E27FC236}">
              <a16:creationId xmlns:a16="http://schemas.microsoft.com/office/drawing/2014/main" id="{5135A608-76C8-4A31-A9EB-6677970EA5BF}"/>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3" name="直線コネクタ 702">
          <a:extLst>
            <a:ext uri="{FF2B5EF4-FFF2-40B4-BE49-F238E27FC236}">
              <a16:creationId xmlns:a16="http://schemas.microsoft.com/office/drawing/2014/main" id="{81C94DC0-21E3-432E-A676-5BA6D26AC402}"/>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4" name="テキスト ボックス 703">
          <a:extLst>
            <a:ext uri="{FF2B5EF4-FFF2-40B4-BE49-F238E27FC236}">
              <a16:creationId xmlns:a16="http://schemas.microsoft.com/office/drawing/2014/main" id="{76F9A5AE-B0D2-41DD-9B15-B55A77491432}"/>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05" name="直線コネクタ 704">
          <a:extLst>
            <a:ext uri="{FF2B5EF4-FFF2-40B4-BE49-F238E27FC236}">
              <a16:creationId xmlns:a16="http://schemas.microsoft.com/office/drawing/2014/main" id="{10C2FC3E-0254-48BF-8498-289EC7D92F1F}"/>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06" name="テキスト ボックス 705">
          <a:extLst>
            <a:ext uri="{FF2B5EF4-FFF2-40B4-BE49-F238E27FC236}">
              <a16:creationId xmlns:a16="http://schemas.microsoft.com/office/drawing/2014/main" id="{C292BD2F-26DC-4ACC-9163-443C5382B52C}"/>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07" name="直線コネクタ 706">
          <a:extLst>
            <a:ext uri="{FF2B5EF4-FFF2-40B4-BE49-F238E27FC236}">
              <a16:creationId xmlns:a16="http://schemas.microsoft.com/office/drawing/2014/main" id="{D800191B-0130-45C1-AFA3-CEDCFB91F458}"/>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08" name="テキスト ボックス 707">
          <a:extLst>
            <a:ext uri="{FF2B5EF4-FFF2-40B4-BE49-F238E27FC236}">
              <a16:creationId xmlns:a16="http://schemas.microsoft.com/office/drawing/2014/main" id="{48E89831-F23E-4909-B31D-204BE5DE4EB2}"/>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09" name="直線コネクタ 708">
          <a:extLst>
            <a:ext uri="{FF2B5EF4-FFF2-40B4-BE49-F238E27FC236}">
              <a16:creationId xmlns:a16="http://schemas.microsoft.com/office/drawing/2014/main" id="{450CAE7E-B830-46E5-9DB6-D290DB6C6637}"/>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0" name="テキスト ボックス 709">
          <a:extLst>
            <a:ext uri="{FF2B5EF4-FFF2-40B4-BE49-F238E27FC236}">
              <a16:creationId xmlns:a16="http://schemas.microsoft.com/office/drawing/2014/main" id="{49F27832-0622-492D-BD59-FCB09D98CBB4}"/>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1" name="直線コネクタ 710">
          <a:extLst>
            <a:ext uri="{FF2B5EF4-FFF2-40B4-BE49-F238E27FC236}">
              <a16:creationId xmlns:a16="http://schemas.microsoft.com/office/drawing/2014/main" id="{29055034-15CA-4EF5-81F0-5F8E20202C96}"/>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2" name="テキスト ボックス 711">
          <a:extLst>
            <a:ext uri="{FF2B5EF4-FFF2-40B4-BE49-F238E27FC236}">
              <a16:creationId xmlns:a16="http://schemas.microsoft.com/office/drawing/2014/main" id="{706083F4-E486-4C39-86DD-A7DE568BC54D}"/>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3" name="【公民館】&#10;一人当たり面積グラフ枠">
          <a:extLst>
            <a:ext uri="{FF2B5EF4-FFF2-40B4-BE49-F238E27FC236}">
              <a16:creationId xmlns:a16="http://schemas.microsoft.com/office/drawing/2014/main" id="{D03C3932-D589-4B2C-B6F9-04E02F5B69D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67056</xdr:rowOff>
    </xdr:to>
    <xdr:cxnSp macro="">
      <xdr:nvCxnSpPr>
        <xdr:cNvPr id="714" name="直線コネクタ 713">
          <a:extLst>
            <a:ext uri="{FF2B5EF4-FFF2-40B4-BE49-F238E27FC236}">
              <a16:creationId xmlns:a16="http://schemas.microsoft.com/office/drawing/2014/main" id="{C3A98B3A-4042-42CD-88B5-C8D4F36CF94F}"/>
            </a:ext>
          </a:extLst>
        </xdr:cNvPr>
        <xdr:cNvCxnSpPr/>
      </xdr:nvCxnSpPr>
      <xdr:spPr>
        <a:xfrm flipV="1">
          <a:off x="19509104" y="16831056"/>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715" name="【公民館】&#10;一人当たり面積最小値テキスト">
          <a:extLst>
            <a:ext uri="{FF2B5EF4-FFF2-40B4-BE49-F238E27FC236}">
              <a16:creationId xmlns:a16="http://schemas.microsoft.com/office/drawing/2014/main" id="{D2BE76AF-06C9-4A6C-B89A-768D29F74FF3}"/>
            </a:ext>
          </a:extLst>
        </xdr:cNvPr>
        <xdr:cNvSpPr txBox="1"/>
      </xdr:nvSpPr>
      <xdr:spPr>
        <a:xfrm>
          <a:off x="19547840" y="1817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716" name="直線コネクタ 715">
          <a:extLst>
            <a:ext uri="{FF2B5EF4-FFF2-40B4-BE49-F238E27FC236}">
              <a16:creationId xmlns:a16="http://schemas.microsoft.com/office/drawing/2014/main" id="{1A05202E-1D40-4E75-B4AB-409877198756}"/>
            </a:ext>
          </a:extLst>
        </xdr:cNvPr>
        <xdr:cNvCxnSpPr/>
      </xdr:nvCxnSpPr>
      <xdr:spPr>
        <a:xfrm>
          <a:off x="19443700" y="18172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717" name="【公民館】&#10;一人当たり面積最大値テキスト">
          <a:extLst>
            <a:ext uri="{FF2B5EF4-FFF2-40B4-BE49-F238E27FC236}">
              <a16:creationId xmlns:a16="http://schemas.microsoft.com/office/drawing/2014/main" id="{0A4562C9-7AFA-4A19-8CE5-87DF38ACA266}"/>
            </a:ext>
          </a:extLst>
        </xdr:cNvPr>
        <xdr:cNvSpPr txBox="1"/>
      </xdr:nvSpPr>
      <xdr:spPr>
        <a:xfrm>
          <a:off x="19547840" y="16610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718" name="直線コネクタ 717">
          <a:extLst>
            <a:ext uri="{FF2B5EF4-FFF2-40B4-BE49-F238E27FC236}">
              <a16:creationId xmlns:a16="http://schemas.microsoft.com/office/drawing/2014/main" id="{F7D4B0FA-36BD-4968-A364-BE77FF5F9A6A}"/>
            </a:ext>
          </a:extLst>
        </xdr:cNvPr>
        <xdr:cNvCxnSpPr/>
      </xdr:nvCxnSpPr>
      <xdr:spPr>
        <a:xfrm>
          <a:off x="19443700" y="168310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25416</xdr:rowOff>
    </xdr:from>
    <xdr:ext cx="469744" cy="259045"/>
    <xdr:sp macro="" textlink="">
      <xdr:nvSpPr>
        <xdr:cNvPr id="719" name="【公民館】&#10;一人当たり面積平均値テキスト">
          <a:extLst>
            <a:ext uri="{FF2B5EF4-FFF2-40B4-BE49-F238E27FC236}">
              <a16:creationId xmlns:a16="http://schemas.microsoft.com/office/drawing/2014/main" id="{37F2D7BD-0035-4591-B979-F7CBC5B0E8A0}"/>
            </a:ext>
          </a:extLst>
        </xdr:cNvPr>
        <xdr:cNvSpPr txBox="1"/>
      </xdr:nvSpPr>
      <xdr:spPr>
        <a:xfrm>
          <a:off x="19547840" y="17627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720" name="フローチャート: 判断 719">
          <a:extLst>
            <a:ext uri="{FF2B5EF4-FFF2-40B4-BE49-F238E27FC236}">
              <a16:creationId xmlns:a16="http://schemas.microsoft.com/office/drawing/2014/main" id="{C18FA4AD-67BB-4D95-9DBF-ECC72BDC00B6}"/>
            </a:ext>
          </a:extLst>
        </xdr:cNvPr>
        <xdr:cNvSpPr/>
      </xdr:nvSpPr>
      <xdr:spPr>
        <a:xfrm>
          <a:off x="19458940" y="1777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20828</xdr:rowOff>
    </xdr:from>
    <xdr:to>
      <xdr:col>112</xdr:col>
      <xdr:colOff>38100</xdr:colOff>
      <xdr:row>106</xdr:row>
      <xdr:rowOff>122428</xdr:rowOff>
    </xdr:to>
    <xdr:sp macro="" textlink="">
      <xdr:nvSpPr>
        <xdr:cNvPr id="721" name="フローチャート: 判断 720">
          <a:extLst>
            <a:ext uri="{FF2B5EF4-FFF2-40B4-BE49-F238E27FC236}">
              <a16:creationId xmlns:a16="http://schemas.microsoft.com/office/drawing/2014/main" id="{3BF0DC0E-0D35-408F-9D3C-A77884CC67A9}"/>
            </a:ext>
          </a:extLst>
        </xdr:cNvPr>
        <xdr:cNvSpPr/>
      </xdr:nvSpPr>
      <xdr:spPr>
        <a:xfrm>
          <a:off x="18735040" y="177906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20828</xdr:rowOff>
    </xdr:from>
    <xdr:to>
      <xdr:col>107</xdr:col>
      <xdr:colOff>101600</xdr:colOff>
      <xdr:row>106</xdr:row>
      <xdr:rowOff>122428</xdr:rowOff>
    </xdr:to>
    <xdr:sp macro="" textlink="">
      <xdr:nvSpPr>
        <xdr:cNvPr id="722" name="フローチャート: 判断 721">
          <a:extLst>
            <a:ext uri="{FF2B5EF4-FFF2-40B4-BE49-F238E27FC236}">
              <a16:creationId xmlns:a16="http://schemas.microsoft.com/office/drawing/2014/main" id="{853E655D-D90A-4063-B63F-506F93E48CA2}"/>
            </a:ext>
          </a:extLst>
        </xdr:cNvPr>
        <xdr:cNvSpPr/>
      </xdr:nvSpPr>
      <xdr:spPr>
        <a:xfrm>
          <a:off x="17937480" y="1779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20828</xdr:rowOff>
    </xdr:from>
    <xdr:to>
      <xdr:col>102</xdr:col>
      <xdr:colOff>165100</xdr:colOff>
      <xdr:row>106</xdr:row>
      <xdr:rowOff>122428</xdr:rowOff>
    </xdr:to>
    <xdr:sp macro="" textlink="">
      <xdr:nvSpPr>
        <xdr:cNvPr id="723" name="フローチャート: 判断 722">
          <a:extLst>
            <a:ext uri="{FF2B5EF4-FFF2-40B4-BE49-F238E27FC236}">
              <a16:creationId xmlns:a16="http://schemas.microsoft.com/office/drawing/2014/main" id="{EF989B77-981A-48A5-B98E-1894DC4CA988}"/>
            </a:ext>
          </a:extLst>
        </xdr:cNvPr>
        <xdr:cNvSpPr/>
      </xdr:nvSpPr>
      <xdr:spPr>
        <a:xfrm>
          <a:off x="17162780" y="1779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724" name="フローチャート: 判断 723">
          <a:extLst>
            <a:ext uri="{FF2B5EF4-FFF2-40B4-BE49-F238E27FC236}">
              <a16:creationId xmlns:a16="http://schemas.microsoft.com/office/drawing/2014/main" id="{12EA107D-FED1-436F-A2A3-8D0AC164F9DC}"/>
            </a:ext>
          </a:extLst>
        </xdr:cNvPr>
        <xdr:cNvSpPr/>
      </xdr:nvSpPr>
      <xdr:spPr>
        <a:xfrm>
          <a:off x="16388080" y="177723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5" name="テキスト ボックス 724">
          <a:extLst>
            <a:ext uri="{FF2B5EF4-FFF2-40B4-BE49-F238E27FC236}">
              <a16:creationId xmlns:a16="http://schemas.microsoft.com/office/drawing/2014/main" id="{BB6C2CF7-ED2E-4932-BC20-57064413BFEC}"/>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6" name="テキスト ボックス 725">
          <a:extLst>
            <a:ext uri="{FF2B5EF4-FFF2-40B4-BE49-F238E27FC236}">
              <a16:creationId xmlns:a16="http://schemas.microsoft.com/office/drawing/2014/main" id="{5CA12472-B935-42D1-9FD9-A28A481C088B}"/>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2D32F197-9F75-4B22-B6F8-34950B39DE9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3608D8CB-2E17-444F-B85E-A39F3CE2BE9B}"/>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1F8E1C45-1E27-464E-AAEA-A9CFC26466A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730" name="楕円 729">
          <a:extLst>
            <a:ext uri="{FF2B5EF4-FFF2-40B4-BE49-F238E27FC236}">
              <a16:creationId xmlns:a16="http://schemas.microsoft.com/office/drawing/2014/main" id="{9B3CDAAB-9088-4797-8DAF-E3BBA1EF1515}"/>
            </a:ext>
          </a:extLst>
        </xdr:cNvPr>
        <xdr:cNvSpPr/>
      </xdr:nvSpPr>
      <xdr:spPr>
        <a:xfrm>
          <a:off x="19458940" y="1777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152416</xdr:rowOff>
    </xdr:from>
    <xdr:ext cx="469744" cy="259045"/>
    <xdr:sp macro="" textlink="">
      <xdr:nvSpPr>
        <xdr:cNvPr id="731" name="【公民館】&#10;一人当たり面積該当値テキスト">
          <a:extLst>
            <a:ext uri="{FF2B5EF4-FFF2-40B4-BE49-F238E27FC236}">
              <a16:creationId xmlns:a16="http://schemas.microsoft.com/office/drawing/2014/main" id="{3DBF9E61-22DD-44D0-9B37-1A94E001B8FC}"/>
            </a:ext>
          </a:extLst>
        </xdr:cNvPr>
        <xdr:cNvSpPr txBox="1"/>
      </xdr:nvSpPr>
      <xdr:spPr>
        <a:xfrm>
          <a:off x="19547840"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2539</xdr:rowOff>
    </xdr:from>
    <xdr:to>
      <xdr:col>112</xdr:col>
      <xdr:colOff>38100</xdr:colOff>
      <xdr:row>106</xdr:row>
      <xdr:rowOff>104139</xdr:rowOff>
    </xdr:to>
    <xdr:sp macro="" textlink="">
      <xdr:nvSpPr>
        <xdr:cNvPr id="732" name="楕円 731">
          <a:extLst>
            <a:ext uri="{FF2B5EF4-FFF2-40B4-BE49-F238E27FC236}">
              <a16:creationId xmlns:a16="http://schemas.microsoft.com/office/drawing/2014/main" id="{4A26D2D4-459C-41F8-8EBF-5107B4A39D09}"/>
            </a:ext>
          </a:extLst>
        </xdr:cNvPr>
        <xdr:cNvSpPr/>
      </xdr:nvSpPr>
      <xdr:spPr>
        <a:xfrm>
          <a:off x="18735040" y="177723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53339</xdr:rowOff>
    </xdr:from>
    <xdr:to>
      <xdr:col>116</xdr:col>
      <xdr:colOff>63500</xdr:colOff>
      <xdr:row>106</xdr:row>
      <xdr:rowOff>53339</xdr:rowOff>
    </xdr:to>
    <xdr:cxnSp macro="">
      <xdr:nvCxnSpPr>
        <xdr:cNvPr id="733" name="直線コネクタ 732">
          <a:extLst>
            <a:ext uri="{FF2B5EF4-FFF2-40B4-BE49-F238E27FC236}">
              <a16:creationId xmlns:a16="http://schemas.microsoft.com/office/drawing/2014/main" id="{EE2EA34B-F299-4E6C-B53C-5A4AFF32CD03}"/>
            </a:ext>
          </a:extLst>
        </xdr:cNvPr>
        <xdr:cNvCxnSpPr/>
      </xdr:nvCxnSpPr>
      <xdr:spPr>
        <a:xfrm>
          <a:off x="18778220" y="1782317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2539</xdr:rowOff>
    </xdr:from>
    <xdr:to>
      <xdr:col>107</xdr:col>
      <xdr:colOff>101600</xdr:colOff>
      <xdr:row>106</xdr:row>
      <xdr:rowOff>104139</xdr:rowOff>
    </xdr:to>
    <xdr:sp macro="" textlink="">
      <xdr:nvSpPr>
        <xdr:cNvPr id="734" name="楕円 733">
          <a:extLst>
            <a:ext uri="{FF2B5EF4-FFF2-40B4-BE49-F238E27FC236}">
              <a16:creationId xmlns:a16="http://schemas.microsoft.com/office/drawing/2014/main" id="{6F66FA43-292F-4BDA-87FB-C7EF3EDDC230}"/>
            </a:ext>
          </a:extLst>
        </xdr:cNvPr>
        <xdr:cNvSpPr/>
      </xdr:nvSpPr>
      <xdr:spPr>
        <a:xfrm>
          <a:off x="17937480" y="1777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53339</xdr:rowOff>
    </xdr:from>
    <xdr:to>
      <xdr:col>111</xdr:col>
      <xdr:colOff>177800</xdr:colOff>
      <xdr:row>106</xdr:row>
      <xdr:rowOff>53339</xdr:rowOff>
    </xdr:to>
    <xdr:cxnSp macro="">
      <xdr:nvCxnSpPr>
        <xdr:cNvPr id="735" name="直線コネクタ 734">
          <a:extLst>
            <a:ext uri="{FF2B5EF4-FFF2-40B4-BE49-F238E27FC236}">
              <a16:creationId xmlns:a16="http://schemas.microsoft.com/office/drawing/2014/main" id="{51741BDB-61CA-40C4-A656-914B0991418E}"/>
            </a:ext>
          </a:extLst>
        </xdr:cNvPr>
        <xdr:cNvCxnSpPr/>
      </xdr:nvCxnSpPr>
      <xdr:spPr>
        <a:xfrm>
          <a:off x="17988280" y="1782317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2539</xdr:rowOff>
    </xdr:from>
    <xdr:to>
      <xdr:col>102</xdr:col>
      <xdr:colOff>165100</xdr:colOff>
      <xdr:row>106</xdr:row>
      <xdr:rowOff>104139</xdr:rowOff>
    </xdr:to>
    <xdr:sp macro="" textlink="">
      <xdr:nvSpPr>
        <xdr:cNvPr id="736" name="楕円 735">
          <a:extLst>
            <a:ext uri="{FF2B5EF4-FFF2-40B4-BE49-F238E27FC236}">
              <a16:creationId xmlns:a16="http://schemas.microsoft.com/office/drawing/2014/main" id="{8894B06B-2F8A-4832-8300-B35FC1CA7F21}"/>
            </a:ext>
          </a:extLst>
        </xdr:cNvPr>
        <xdr:cNvSpPr/>
      </xdr:nvSpPr>
      <xdr:spPr>
        <a:xfrm>
          <a:off x="17162780" y="1777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53339</xdr:rowOff>
    </xdr:from>
    <xdr:to>
      <xdr:col>107</xdr:col>
      <xdr:colOff>50800</xdr:colOff>
      <xdr:row>106</xdr:row>
      <xdr:rowOff>53339</xdr:rowOff>
    </xdr:to>
    <xdr:cxnSp macro="">
      <xdr:nvCxnSpPr>
        <xdr:cNvPr id="737" name="直線コネクタ 736">
          <a:extLst>
            <a:ext uri="{FF2B5EF4-FFF2-40B4-BE49-F238E27FC236}">
              <a16:creationId xmlns:a16="http://schemas.microsoft.com/office/drawing/2014/main" id="{0780DCA2-2A71-4DC1-ABDF-EA4D1D6027EF}"/>
            </a:ext>
          </a:extLst>
        </xdr:cNvPr>
        <xdr:cNvCxnSpPr/>
      </xdr:nvCxnSpPr>
      <xdr:spPr>
        <a:xfrm>
          <a:off x="17213580" y="1782317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738" name="楕円 737">
          <a:extLst>
            <a:ext uri="{FF2B5EF4-FFF2-40B4-BE49-F238E27FC236}">
              <a16:creationId xmlns:a16="http://schemas.microsoft.com/office/drawing/2014/main" id="{4734B991-3342-4897-AC38-632F98450DC9}"/>
            </a:ext>
          </a:extLst>
        </xdr:cNvPr>
        <xdr:cNvSpPr/>
      </xdr:nvSpPr>
      <xdr:spPr>
        <a:xfrm>
          <a:off x="16388080" y="177723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53339</xdr:rowOff>
    </xdr:from>
    <xdr:to>
      <xdr:col>102</xdr:col>
      <xdr:colOff>114300</xdr:colOff>
      <xdr:row>106</xdr:row>
      <xdr:rowOff>53339</xdr:rowOff>
    </xdr:to>
    <xdr:cxnSp macro="">
      <xdr:nvCxnSpPr>
        <xdr:cNvPr id="739" name="直線コネクタ 738">
          <a:extLst>
            <a:ext uri="{FF2B5EF4-FFF2-40B4-BE49-F238E27FC236}">
              <a16:creationId xmlns:a16="http://schemas.microsoft.com/office/drawing/2014/main" id="{29EC09BA-3C97-49EF-AAA2-E7A88E394FF2}"/>
            </a:ext>
          </a:extLst>
        </xdr:cNvPr>
        <xdr:cNvCxnSpPr/>
      </xdr:nvCxnSpPr>
      <xdr:spPr>
        <a:xfrm>
          <a:off x="16431260" y="1782317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113555</xdr:rowOff>
    </xdr:from>
    <xdr:ext cx="469744" cy="259045"/>
    <xdr:sp macro="" textlink="">
      <xdr:nvSpPr>
        <xdr:cNvPr id="740" name="n_1aveValue【公民館】&#10;一人当たり面積">
          <a:extLst>
            <a:ext uri="{FF2B5EF4-FFF2-40B4-BE49-F238E27FC236}">
              <a16:creationId xmlns:a16="http://schemas.microsoft.com/office/drawing/2014/main" id="{5D32219E-DC1F-4A33-8BEF-4A4E2110DA21}"/>
            </a:ext>
          </a:extLst>
        </xdr:cNvPr>
        <xdr:cNvSpPr txBox="1"/>
      </xdr:nvSpPr>
      <xdr:spPr>
        <a:xfrm>
          <a:off x="18561127" y="17883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113555</xdr:rowOff>
    </xdr:from>
    <xdr:ext cx="469744" cy="259045"/>
    <xdr:sp macro="" textlink="">
      <xdr:nvSpPr>
        <xdr:cNvPr id="741" name="n_2aveValue【公民館】&#10;一人当たり面積">
          <a:extLst>
            <a:ext uri="{FF2B5EF4-FFF2-40B4-BE49-F238E27FC236}">
              <a16:creationId xmlns:a16="http://schemas.microsoft.com/office/drawing/2014/main" id="{69EFE4EF-1FDD-4B37-AC0E-B3774BE3AC1C}"/>
            </a:ext>
          </a:extLst>
        </xdr:cNvPr>
        <xdr:cNvSpPr txBox="1"/>
      </xdr:nvSpPr>
      <xdr:spPr>
        <a:xfrm>
          <a:off x="17776267" y="17883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113555</xdr:rowOff>
    </xdr:from>
    <xdr:ext cx="469744" cy="259045"/>
    <xdr:sp macro="" textlink="">
      <xdr:nvSpPr>
        <xdr:cNvPr id="742" name="n_3aveValue【公民館】&#10;一人当たり面積">
          <a:extLst>
            <a:ext uri="{FF2B5EF4-FFF2-40B4-BE49-F238E27FC236}">
              <a16:creationId xmlns:a16="http://schemas.microsoft.com/office/drawing/2014/main" id="{A942D1B1-7442-48E9-AC17-0F18CA6D9F5E}"/>
            </a:ext>
          </a:extLst>
        </xdr:cNvPr>
        <xdr:cNvSpPr txBox="1"/>
      </xdr:nvSpPr>
      <xdr:spPr>
        <a:xfrm>
          <a:off x="17001567" y="17883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95266</xdr:rowOff>
    </xdr:from>
    <xdr:ext cx="469744" cy="259045"/>
    <xdr:sp macro="" textlink="">
      <xdr:nvSpPr>
        <xdr:cNvPr id="743" name="n_4aveValue【公民館】&#10;一人当たり面積">
          <a:extLst>
            <a:ext uri="{FF2B5EF4-FFF2-40B4-BE49-F238E27FC236}">
              <a16:creationId xmlns:a16="http://schemas.microsoft.com/office/drawing/2014/main" id="{B4E935F0-BC17-44EB-9563-C7909A30B90E}"/>
            </a:ext>
          </a:extLst>
        </xdr:cNvPr>
        <xdr:cNvSpPr txBox="1"/>
      </xdr:nvSpPr>
      <xdr:spPr>
        <a:xfrm>
          <a:off x="16226867" y="1786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120666</xdr:rowOff>
    </xdr:from>
    <xdr:ext cx="469744" cy="259045"/>
    <xdr:sp macro="" textlink="">
      <xdr:nvSpPr>
        <xdr:cNvPr id="744" name="n_1mainValue【公民館】&#10;一人当たり面積">
          <a:extLst>
            <a:ext uri="{FF2B5EF4-FFF2-40B4-BE49-F238E27FC236}">
              <a16:creationId xmlns:a16="http://schemas.microsoft.com/office/drawing/2014/main" id="{D230058F-F149-4AD5-9691-48D0636D362F}"/>
            </a:ext>
          </a:extLst>
        </xdr:cNvPr>
        <xdr:cNvSpPr txBox="1"/>
      </xdr:nvSpPr>
      <xdr:spPr>
        <a:xfrm>
          <a:off x="18561127" y="1755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120666</xdr:rowOff>
    </xdr:from>
    <xdr:ext cx="469744" cy="259045"/>
    <xdr:sp macro="" textlink="">
      <xdr:nvSpPr>
        <xdr:cNvPr id="745" name="n_2mainValue【公民館】&#10;一人当たり面積">
          <a:extLst>
            <a:ext uri="{FF2B5EF4-FFF2-40B4-BE49-F238E27FC236}">
              <a16:creationId xmlns:a16="http://schemas.microsoft.com/office/drawing/2014/main" id="{D4D49F14-12AD-497F-826D-424322F662BF}"/>
            </a:ext>
          </a:extLst>
        </xdr:cNvPr>
        <xdr:cNvSpPr txBox="1"/>
      </xdr:nvSpPr>
      <xdr:spPr>
        <a:xfrm>
          <a:off x="17776267" y="1755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120666</xdr:rowOff>
    </xdr:from>
    <xdr:ext cx="469744" cy="259045"/>
    <xdr:sp macro="" textlink="">
      <xdr:nvSpPr>
        <xdr:cNvPr id="746" name="n_3mainValue【公民館】&#10;一人当たり面積">
          <a:extLst>
            <a:ext uri="{FF2B5EF4-FFF2-40B4-BE49-F238E27FC236}">
              <a16:creationId xmlns:a16="http://schemas.microsoft.com/office/drawing/2014/main" id="{5634CA15-4A45-4EB0-A015-D05A8CBAD9C8}"/>
            </a:ext>
          </a:extLst>
        </xdr:cNvPr>
        <xdr:cNvSpPr txBox="1"/>
      </xdr:nvSpPr>
      <xdr:spPr>
        <a:xfrm>
          <a:off x="17001567" y="1755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120666</xdr:rowOff>
    </xdr:from>
    <xdr:ext cx="469744" cy="259045"/>
    <xdr:sp macro="" textlink="">
      <xdr:nvSpPr>
        <xdr:cNvPr id="747" name="n_4mainValue【公民館】&#10;一人当たり面積">
          <a:extLst>
            <a:ext uri="{FF2B5EF4-FFF2-40B4-BE49-F238E27FC236}">
              <a16:creationId xmlns:a16="http://schemas.microsoft.com/office/drawing/2014/main" id="{C8730B32-33F8-4125-9B61-8C95AA0344DF}"/>
            </a:ext>
          </a:extLst>
        </xdr:cNvPr>
        <xdr:cNvSpPr txBox="1"/>
      </xdr:nvSpPr>
      <xdr:spPr>
        <a:xfrm>
          <a:off x="16226867" y="1755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8" name="正方形/長方形 747">
          <a:extLst>
            <a:ext uri="{FF2B5EF4-FFF2-40B4-BE49-F238E27FC236}">
              <a16:creationId xmlns:a16="http://schemas.microsoft.com/office/drawing/2014/main" id="{21EF550E-11D9-4F2E-A76A-5D2692F42CDD}"/>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9" name="正方形/長方形 748">
          <a:extLst>
            <a:ext uri="{FF2B5EF4-FFF2-40B4-BE49-F238E27FC236}">
              <a16:creationId xmlns:a16="http://schemas.microsoft.com/office/drawing/2014/main" id="{954C46BC-B656-4C26-9CD9-7ECC27677228}"/>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0" name="テキスト ボックス 749">
          <a:extLst>
            <a:ext uri="{FF2B5EF4-FFF2-40B4-BE49-F238E27FC236}">
              <a16:creationId xmlns:a16="http://schemas.microsoft.com/office/drawing/2014/main" id="{A57A571F-1239-4261-BA3B-FBFD91655BB2}"/>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・学校施設は老朽化が進み更新時期が近い施設が多いため、類似団体内平均値と比較して有形固定資産減価償却率の数値が高くなっている。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・児童館は、市内に</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か所しかなく、いずれも平成</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年以降の建築と比較的新しい施設のため、類似団体内平均と比較して有形固定資産減価償却率の数値が低くなっている。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・施設の老朽化等については、小平市公共施設等総合管理計画の中で適正に管理していく。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D6D9DC1-E295-482E-B2DE-1B0AD644A559}"/>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48B9511-6EA9-4275-A12A-06810760C738}"/>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73E7BF9-EA82-435C-8440-F635EC2576C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4F85388-4389-4C7A-A874-A311B2E24CB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33A0BB3-03B8-462D-9E04-F1251BCFA6F8}"/>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5ECEA06-1910-4507-B3F0-710ADBB56B7D}"/>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6CBC6DC-1F7F-419C-9DA4-B7F832EBB343}"/>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2A61323-1F41-4812-9768-B766EE5C458D}"/>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75B1144-9EF6-412B-87BF-148D1D266F7D}"/>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761AC68-315B-4AF5-B43D-B6B5B757F7F6}"/>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196,913
191,141
20.51
89,732,647
85,662,313
3,701,235
38,845,912
25,131,949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4436185-E806-44AD-A77D-F1308B4B0FE2}"/>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CE2CF77-706A-47E0-A287-4AF8851F8B1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A810330-C534-410C-8608-DDF32F8F7257}"/>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C214012-4160-40BB-8654-4A892DDEF9F2}"/>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D43D4CA-F46C-40C8-8736-A373D274DDB2}"/>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0D06C49-34FE-4DC6-A000-8DAECF065251}"/>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D185E57-AA41-4352-AA32-404F7EC1590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D9F1241-7B2D-4646-9BA5-5C876D69A21E}"/>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1392D51-ED6B-4C04-8930-4E85AA915D8B}"/>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24274B2-E2C5-414B-8880-00D95DC94425}"/>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2632CAD-40E5-43F5-B804-148CB613BCBB}"/>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4EADDF7-07EE-44A5-AE29-62BE630A8CD9}"/>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EDE8CBC-B883-4AAB-B3D8-EE6F3100DDD6}"/>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A40B13C-D3E0-4C7F-8B52-59BC27735D4E}"/>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30F7CC3-9C30-43D3-8C02-1FC8B630CB9D}"/>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2239B11-337F-4400-B69D-8558C01B9F28}"/>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A4B881E-788A-4EE0-B493-2D753BF282D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07E7E56-8FB9-4A25-BD5A-9733528F3FD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04AAABA-8DFE-4482-8975-8C587EEDA6E5}"/>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1E05ED9-73C2-4D0D-B8D5-F9388273478A}"/>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84F2E56-3882-47DD-BD30-28535A480903}"/>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5EBAC0B-3265-434B-82C9-23FFA1BD1D55}"/>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BAB977C-323C-44CA-8C3F-B5C2BCCE661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83B2432-1A42-47A5-B4AD-636AFA2CDF93}"/>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46FAA4D-AD5C-4A48-B44C-A3948DD9A342}"/>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A0AC2A2-AA1B-488F-8FD2-4B2503BC82E1}"/>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8D50A71-2540-41D4-B5A9-3B6611EED485}"/>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A45147B-A05B-43B4-B93F-0333DC7E1EC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3173CF8-C1F9-4400-A0F4-7EB6C2ED8694}"/>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F7A5130-9E4C-4AF2-B34F-3D10A8BC1CA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E30A754-A21D-4B14-BDFB-F7487C6E0123}"/>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6C4FDA9-A57A-4C39-BB38-455B8FFB7817}"/>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A3EEE17-5E5F-47B6-89F3-BBB7BC77167D}"/>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DF8C39BD-6513-40A5-91E3-1779543B4418}"/>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02107F5-C9F9-4ACB-8ACB-A7C8A202A10C}"/>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342CFBCE-CEF0-4936-BF2D-A0FE9698B1D9}"/>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ABD60B37-4805-4F0E-B0A0-E8FEFAAB5674}"/>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515CFC2-822E-4F47-843F-E362A88F838A}"/>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5A9A06E3-B89A-4B90-8B5A-1876BF11F034}"/>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591A936A-1E8B-429D-ABFD-1C8FAFB5D8ED}"/>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AAD14D5-8C34-4180-80F9-20FA90930763}"/>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77340116-E05B-4019-BA63-7A923DCBD742}"/>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7F98177-1B41-4DE7-968A-313EDE1FA0DA}"/>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13279C10-A19B-4E46-B1C9-EF057DFA2795}"/>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5B23E948-5DAC-4529-B744-6777C0887CD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274D301B-343C-4E6D-8C69-6BA073F6C2A6}"/>
            </a:ext>
          </a:extLst>
        </xdr:cNvPr>
        <xdr:cNvCxnSpPr/>
      </xdr:nvCxnSpPr>
      <xdr:spPr>
        <a:xfrm flipV="1">
          <a:off x="4086225" y="5743575"/>
          <a:ext cx="0" cy="113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B42ECF1C-501A-4EEA-B9D4-17C5D0315760}"/>
            </a:ext>
          </a:extLst>
        </xdr:cNvPr>
        <xdr:cNvSpPr txBox="1"/>
      </xdr:nvSpPr>
      <xdr:spPr>
        <a:xfrm>
          <a:off x="4124960" y="687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AC385C35-12BA-4A06-A1B0-F567E3F3E633}"/>
            </a:ext>
          </a:extLst>
        </xdr:cNvPr>
        <xdr:cNvCxnSpPr/>
      </xdr:nvCxnSpPr>
      <xdr:spPr>
        <a:xfrm>
          <a:off x="4020820" y="68751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8147CEEE-29E0-4CAB-9E50-4C655EF537D0}"/>
            </a:ext>
          </a:extLst>
        </xdr:cNvPr>
        <xdr:cNvSpPr txBox="1"/>
      </xdr:nvSpPr>
      <xdr:spPr>
        <a:xfrm>
          <a:off x="4124960" y="552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5F81F203-BD1C-4769-8BF3-86D51C51A13F}"/>
            </a:ext>
          </a:extLst>
        </xdr:cNvPr>
        <xdr:cNvCxnSpPr/>
      </xdr:nvCxnSpPr>
      <xdr:spPr>
        <a:xfrm>
          <a:off x="4020820" y="57435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124477</xdr:rowOff>
    </xdr:from>
    <xdr:ext cx="405111" cy="259045"/>
    <xdr:sp macro="" textlink="">
      <xdr:nvSpPr>
        <xdr:cNvPr id="62" name="【図書館】&#10;有形固定資産減価償却率平均値テキスト">
          <a:extLst>
            <a:ext uri="{FF2B5EF4-FFF2-40B4-BE49-F238E27FC236}">
              <a16:creationId xmlns:a16="http://schemas.microsoft.com/office/drawing/2014/main" id="{E328A213-D691-43BE-8C4C-2D7A9824C11C}"/>
            </a:ext>
          </a:extLst>
        </xdr:cNvPr>
        <xdr:cNvSpPr txBox="1"/>
      </xdr:nvSpPr>
      <xdr:spPr>
        <a:xfrm>
          <a:off x="4124960" y="5991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7C8A40D4-A4D2-4B29-9AE9-598A9D5514E6}"/>
            </a:ext>
          </a:extLst>
        </xdr:cNvPr>
        <xdr:cNvSpPr/>
      </xdr:nvSpPr>
      <xdr:spPr>
        <a:xfrm>
          <a:off x="4036060" y="6136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0E7BCF12-131B-4E30-89BC-2C4E9D17F9C9}"/>
            </a:ext>
          </a:extLst>
        </xdr:cNvPr>
        <xdr:cNvSpPr/>
      </xdr:nvSpPr>
      <xdr:spPr>
        <a:xfrm>
          <a:off x="3312160" y="61080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F6B1DE67-380B-4555-A12D-3809EBB2CBFB}"/>
            </a:ext>
          </a:extLst>
        </xdr:cNvPr>
        <xdr:cNvSpPr/>
      </xdr:nvSpPr>
      <xdr:spPr>
        <a:xfrm>
          <a:off x="2514600" y="61156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6" name="フローチャート: 判断 65">
          <a:extLst>
            <a:ext uri="{FF2B5EF4-FFF2-40B4-BE49-F238E27FC236}">
              <a16:creationId xmlns:a16="http://schemas.microsoft.com/office/drawing/2014/main" id="{5FA4BE2C-F8BB-4D84-987E-1A846C86E60E}"/>
            </a:ext>
          </a:extLst>
        </xdr:cNvPr>
        <xdr:cNvSpPr/>
      </xdr:nvSpPr>
      <xdr:spPr>
        <a:xfrm>
          <a:off x="17399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99695</xdr:rowOff>
    </xdr:from>
    <xdr:to>
      <xdr:col>6</xdr:col>
      <xdr:colOff>38100</xdr:colOff>
      <xdr:row>37</xdr:row>
      <xdr:rowOff>29845</xdr:rowOff>
    </xdr:to>
    <xdr:sp macro="" textlink="">
      <xdr:nvSpPr>
        <xdr:cNvPr id="67" name="フローチャート: 判断 66">
          <a:extLst>
            <a:ext uri="{FF2B5EF4-FFF2-40B4-BE49-F238E27FC236}">
              <a16:creationId xmlns:a16="http://schemas.microsoft.com/office/drawing/2014/main" id="{C95C787C-0F40-4FC7-9FDE-23C5FE8B8E02}"/>
            </a:ext>
          </a:extLst>
        </xdr:cNvPr>
        <xdr:cNvSpPr/>
      </xdr:nvSpPr>
      <xdr:spPr>
        <a:xfrm>
          <a:off x="965200" y="61347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29F8116-E491-4574-88D7-D588A8FEB379}"/>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082A927-FCA9-4636-9225-12B1825F45EC}"/>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23E26CB-2FE3-41E2-BAF3-33DE2E5F424A}"/>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68CFBCF-3039-4D61-8A52-FFA668CB4479}"/>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70A2438-27AA-48E0-B437-DEAA2B9AE542}"/>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57785</xdr:rowOff>
    </xdr:from>
    <xdr:to>
      <xdr:col>24</xdr:col>
      <xdr:colOff>114300</xdr:colOff>
      <xdr:row>37</xdr:row>
      <xdr:rowOff>159385</xdr:rowOff>
    </xdr:to>
    <xdr:sp macro="" textlink="">
      <xdr:nvSpPr>
        <xdr:cNvPr id="73" name="楕円 72">
          <a:extLst>
            <a:ext uri="{FF2B5EF4-FFF2-40B4-BE49-F238E27FC236}">
              <a16:creationId xmlns:a16="http://schemas.microsoft.com/office/drawing/2014/main" id="{BB2B3F8E-3B13-4880-98DD-94ACD648AC37}"/>
            </a:ext>
          </a:extLst>
        </xdr:cNvPr>
        <xdr:cNvSpPr/>
      </xdr:nvSpPr>
      <xdr:spPr>
        <a:xfrm>
          <a:off x="403606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36212</xdr:rowOff>
    </xdr:from>
    <xdr:ext cx="405111" cy="259045"/>
    <xdr:sp macro="" textlink="">
      <xdr:nvSpPr>
        <xdr:cNvPr id="74" name="【図書館】&#10;有形固定資産減価償却率該当値テキスト">
          <a:extLst>
            <a:ext uri="{FF2B5EF4-FFF2-40B4-BE49-F238E27FC236}">
              <a16:creationId xmlns:a16="http://schemas.microsoft.com/office/drawing/2014/main" id="{DFD5F457-E50B-40CB-A47F-0D8604807AB1}"/>
            </a:ext>
          </a:extLst>
        </xdr:cNvPr>
        <xdr:cNvSpPr txBox="1"/>
      </xdr:nvSpPr>
      <xdr:spPr>
        <a:xfrm>
          <a:off x="4124960" y="6238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15875</xdr:rowOff>
    </xdr:from>
    <xdr:to>
      <xdr:col>20</xdr:col>
      <xdr:colOff>38100</xdr:colOff>
      <xdr:row>37</xdr:row>
      <xdr:rowOff>117475</xdr:rowOff>
    </xdr:to>
    <xdr:sp macro="" textlink="">
      <xdr:nvSpPr>
        <xdr:cNvPr id="75" name="楕円 74">
          <a:extLst>
            <a:ext uri="{FF2B5EF4-FFF2-40B4-BE49-F238E27FC236}">
              <a16:creationId xmlns:a16="http://schemas.microsoft.com/office/drawing/2014/main" id="{11D5943A-F55C-41D3-ABA5-5753DD386798}"/>
            </a:ext>
          </a:extLst>
        </xdr:cNvPr>
        <xdr:cNvSpPr/>
      </xdr:nvSpPr>
      <xdr:spPr>
        <a:xfrm>
          <a:off x="3312160" y="62185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66675</xdr:rowOff>
    </xdr:from>
    <xdr:to>
      <xdr:col>24</xdr:col>
      <xdr:colOff>63500</xdr:colOff>
      <xdr:row>37</xdr:row>
      <xdr:rowOff>108585</xdr:rowOff>
    </xdr:to>
    <xdr:cxnSp macro="">
      <xdr:nvCxnSpPr>
        <xdr:cNvPr id="76" name="直線コネクタ 75">
          <a:extLst>
            <a:ext uri="{FF2B5EF4-FFF2-40B4-BE49-F238E27FC236}">
              <a16:creationId xmlns:a16="http://schemas.microsoft.com/office/drawing/2014/main" id="{AD431194-E60F-4BB0-990D-1F006D37F107}"/>
            </a:ext>
          </a:extLst>
        </xdr:cNvPr>
        <xdr:cNvCxnSpPr/>
      </xdr:nvCxnSpPr>
      <xdr:spPr>
        <a:xfrm>
          <a:off x="3355340" y="6269355"/>
          <a:ext cx="7315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145415</xdr:rowOff>
    </xdr:from>
    <xdr:to>
      <xdr:col>15</xdr:col>
      <xdr:colOff>101600</xdr:colOff>
      <xdr:row>37</xdr:row>
      <xdr:rowOff>75565</xdr:rowOff>
    </xdr:to>
    <xdr:sp macro="" textlink="">
      <xdr:nvSpPr>
        <xdr:cNvPr id="77" name="楕円 76">
          <a:extLst>
            <a:ext uri="{FF2B5EF4-FFF2-40B4-BE49-F238E27FC236}">
              <a16:creationId xmlns:a16="http://schemas.microsoft.com/office/drawing/2014/main" id="{E06B9BED-579D-4C7B-83AF-0268F59DC04D}"/>
            </a:ext>
          </a:extLst>
        </xdr:cNvPr>
        <xdr:cNvSpPr/>
      </xdr:nvSpPr>
      <xdr:spPr>
        <a:xfrm>
          <a:off x="2514600" y="61804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24765</xdr:rowOff>
    </xdr:from>
    <xdr:to>
      <xdr:col>19</xdr:col>
      <xdr:colOff>177800</xdr:colOff>
      <xdr:row>37</xdr:row>
      <xdr:rowOff>66675</xdr:rowOff>
    </xdr:to>
    <xdr:cxnSp macro="">
      <xdr:nvCxnSpPr>
        <xdr:cNvPr id="78" name="直線コネクタ 77">
          <a:extLst>
            <a:ext uri="{FF2B5EF4-FFF2-40B4-BE49-F238E27FC236}">
              <a16:creationId xmlns:a16="http://schemas.microsoft.com/office/drawing/2014/main" id="{858563C0-5003-4F97-95A0-637FE64F070C}"/>
            </a:ext>
          </a:extLst>
        </xdr:cNvPr>
        <xdr:cNvCxnSpPr/>
      </xdr:nvCxnSpPr>
      <xdr:spPr>
        <a:xfrm>
          <a:off x="2565400" y="6227445"/>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103505</xdr:rowOff>
    </xdr:from>
    <xdr:to>
      <xdr:col>10</xdr:col>
      <xdr:colOff>165100</xdr:colOff>
      <xdr:row>37</xdr:row>
      <xdr:rowOff>33655</xdr:rowOff>
    </xdr:to>
    <xdr:sp macro="" textlink="">
      <xdr:nvSpPr>
        <xdr:cNvPr id="79" name="楕円 78">
          <a:extLst>
            <a:ext uri="{FF2B5EF4-FFF2-40B4-BE49-F238E27FC236}">
              <a16:creationId xmlns:a16="http://schemas.microsoft.com/office/drawing/2014/main" id="{D2D5EB61-6D98-493A-8D51-0BA134A7C8B9}"/>
            </a:ext>
          </a:extLst>
        </xdr:cNvPr>
        <xdr:cNvSpPr/>
      </xdr:nvSpPr>
      <xdr:spPr>
        <a:xfrm>
          <a:off x="1739900" y="61385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154305</xdr:rowOff>
    </xdr:from>
    <xdr:to>
      <xdr:col>15</xdr:col>
      <xdr:colOff>50800</xdr:colOff>
      <xdr:row>37</xdr:row>
      <xdr:rowOff>24765</xdr:rowOff>
    </xdr:to>
    <xdr:cxnSp macro="">
      <xdr:nvCxnSpPr>
        <xdr:cNvPr id="80" name="直線コネクタ 79">
          <a:extLst>
            <a:ext uri="{FF2B5EF4-FFF2-40B4-BE49-F238E27FC236}">
              <a16:creationId xmlns:a16="http://schemas.microsoft.com/office/drawing/2014/main" id="{7485F593-53C2-4F71-B89B-83F3DB93692F}"/>
            </a:ext>
          </a:extLst>
        </xdr:cNvPr>
        <xdr:cNvCxnSpPr/>
      </xdr:nvCxnSpPr>
      <xdr:spPr>
        <a:xfrm>
          <a:off x="1790700" y="618934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59690</xdr:rowOff>
    </xdr:from>
    <xdr:to>
      <xdr:col>6</xdr:col>
      <xdr:colOff>38100</xdr:colOff>
      <xdr:row>36</xdr:row>
      <xdr:rowOff>161290</xdr:rowOff>
    </xdr:to>
    <xdr:sp macro="" textlink="">
      <xdr:nvSpPr>
        <xdr:cNvPr id="81" name="楕円 80">
          <a:extLst>
            <a:ext uri="{FF2B5EF4-FFF2-40B4-BE49-F238E27FC236}">
              <a16:creationId xmlns:a16="http://schemas.microsoft.com/office/drawing/2014/main" id="{16918394-6CD1-4E9F-969B-E55D68B5DB6E}"/>
            </a:ext>
          </a:extLst>
        </xdr:cNvPr>
        <xdr:cNvSpPr/>
      </xdr:nvSpPr>
      <xdr:spPr>
        <a:xfrm>
          <a:off x="965200" y="60947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110490</xdr:rowOff>
    </xdr:from>
    <xdr:to>
      <xdr:col>10</xdr:col>
      <xdr:colOff>114300</xdr:colOff>
      <xdr:row>36</xdr:row>
      <xdr:rowOff>154305</xdr:rowOff>
    </xdr:to>
    <xdr:cxnSp macro="">
      <xdr:nvCxnSpPr>
        <xdr:cNvPr id="82" name="直線コネクタ 81">
          <a:extLst>
            <a:ext uri="{FF2B5EF4-FFF2-40B4-BE49-F238E27FC236}">
              <a16:creationId xmlns:a16="http://schemas.microsoft.com/office/drawing/2014/main" id="{F5789E84-1494-4342-A616-F0CBA1755AB3}"/>
            </a:ext>
          </a:extLst>
        </xdr:cNvPr>
        <xdr:cNvCxnSpPr/>
      </xdr:nvCxnSpPr>
      <xdr:spPr>
        <a:xfrm>
          <a:off x="1008380" y="6145530"/>
          <a:ext cx="78232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19702</xdr:rowOff>
    </xdr:from>
    <xdr:ext cx="405111" cy="259045"/>
    <xdr:sp macro="" textlink="">
      <xdr:nvSpPr>
        <xdr:cNvPr id="83" name="n_1aveValue【図書館】&#10;有形固定資産減価償却率">
          <a:extLst>
            <a:ext uri="{FF2B5EF4-FFF2-40B4-BE49-F238E27FC236}">
              <a16:creationId xmlns:a16="http://schemas.microsoft.com/office/drawing/2014/main" id="{B16341DD-6041-4C7F-81CC-3564717970B3}"/>
            </a:ext>
          </a:extLst>
        </xdr:cNvPr>
        <xdr:cNvSpPr txBox="1"/>
      </xdr:nvSpPr>
      <xdr:spPr>
        <a:xfrm>
          <a:off x="3170564"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27322</xdr:rowOff>
    </xdr:from>
    <xdr:ext cx="405111" cy="259045"/>
    <xdr:sp macro="" textlink="">
      <xdr:nvSpPr>
        <xdr:cNvPr id="84" name="n_2aveValue【図書館】&#10;有形固定資産減価償却率">
          <a:extLst>
            <a:ext uri="{FF2B5EF4-FFF2-40B4-BE49-F238E27FC236}">
              <a16:creationId xmlns:a16="http://schemas.microsoft.com/office/drawing/2014/main" id="{0338A2B2-B8B5-4523-9CC1-796757E58428}"/>
            </a:ext>
          </a:extLst>
        </xdr:cNvPr>
        <xdr:cNvSpPr txBox="1"/>
      </xdr:nvSpPr>
      <xdr:spPr>
        <a:xfrm>
          <a:off x="2385704"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5" name="n_3aveValue【図書館】&#10;有形固定資産減価償却率">
          <a:extLst>
            <a:ext uri="{FF2B5EF4-FFF2-40B4-BE49-F238E27FC236}">
              <a16:creationId xmlns:a16="http://schemas.microsoft.com/office/drawing/2014/main" id="{D0FAF70F-9DC3-49EE-9ED4-4EBB16BE1137}"/>
            </a:ext>
          </a:extLst>
        </xdr:cNvPr>
        <xdr:cNvSpPr txBox="1"/>
      </xdr:nvSpPr>
      <xdr:spPr>
        <a:xfrm>
          <a:off x="161100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20972</xdr:rowOff>
    </xdr:from>
    <xdr:ext cx="405111" cy="259045"/>
    <xdr:sp macro="" textlink="">
      <xdr:nvSpPr>
        <xdr:cNvPr id="86" name="n_4aveValue【図書館】&#10;有形固定資産減価償却率">
          <a:extLst>
            <a:ext uri="{FF2B5EF4-FFF2-40B4-BE49-F238E27FC236}">
              <a16:creationId xmlns:a16="http://schemas.microsoft.com/office/drawing/2014/main" id="{13306D53-3E52-4453-8FF3-F5F1279A2D56}"/>
            </a:ext>
          </a:extLst>
        </xdr:cNvPr>
        <xdr:cNvSpPr txBox="1"/>
      </xdr:nvSpPr>
      <xdr:spPr>
        <a:xfrm>
          <a:off x="836304" y="6223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108602</xdr:rowOff>
    </xdr:from>
    <xdr:ext cx="405111" cy="259045"/>
    <xdr:sp macro="" textlink="">
      <xdr:nvSpPr>
        <xdr:cNvPr id="87" name="n_1mainValue【図書館】&#10;有形固定資産減価償却率">
          <a:extLst>
            <a:ext uri="{FF2B5EF4-FFF2-40B4-BE49-F238E27FC236}">
              <a16:creationId xmlns:a16="http://schemas.microsoft.com/office/drawing/2014/main" id="{0EA567F1-E8A8-4C1B-92A7-6FD832BF5FF0}"/>
            </a:ext>
          </a:extLst>
        </xdr:cNvPr>
        <xdr:cNvSpPr txBox="1"/>
      </xdr:nvSpPr>
      <xdr:spPr>
        <a:xfrm>
          <a:off x="3170564" y="631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66692</xdr:rowOff>
    </xdr:from>
    <xdr:ext cx="405111" cy="259045"/>
    <xdr:sp macro="" textlink="">
      <xdr:nvSpPr>
        <xdr:cNvPr id="88" name="n_2mainValue【図書館】&#10;有形固定資産減価償却率">
          <a:extLst>
            <a:ext uri="{FF2B5EF4-FFF2-40B4-BE49-F238E27FC236}">
              <a16:creationId xmlns:a16="http://schemas.microsoft.com/office/drawing/2014/main" id="{F629A079-7D9E-492D-8A47-CBBA23FEE7B9}"/>
            </a:ext>
          </a:extLst>
        </xdr:cNvPr>
        <xdr:cNvSpPr txBox="1"/>
      </xdr:nvSpPr>
      <xdr:spPr>
        <a:xfrm>
          <a:off x="2385704" y="626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24782</xdr:rowOff>
    </xdr:from>
    <xdr:ext cx="405111" cy="259045"/>
    <xdr:sp macro="" textlink="">
      <xdr:nvSpPr>
        <xdr:cNvPr id="89" name="n_3mainValue【図書館】&#10;有形固定資産減価償却率">
          <a:extLst>
            <a:ext uri="{FF2B5EF4-FFF2-40B4-BE49-F238E27FC236}">
              <a16:creationId xmlns:a16="http://schemas.microsoft.com/office/drawing/2014/main" id="{F7EB95D9-F033-400A-A81A-EF46829D93FC}"/>
            </a:ext>
          </a:extLst>
        </xdr:cNvPr>
        <xdr:cNvSpPr txBox="1"/>
      </xdr:nvSpPr>
      <xdr:spPr>
        <a:xfrm>
          <a:off x="1611004" y="6227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6367</xdr:rowOff>
    </xdr:from>
    <xdr:ext cx="405111" cy="259045"/>
    <xdr:sp macro="" textlink="">
      <xdr:nvSpPr>
        <xdr:cNvPr id="90" name="n_4mainValue【図書館】&#10;有形固定資産減価償却率">
          <a:extLst>
            <a:ext uri="{FF2B5EF4-FFF2-40B4-BE49-F238E27FC236}">
              <a16:creationId xmlns:a16="http://schemas.microsoft.com/office/drawing/2014/main" id="{037C009F-7F3E-4FE5-8493-0BEBB97E99E8}"/>
            </a:ext>
          </a:extLst>
        </xdr:cNvPr>
        <xdr:cNvSpPr txBox="1"/>
      </xdr:nvSpPr>
      <xdr:spPr>
        <a:xfrm>
          <a:off x="836304" y="587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6E6D479-8722-4E09-BE27-CBFBE21E3893}"/>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9AA9CF4D-438B-45E3-B58E-17FBC2F834C5}"/>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E8067033-0AE4-4F5E-B8AC-7E86A5105A31}"/>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29CC0EBD-8B5E-40D2-B787-AC022DA8C483}"/>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BD039A4A-BDBE-474D-8DCE-13C0C03A882F}"/>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A828DFD-76B7-480E-961C-70E4FB3E3D41}"/>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4DD8B52-4E41-4EDE-948B-CD1606B41FDA}"/>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5EE89CFF-69B1-4B9F-8E9D-6F81D13A4036}"/>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8822FF65-221C-4982-B693-B01117C3D432}"/>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AF5BB6A9-628E-4752-A193-DAD289B69CC6}"/>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206FBD54-62B7-4AA5-BAD0-9DFC50607AA2}"/>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8E53A5D0-5A2E-4E9C-B181-4AC9DBABFEE8}"/>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18B1EF4E-65EE-4FFB-9E3E-2E7D387E2FE4}"/>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CF7B35FA-D97F-4386-A258-1D2696B398CA}"/>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DA5B5D5F-E349-4F1E-854B-078AD509A367}"/>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D7D7B1AD-28A9-44A8-87C5-D35765ECF196}"/>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BC3F1E0F-84EC-4822-B889-EF8F2C4BA4B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205E668-A108-43B2-B865-2F35635A8969}"/>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B1F2CB27-1933-4943-911D-A5C3EC8244F8}"/>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3131295C-12B4-48D1-A779-719A1CE7FFB1}"/>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100B9857-C4C3-48B7-8E3E-240AD8D3E34C}"/>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50CBDA4F-3011-435F-BCF6-F125C718C825}"/>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6A35B4AC-0426-4F25-A894-4A76C63F7627}"/>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101CBCD1-A12E-453A-AB6E-877B88D7157B}"/>
            </a:ext>
          </a:extLst>
        </xdr:cNvPr>
        <xdr:cNvCxnSpPr/>
      </xdr:nvCxnSpPr>
      <xdr:spPr>
        <a:xfrm flipV="1">
          <a:off x="9219565" y="5478780"/>
          <a:ext cx="0" cy="1540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8D606DD9-7A63-4321-BDA3-2C0F47603B85}"/>
            </a:ext>
          </a:extLst>
        </xdr:cNvPr>
        <xdr:cNvSpPr txBox="1"/>
      </xdr:nvSpPr>
      <xdr:spPr>
        <a:xfrm>
          <a:off x="9258300" y="702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784C7C17-0B46-4291-821B-23BD878D3BEA}"/>
            </a:ext>
          </a:extLst>
        </xdr:cNvPr>
        <xdr:cNvCxnSpPr/>
      </xdr:nvCxnSpPr>
      <xdr:spPr>
        <a:xfrm>
          <a:off x="9154160" y="701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6D28936B-4A58-4CBC-BD20-85440DB314FC}"/>
            </a:ext>
          </a:extLst>
        </xdr:cNvPr>
        <xdr:cNvSpPr txBox="1"/>
      </xdr:nvSpPr>
      <xdr:spPr>
        <a:xfrm>
          <a:off x="9258300" y="525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7B5BA537-B5B9-4F91-8968-7F6020E17A8F}"/>
            </a:ext>
          </a:extLst>
        </xdr:cNvPr>
        <xdr:cNvCxnSpPr/>
      </xdr:nvCxnSpPr>
      <xdr:spPr>
        <a:xfrm>
          <a:off x="9154160" y="547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99077</xdr:rowOff>
    </xdr:from>
    <xdr:ext cx="469744" cy="259045"/>
    <xdr:sp macro="" textlink="">
      <xdr:nvSpPr>
        <xdr:cNvPr id="119" name="【図書館】&#10;一人当たり面積平均値テキスト">
          <a:extLst>
            <a:ext uri="{FF2B5EF4-FFF2-40B4-BE49-F238E27FC236}">
              <a16:creationId xmlns:a16="http://schemas.microsoft.com/office/drawing/2014/main" id="{694BDA34-91EC-429A-A50C-7AC4DC737035}"/>
            </a:ext>
          </a:extLst>
        </xdr:cNvPr>
        <xdr:cNvSpPr txBox="1"/>
      </xdr:nvSpPr>
      <xdr:spPr>
        <a:xfrm>
          <a:off x="9258300" y="6637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AC7F8BDE-5FA0-4B50-B50C-AF9DC4F48645}"/>
            </a:ext>
          </a:extLst>
        </xdr:cNvPr>
        <xdr:cNvSpPr/>
      </xdr:nvSpPr>
      <xdr:spPr>
        <a:xfrm>
          <a:off x="9192260" y="6658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4A7C766C-ABD9-4571-95BC-E5920390BA34}"/>
            </a:ext>
          </a:extLst>
        </xdr:cNvPr>
        <xdr:cNvSpPr/>
      </xdr:nvSpPr>
      <xdr:spPr>
        <a:xfrm>
          <a:off x="8445500" y="665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927A6115-0AE1-44E5-92D0-47B0EED7B3EE}"/>
            </a:ext>
          </a:extLst>
        </xdr:cNvPr>
        <xdr:cNvSpPr/>
      </xdr:nvSpPr>
      <xdr:spPr>
        <a:xfrm>
          <a:off x="7670800" y="6671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133350</xdr:rowOff>
    </xdr:from>
    <xdr:to>
      <xdr:col>41</xdr:col>
      <xdr:colOff>101600</xdr:colOff>
      <xdr:row>40</xdr:row>
      <xdr:rowOff>63500</xdr:rowOff>
    </xdr:to>
    <xdr:sp macro="" textlink="">
      <xdr:nvSpPr>
        <xdr:cNvPr id="123" name="フローチャート: 判断 122">
          <a:extLst>
            <a:ext uri="{FF2B5EF4-FFF2-40B4-BE49-F238E27FC236}">
              <a16:creationId xmlns:a16="http://schemas.microsoft.com/office/drawing/2014/main" id="{6E88C30A-28A4-4BE7-9224-9A4CAA2F1D7B}"/>
            </a:ext>
          </a:extLst>
        </xdr:cNvPr>
        <xdr:cNvSpPr/>
      </xdr:nvSpPr>
      <xdr:spPr>
        <a:xfrm>
          <a:off x="6873240" y="6671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4A006BB8-9F18-4CAE-BDE5-CC5404D89396}"/>
            </a:ext>
          </a:extLst>
        </xdr:cNvPr>
        <xdr:cNvSpPr/>
      </xdr:nvSpPr>
      <xdr:spPr>
        <a:xfrm>
          <a:off x="609854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177BC61-9899-4057-87E5-07892BBA017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1E000EFE-B3B8-43DE-B810-CA7C2BF2B3ED}"/>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9960F31-0898-4F08-A84F-892140293DFB}"/>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5913878-3889-4098-BCFD-740F41838BC8}"/>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57E115C-758B-4236-A700-34DCFC5D475C}"/>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158750</xdr:rowOff>
    </xdr:from>
    <xdr:to>
      <xdr:col>55</xdr:col>
      <xdr:colOff>50800</xdr:colOff>
      <xdr:row>38</xdr:row>
      <xdr:rowOff>88900</xdr:rowOff>
    </xdr:to>
    <xdr:sp macro="" textlink="">
      <xdr:nvSpPr>
        <xdr:cNvPr id="130" name="楕円 129">
          <a:extLst>
            <a:ext uri="{FF2B5EF4-FFF2-40B4-BE49-F238E27FC236}">
              <a16:creationId xmlns:a16="http://schemas.microsoft.com/office/drawing/2014/main" id="{44902051-CF34-4E6D-B41D-567BA594872B}"/>
            </a:ext>
          </a:extLst>
        </xdr:cNvPr>
        <xdr:cNvSpPr/>
      </xdr:nvSpPr>
      <xdr:spPr>
        <a:xfrm>
          <a:off x="9192260" y="63614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10177</xdr:rowOff>
    </xdr:from>
    <xdr:ext cx="469744" cy="259045"/>
    <xdr:sp macro="" textlink="">
      <xdr:nvSpPr>
        <xdr:cNvPr id="131" name="【図書館】&#10;一人当たり面積該当値テキスト">
          <a:extLst>
            <a:ext uri="{FF2B5EF4-FFF2-40B4-BE49-F238E27FC236}">
              <a16:creationId xmlns:a16="http://schemas.microsoft.com/office/drawing/2014/main" id="{55EA4B32-B0E9-4DBB-8712-2D8A91A9C61E}"/>
            </a:ext>
          </a:extLst>
        </xdr:cNvPr>
        <xdr:cNvSpPr txBox="1"/>
      </xdr:nvSpPr>
      <xdr:spPr>
        <a:xfrm>
          <a:off x="9258300" y="621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158750</xdr:rowOff>
    </xdr:from>
    <xdr:to>
      <xdr:col>50</xdr:col>
      <xdr:colOff>165100</xdr:colOff>
      <xdr:row>38</xdr:row>
      <xdr:rowOff>88900</xdr:rowOff>
    </xdr:to>
    <xdr:sp macro="" textlink="">
      <xdr:nvSpPr>
        <xdr:cNvPr id="132" name="楕円 131">
          <a:extLst>
            <a:ext uri="{FF2B5EF4-FFF2-40B4-BE49-F238E27FC236}">
              <a16:creationId xmlns:a16="http://schemas.microsoft.com/office/drawing/2014/main" id="{67DBAF54-4B6A-4897-AC97-AE0247533F08}"/>
            </a:ext>
          </a:extLst>
        </xdr:cNvPr>
        <xdr:cNvSpPr/>
      </xdr:nvSpPr>
      <xdr:spPr>
        <a:xfrm>
          <a:off x="8445500" y="6361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38100</xdr:rowOff>
    </xdr:from>
    <xdr:to>
      <xdr:col>55</xdr:col>
      <xdr:colOff>0</xdr:colOff>
      <xdr:row>38</xdr:row>
      <xdr:rowOff>38100</xdr:rowOff>
    </xdr:to>
    <xdr:cxnSp macro="">
      <xdr:nvCxnSpPr>
        <xdr:cNvPr id="133" name="直線コネクタ 132">
          <a:extLst>
            <a:ext uri="{FF2B5EF4-FFF2-40B4-BE49-F238E27FC236}">
              <a16:creationId xmlns:a16="http://schemas.microsoft.com/office/drawing/2014/main" id="{E1C12B0C-08C7-439E-BC1C-68A4C2A12950}"/>
            </a:ext>
          </a:extLst>
        </xdr:cNvPr>
        <xdr:cNvCxnSpPr/>
      </xdr:nvCxnSpPr>
      <xdr:spPr>
        <a:xfrm>
          <a:off x="8496300" y="640842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158750</xdr:rowOff>
    </xdr:from>
    <xdr:to>
      <xdr:col>46</xdr:col>
      <xdr:colOff>38100</xdr:colOff>
      <xdr:row>38</xdr:row>
      <xdr:rowOff>88900</xdr:rowOff>
    </xdr:to>
    <xdr:sp macro="" textlink="">
      <xdr:nvSpPr>
        <xdr:cNvPr id="134" name="楕円 133">
          <a:extLst>
            <a:ext uri="{FF2B5EF4-FFF2-40B4-BE49-F238E27FC236}">
              <a16:creationId xmlns:a16="http://schemas.microsoft.com/office/drawing/2014/main" id="{93E577EE-1E43-4B6F-A72A-FD1FB504A674}"/>
            </a:ext>
          </a:extLst>
        </xdr:cNvPr>
        <xdr:cNvSpPr/>
      </xdr:nvSpPr>
      <xdr:spPr>
        <a:xfrm>
          <a:off x="7670800" y="63614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38100</xdr:rowOff>
    </xdr:from>
    <xdr:to>
      <xdr:col>50</xdr:col>
      <xdr:colOff>114300</xdr:colOff>
      <xdr:row>38</xdr:row>
      <xdr:rowOff>38100</xdr:rowOff>
    </xdr:to>
    <xdr:cxnSp macro="">
      <xdr:nvCxnSpPr>
        <xdr:cNvPr id="135" name="直線コネクタ 134">
          <a:extLst>
            <a:ext uri="{FF2B5EF4-FFF2-40B4-BE49-F238E27FC236}">
              <a16:creationId xmlns:a16="http://schemas.microsoft.com/office/drawing/2014/main" id="{CBED5C40-CA31-4932-B5B1-8FF70CD841ED}"/>
            </a:ext>
          </a:extLst>
        </xdr:cNvPr>
        <xdr:cNvCxnSpPr/>
      </xdr:nvCxnSpPr>
      <xdr:spPr>
        <a:xfrm>
          <a:off x="7713980" y="64084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158750</xdr:rowOff>
    </xdr:from>
    <xdr:to>
      <xdr:col>41</xdr:col>
      <xdr:colOff>101600</xdr:colOff>
      <xdr:row>38</xdr:row>
      <xdr:rowOff>88900</xdr:rowOff>
    </xdr:to>
    <xdr:sp macro="" textlink="">
      <xdr:nvSpPr>
        <xdr:cNvPr id="136" name="楕円 135">
          <a:extLst>
            <a:ext uri="{FF2B5EF4-FFF2-40B4-BE49-F238E27FC236}">
              <a16:creationId xmlns:a16="http://schemas.microsoft.com/office/drawing/2014/main" id="{1191EB82-870C-4B82-9F89-55CF9CEA7A49}"/>
            </a:ext>
          </a:extLst>
        </xdr:cNvPr>
        <xdr:cNvSpPr/>
      </xdr:nvSpPr>
      <xdr:spPr>
        <a:xfrm>
          <a:off x="6873240" y="6361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38100</xdr:rowOff>
    </xdr:from>
    <xdr:to>
      <xdr:col>45</xdr:col>
      <xdr:colOff>177800</xdr:colOff>
      <xdr:row>38</xdr:row>
      <xdr:rowOff>38100</xdr:rowOff>
    </xdr:to>
    <xdr:cxnSp macro="">
      <xdr:nvCxnSpPr>
        <xdr:cNvPr id="137" name="直線コネクタ 136">
          <a:extLst>
            <a:ext uri="{FF2B5EF4-FFF2-40B4-BE49-F238E27FC236}">
              <a16:creationId xmlns:a16="http://schemas.microsoft.com/office/drawing/2014/main" id="{30E722E7-BE47-432A-AFE1-3C4A5838F051}"/>
            </a:ext>
          </a:extLst>
        </xdr:cNvPr>
        <xdr:cNvCxnSpPr/>
      </xdr:nvCxnSpPr>
      <xdr:spPr>
        <a:xfrm>
          <a:off x="6924040" y="64084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158750</xdr:rowOff>
    </xdr:from>
    <xdr:to>
      <xdr:col>36</xdr:col>
      <xdr:colOff>165100</xdr:colOff>
      <xdr:row>38</xdr:row>
      <xdr:rowOff>88900</xdr:rowOff>
    </xdr:to>
    <xdr:sp macro="" textlink="">
      <xdr:nvSpPr>
        <xdr:cNvPr id="138" name="楕円 137">
          <a:extLst>
            <a:ext uri="{FF2B5EF4-FFF2-40B4-BE49-F238E27FC236}">
              <a16:creationId xmlns:a16="http://schemas.microsoft.com/office/drawing/2014/main" id="{1A4EB1AE-E9F8-4BED-A2B5-B64309C2C38C}"/>
            </a:ext>
          </a:extLst>
        </xdr:cNvPr>
        <xdr:cNvSpPr/>
      </xdr:nvSpPr>
      <xdr:spPr>
        <a:xfrm>
          <a:off x="6098540" y="6361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38100</xdr:rowOff>
    </xdr:from>
    <xdr:to>
      <xdr:col>41</xdr:col>
      <xdr:colOff>50800</xdr:colOff>
      <xdr:row>38</xdr:row>
      <xdr:rowOff>38100</xdr:rowOff>
    </xdr:to>
    <xdr:cxnSp macro="">
      <xdr:nvCxnSpPr>
        <xdr:cNvPr id="139" name="直線コネクタ 138">
          <a:extLst>
            <a:ext uri="{FF2B5EF4-FFF2-40B4-BE49-F238E27FC236}">
              <a16:creationId xmlns:a16="http://schemas.microsoft.com/office/drawing/2014/main" id="{B71B8BCC-65FE-4A39-86DB-1270B0342F66}"/>
            </a:ext>
          </a:extLst>
        </xdr:cNvPr>
        <xdr:cNvCxnSpPr/>
      </xdr:nvCxnSpPr>
      <xdr:spPr>
        <a:xfrm>
          <a:off x="6149340" y="64084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41927</xdr:rowOff>
    </xdr:from>
    <xdr:ext cx="469744" cy="259045"/>
    <xdr:sp macro="" textlink="">
      <xdr:nvSpPr>
        <xdr:cNvPr id="140" name="n_1aveValue【図書館】&#10;一人当たり面積">
          <a:extLst>
            <a:ext uri="{FF2B5EF4-FFF2-40B4-BE49-F238E27FC236}">
              <a16:creationId xmlns:a16="http://schemas.microsoft.com/office/drawing/2014/main" id="{836DBD34-3C2E-4E04-86B5-ABE51687C9C3}"/>
            </a:ext>
          </a:extLst>
        </xdr:cNvPr>
        <xdr:cNvSpPr txBox="1"/>
      </xdr:nvSpPr>
      <xdr:spPr>
        <a:xfrm>
          <a:off x="827158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54627</xdr:rowOff>
    </xdr:from>
    <xdr:ext cx="469744" cy="259045"/>
    <xdr:sp macro="" textlink="">
      <xdr:nvSpPr>
        <xdr:cNvPr id="141" name="n_2aveValue【図書館】&#10;一人当たり面積">
          <a:extLst>
            <a:ext uri="{FF2B5EF4-FFF2-40B4-BE49-F238E27FC236}">
              <a16:creationId xmlns:a16="http://schemas.microsoft.com/office/drawing/2014/main" id="{A39069D6-3EE6-4882-B448-61FA51ECE73A}"/>
            </a:ext>
          </a:extLst>
        </xdr:cNvPr>
        <xdr:cNvSpPr txBox="1"/>
      </xdr:nvSpPr>
      <xdr:spPr>
        <a:xfrm>
          <a:off x="7509587"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54627</xdr:rowOff>
    </xdr:from>
    <xdr:ext cx="469744" cy="259045"/>
    <xdr:sp macro="" textlink="">
      <xdr:nvSpPr>
        <xdr:cNvPr id="142" name="n_3aveValue【図書館】&#10;一人当たり面積">
          <a:extLst>
            <a:ext uri="{FF2B5EF4-FFF2-40B4-BE49-F238E27FC236}">
              <a16:creationId xmlns:a16="http://schemas.microsoft.com/office/drawing/2014/main" id="{31315C5E-9240-4955-A287-827F7524EF55}"/>
            </a:ext>
          </a:extLst>
        </xdr:cNvPr>
        <xdr:cNvSpPr txBox="1"/>
      </xdr:nvSpPr>
      <xdr:spPr>
        <a:xfrm>
          <a:off x="6712027"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a:extLst>
            <a:ext uri="{FF2B5EF4-FFF2-40B4-BE49-F238E27FC236}">
              <a16:creationId xmlns:a16="http://schemas.microsoft.com/office/drawing/2014/main" id="{77749675-6B19-41FF-A52B-1F43EA7EB1F4}"/>
            </a:ext>
          </a:extLst>
        </xdr:cNvPr>
        <xdr:cNvSpPr txBox="1"/>
      </xdr:nvSpPr>
      <xdr:spPr>
        <a:xfrm>
          <a:off x="59373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105427</xdr:rowOff>
    </xdr:from>
    <xdr:ext cx="469744" cy="259045"/>
    <xdr:sp macro="" textlink="">
      <xdr:nvSpPr>
        <xdr:cNvPr id="144" name="n_1mainValue【図書館】&#10;一人当たり面積">
          <a:extLst>
            <a:ext uri="{FF2B5EF4-FFF2-40B4-BE49-F238E27FC236}">
              <a16:creationId xmlns:a16="http://schemas.microsoft.com/office/drawing/2014/main" id="{6FCCA933-3731-45CB-9FD9-3120B5CC600C}"/>
            </a:ext>
          </a:extLst>
        </xdr:cNvPr>
        <xdr:cNvSpPr txBox="1"/>
      </xdr:nvSpPr>
      <xdr:spPr>
        <a:xfrm>
          <a:off x="827158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105427</xdr:rowOff>
    </xdr:from>
    <xdr:ext cx="469744" cy="259045"/>
    <xdr:sp macro="" textlink="">
      <xdr:nvSpPr>
        <xdr:cNvPr id="145" name="n_2mainValue【図書館】&#10;一人当たり面積">
          <a:extLst>
            <a:ext uri="{FF2B5EF4-FFF2-40B4-BE49-F238E27FC236}">
              <a16:creationId xmlns:a16="http://schemas.microsoft.com/office/drawing/2014/main" id="{405C1B39-8940-4992-8A75-6A8E19736C44}"/>
            </a:ext>
          </a:extLst>
        </xdr:cNvPr>
        <xdr:cNvSpPr txBox="1"/>
      </xdr:nvSpPr>
      <xdr:spPr>
        <a:xfrm>
          <a:off x="750958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105427</xdr:rowOff>
    </xdr:from>
    <xdr:ext cx="469744" cy="259045"/>
    <xdr:sp macro="" textlink="">
      <xdr:nvSpPr>
        <xdr:cNvPr id="146" name="n_3mainValue【図書館】&#10;一人当たり面積">
          <a:extLst>
            <a:ext uri="{FF2B5EF4-FFF2-40B4-BE49-F238E27FC236}">
              <a16:creationId xmlns:a16="http://schemas.microsoft.com/office/drawing/2014/main" id="{10C20A1F-F5BD-41F3-94AE-669493AFFA4D}"/>
            </a:ext>
          </a:extLst>
        </xdr:cNvPr>
        <xdr:cNvSpPr txBox="1"/>
      </xdr:nvSpPr>
      <xdr:spPr>
        <a:xfrm>
          <a:off x="671202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105427</xdr:rowOff>
    </xdr:from>
    <xdr:ext cx="469744" cy="259045"/>
    <xdr:sp macro="" textlink="">
      <xdr:nvSpPr>
        <xdr:cNvPr id="147" name="n_4mainValue【図書館】&#10;一人当たり面積">
          <a:extLst>
            <a:ext uri="{FF2B5EF4-FFF2-40B4-BE49-F238E27FC236}">
              <a16:creationId xmlns:a16="http://schemas.microsoft.com/office/drawing/2014/main" id="{EE9C1904-5E0D-40BF-961B-7F1AD9CD8536}"/>
            </a:ext>
          </a:extLst>
        </xdr:cNvPr>
        <xdr:cNvSpPr txBox="1"/>
      </xdr:nvSpPr>
      <xdr:spPr>
        <a:xfrm>
          <a:off x="593732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F8E3E1FA-E51B-4675-9646-FC1A435D73AB}"/>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A225F5EB-3E8B-4E84-908A-D4CBDC9694A1}"/>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68DFB7D4-1957-4105-B6C2-4528D9BF38BC}"/>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3602867D-184A-409E-ABFA-62ADE76F0A5F}"/>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F496AECD-0841-4828-9919-CACDB06B001D}"/>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FC89B1E9-9776-4F6B-96C8-40F7AC9C9165}"/>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46A7878F-1942-4D12-A77E-E310F51E10B5}"/>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4FF212E4-0D2F-49D9-826E-5A7C5734BEA1}"/>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F1C5F1E7-85FE-4B08-9EEB-4E01065B5784}"/>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B85EE55E-5BE1-497E-A898-82426C420A5B}"/>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9ACAEB0C-EBE9-4F9A-BC63-4660EFDAC4EA}"/>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B4866A06-4C0B-4D77-997D-A89F9023A0C4}"/>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7892015C-7A74-450D-9F4D-0EF2C67A808F}"/>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FDDD7BC7-7733-4819-8697-982C05DAC578}"/>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D60E9A7B-6148-42DD-9BB9-E4FD67BCEA9D}"/>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52F47EA-DADB-4019-8EB3-29430C2D319B}"/>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3255BA55-7C32-4C61-A830-10D58A993439}"/>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9EF747BC-EC64-4F9F-A961-6687D895DD40}"/>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DB1C052C-B5D2-4F41-BB8A-EC59E0CABB4B}"/>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85DFE6F2-3678-4CC3-AA48-0309924B3EF8}"/>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92B675F0-BC16-4CE3-95A9-3C8C7FEC5CEE}"/>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8BC49755-66D9-45E6-8BB0-DB0A2D605E03}"/>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D2E65C80-F32C-4015-A385-B9848EA31053}"/>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7C4561A1-6181-4FA0-A4FF-318F9D824B27}"/>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0AC47C1E-674A-47E3-AFDF-9685B491C832}"/>
            </a:ext>
          </a:extLst>
        </xdr:cNvPr>
        <xdr:cNvCxnSpPr/>
      </xdr:nvCxnSpPr>
      <xdr:spPr>
        <a:xfrm flipV="1">
          <a:off x="4086225" y="9368790"/>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EAAE1AF7-571F-4BCA-A004-2B3C120E7E34}"/>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6EC84C1F-D710-4674-BDF8-4294F3B082D6}"/>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387AAC72-E1AC-4735-B343-79C753CCA377}"/>
            </a:ext>
          </a:extLst>
        </xdr:cNvPr>
        <xdr:cNvSpPr txBox="1"/>
      </xdr:nvSpPr>
      <xdr:spPr>
        <a:xfrm>
          <a:off x="4124960" y="914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5D9DB810-5253-40F8-8453-DC54F96C8673}"/>
            </a:ext>
          </a:extLst>
        </xdr:cNvPr>
        <xdr:cNvCxnSpPr/>
      </xdr:nvCxnSpPr>
      <xdr:spPr>
        <a:xfrm>
          <a:off x="4020820" y="9368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162577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527BDF3-AB40-4806-8F09-5FB3EED18376}"/>
            </a:ext>
          </a:extLst>
        </xdr:cNvPr>
        <xdr:cNvSpPr txBox="1"/>
      </xdr:nvSpPr>
      <xdr:spPr>
        <a:xfrm>
          <a:off x="4124960" y="9885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65D28667-91CA-44A0-ABB7-B47F81FC97EE}"/>
            </a:ext>
          </a:extLst>
        </xdr:cNvPr>
        <xdr:cNvSpPr/>
      </xdr:nvSpPr>
      <xdr:spPr>
        <a:xfrm>
          <a:off x="4036060" y="1003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D774601A-FFCC-4B32-A0B6-8296841D7C28}"/>
            </a:ext>
          </a:extLst>
        </xdr:cNvPr>
        <xdr:cNvSpPr/>
      </xdr:nvSpPr>
      <xdr:spPr>
        <a:xfrm>
          <a:off x="3312160" y="99961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7DA15E41-6BFA-48D5-88BE-3462974473B2}"/>
            </a:ext>
          </a:extLst>
        </xdr:cNvPr>
        <xdr:cNvSpPr/>
      </xdr:nvSpPr>
      <xdr:spPr>
        <a:xfrm>
          <a:off x="2514600" y="995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71120</xdr:rowOff>
    </xdr:from>
    <xdr:to>
      <xdr:col>10</xdr:col>
      <xdr:colOff>165100</xdr:colOff>
      <xdr:row>60</xdr:row>
      <xdr:rowOff>1270</xdr:rowOff>
    </xdr:to>
    <xdr:sp macro="" textlink="">
      <xdr:nvSpPr>
        <xdr:cNvPr id="181" name="フローチャート: 判断 180">
          <a:extLst>
            <a:ext uri="{FF2B5EF4-FFF2-40B4-BE49-F238E27FC236}">
              <a16:creationId xmlns:a16="http://schemas.microsoft.com/office/drawing/2014/main" id="{4CEAC8C4-E0B0-4C9A-9639-4BB980C5A708}"/>
            </a:ext>
          </a:extLst>
        </xdr:cNvPr>
        <xdr:cNvSpPr/>
      </xdr:nvSpPr>
      <xdr:spPr>
        <a:xfrm>
          <a:off x="1739900" y="9961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46DE8F93-3867-4656-87B3-4C0863A7CC01}"/>
            </a:ext>
          </a:extLst>
        </xdr:cNvPr>
        <xdr:cNvSpPr/>
      </xdr:nvSpPr>
      <xdr:spPr>
        <a:xfrm>
          <a:off x="965200" y="100076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53C44633-2114-44C9-AF0C-26F69FB0830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60FB8FE-2528-47C4-A8D1-CF6ABE1F18CA}"/>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F82CF61-CE0B-4AF8-885C-FB4FFA96A032}"/>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65D8E41-9FBF-4B21-ABCC-47AAF1B9A13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28A35F3E-2E34-4872-B751-412AC6C5CD52}"/>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122555</xdr:rowOff>
    </xdr:from>
    <xdr:to>
      <xdr:col>24</xdr:col>
      <xdr:colOff>114300</xdr:colOff>
      <xdr:row>63</xdr:row>
      <xdr:rowOff>52705</xdr:rowOff>
    </xdr:to>
    <xdr:sp macro="" textlink="">
      <xdr:nvSpPr>
        <xdr:cNvPr id="188" name="楕円 187">
          <a:extLst>
            <a:ext uri="{FF2B5EF4-FFF2-40B4-BE49-F238E27FC236}">
              <a16:creationId xmlns:a16="http://schemas.microsoft.com/office/drawing/2014/main" id="{0D993382-B990-4BC1-8EF1-84EA4B55FE7E}"/>
            </a:ext>
          </a:extLst>
        </xdr:cNvPr>
        <xdr:cNvSpPr/>
      </xdr:nvSpPr>
      <xdr:spPr>
        <a:xfrm>
          <a:off x="4036060" y="105162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100982</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3549FCFC-562F-4591-B9F0-12CAA6BF8BF3}"/>
            </a:ext>
          </a:extLst>
        </xdr:cNvPr>
        <xdr:cNvSpPr txBox="1"/>
      </xdr:nvSpPr>
      <xdr:spPr>
        <a:xfrm>
          <a:off x="4124960"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80645</xdr:rowOff>
    </xdr:from>
    <xdr:to>
      <xdr:col>20</xdr:col>
      <xdr:colOff>38100</xdr:colOff>
      <xdr:row>63</xdr:row>
      <xdr:rowOff>10795</xdr:rowOff>
    </xdr:to>
    <xdr:sp macro="" textlink="">
      <xdr:nvSpPr>
        <xdr:cNvPr id="190" name="楕円 189">
          <a:extLst>
            <a:ext uri="{FF2B5EF4-FFF2-40B4-BE49-F238E27FC236}">
              <a16:creationId xmlns:a16="http://schemas.microsoft.com/office/drawing/2014/main" id="{CFC7DD0D-D8D4-4E15-BD2D-368956ADA6CF}"/>
            </a:ext>
          </a:extLst>
        </xdr:cNvPr>
        <xdr:cNvSpPr/>
      </xdr:nvSpPr>
      <xdr:spPr>
        <a:xfrm>
          <a:off x="3312160" y="104743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131445</xdr:rowOff>
    </xdr:from>
    <xdr:to>
      <xdr:col>24</xdr:col>
      <xdr:colOff>63500</xdr:colOff>
      <xdr:row>63</xdr:row>
      <xdr:rowOff>1905</xdr:rowOff>
    </xdr:to>
    <xdr:cxnSp macro="">
      <xdr:nvCxnSpPr>
        <xdr:cNvPr id="191" name="直線コネクタ 190">
          <a:extLst>
            <a:ext uri="{FF2B5EF4-FFF2-40B4-BE49-F238E27FC236}">
              <a16:creationId xmlns:a16="http://schemas.microsoft.com/office/drawing/2014/main" id="{B1E80B5D-29DD-4D76-9241-100A3AC96499}"/>
            </a:ext>
          </a:extLst>
        </xdr:cNvPr>
        <xdr:cNvCxnSpPr/>
      </xdr:nvCxnSpPr>
      <xdr:spPr>
        <a:xfrm>
          <a:off x="3355340" y="10525125"/>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38735</xdr:rowOff>
    </xdr:from>
    <xdr:to>
      <xdr:col>15</xdr:col>
      <xdr:colOff>101600</xdr:colOff>
      <xdr:row>62</xdr:row>
      <xdr:rowOff>140335</xdr:rowOff>
    </xdr:to>
    <xdr:sp macro="" textlink="">
      <xdr:nvSpPr>
        <xdr:cNvPr id="192" name="楕円 191">
          <a:extLst>
            <a:ext uri="{FF2B5EF4-FFF2-40B4-BE49-F238E27FC236}">
              <a16:creationId xmlns:a16="http://schemas.microsoft.com/office/drawing/2014/main" id="{8AFA9D1F-A20D-4598-98CB-8D93B0D4B334}"/>
            </a:ext>
          </a:extLst>
        </xdr:cNvPr>
        <xdr:cNvSpPr/>
      </xdr:nvSpPr>
      <xdr:spPr>
        <a:xfrm>
          <a:off x="2514600" y="1043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89535</xdr:rowOff>
    </xdr:from>
    <xdr:to>
      <xdr:col>19</xdr:col>
      <xdr:colOff>177800</xdr:colOff>
      <xdr:row>62</xdr:row>
      <xdr:rowOff>131445</xdr:rowOff>
    </xdr:to>
    <xdr:cxnSp macro="">
      <xdr:nvCxnSpPr>
        <xdr:cNvPr id="193" name="直線コネクタ 192">
          <a:extLst>
            <a:ext uri="{FF2B5EF4-FFF2-40B4-BE49-F238E27FC236}">
              <a16:creationId xmlns:a16="http://schemas.microsoft.com/office/drawing/2014/main" id="{4F42C764-F884-429D-8DA4-CEF5E65DFC0D}"/>
            </a:ext>
          </a:extLst>
        </xdr:cNvPr>
        <xdr:cNvCxnSpPr/>
      </xdr:nvCxnSpPr>
      <xdr:spPr>
        <a:xfrm>
          <a:off x="2565400" y="10483215"/>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168275</xdr:rowOff>
    </xdr:from>
    <xdr:to>
      <xdr:col>10</xdr:col>
      <xdr:colOff>165100</xdr:colOff>
      <xdr:row>62</xdr:row>
      <xdr:rowOff>98425</xdr:rowOff>
    </xdr:to>
    <xdr:sp macro="" textlink="">
      <xdr:nvSpPr>
        <xdr:cNvPr id="194" name="楕円 193">
          <a:extLst>
            <a:ext uri="{FF2B5EF4-FFF2-40B4-BE49-F238E27FC236}">
              <a16:creationId xmlns:a16="http://schemas.microsoft.com/office/drawing/2014/main" id="{07CCF9B7-13D9-4F74-9701-1DC7F266BE6B}"/>
            </a:ext>
          </a:extLst>
        </xdr:cNvPr>
        <xdr:cNvSpPr/>
      </xdr:nvSpPr>
      <xdr:spPr>
        <a:xfrm>
          <a:off x="1739900" y="103943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47625</xdr:rowOff>
    </xdr:from>
    <xdr:to>
      <xdr:col>15</xdr:col>
      <xdr:colOff>50800</xdr:colOff>
      <xdr:row>62</xdr:row>
      <xdr:rowOff>89535</xdr:rowOff>
    </xdr:to>
    <xdr:cxnSp macro="">
      <xdr:nvCxnSpPr>
        <xdr:cNvPr id="195" name="直線コネクタ 194">
          <a:extLst>
            <a:ext uri="{FF2B5EF4-FFF2-40B4-BE49-F238E27FC236}">
              <a16:creationId xmlns:a16="http://schemas.microsoft.com/office/drawing/2014/main" id="{487981E8-9016-496D-87B2-5279EBBBC370}"/>
            </a:ext>
          </a:extLst>
        </xdr:cNvPr>
        <xdr:cNvCxnSpPr/>
      </xdr:nvCxnSpPr>
      <xdr:spPr>
        <a:xfrm>
          <a:off x="1790700" y="10441305"/>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126365</xdr:rowOff>
    </xdr:from>
    <xdr:to>
      <xdr:col>6</xdr:col>
      <xdr:colOff>38100</xdr:colOff>
      <xdr:row>62</xdr:row>
      <xdr:rowOff>56515</xdr:rowOff>
    </xdr:to>
    <xdr:sp macro="" textlink="">
      <xdr:nvSpPr>
        <xdr:cNvPr id="196" name="楕円 195">
          <a:extLst>
            <a:ext uri="{FF2B5EF4-FFF2-40B4-BE49-F238E27FC236}">
              <a16:creationId xmlns:a16="http://schemas.microsoft.com/office/drawing/2014/main" id="{851A693E-E214-44EF-A068-FA266F2C5CE8}"/>
            </a:ext>
          </a:extLst>
        </xdr:cNvPr>
        <xdr:cNvSpPr/>
      </xdr:nvSpPr>
      <xdr:spPr>
        <a:xfrm>
          <a:off x="965200" y="103524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5715</xdr:rowOff>
    </xdr:from>
    <xdr:to>
      <xdr:col>10</xdr:col>
      <xdr:colOff>114300</xdr:colOff>
      <xdr:row>62</xdr:row>
      <xdr:rowOff>47625</xdr:rowOff>
    </xdr:to>
    <xdr:cxnSp macro="">
      <xdr:nvCxnSpPr>
        <xdr:cNvPr id="197" name="直線コネクタ 196">
          <a:extLst>
            <a:ext uri="{FF2B5EF4-FFF2-40B4-BE49-F238E27FC236}">
              <a16:creationId xmlns:a16="http://schemas.microsoft.com/office/drawing/2014/main" id="{E7A4F7C5-91F3-4D2D-9C98-A6FD0BECD0FE}"/>
            </a:ext>
          </a:extLst>
        </xdr:cNvPr>
        <xdr:cNvCxnSpPr/>
      </xdr:nvCxnSpPr>
      <xdr:spPr>
        <a:xfrm>
          <a:off x="1008380" y="10399395"/>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52087</xdr:rowOff>
    </xdr:from>
    <xdr:ext cx="405111" cy="259045"/>
    <xdr:sp macro="" textlink="">
      <xdr:nvSpPr>
        <xdr:cNvPr id="198" name="n_1aveValue【体育館・プール】&#10;有形固定資産減価償却率">
          <a:extLst>
            <a:ext uri="{FF2B5EF4-FFF2-40B4-BE49-F238E27FC236}">
              <a16:creationId xmlns:a16="http://schemas.microsoft.com/office/drawing/2014/main" id="{E7A60AF1-6BBE-47AE-9847-21A92E383E84}"/>
            </a:ext>
          </a:extLst>
        </xdr:cNvPr>
        <xdr:cNvSpPr txBox="1"/>
      </xdr:nvSpPr>
      <xdr:spPr>
        <a:xfrm>
          <a:off x="3170564" y="977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199" name="n_2aveValue【体育館・プール】&#10;有形固定資産減価償却率">
          <a:extLst>
            <a:ext uri="{FF2B5EF4-FFF2-40B4-BE49-F238E27FC236}">
              <a16:creationId xmlns:a16="http://schemas.microsoft.com/office/drawing/2014/main" id="{944847D6-C889-4848-B42C-472CF27ACE0D}"/>
            </a:ext>
          </a:extLst>
        </xdr:cNvPr>
        <xdr:cNvSpPr txBox="1"/>
      </xdr:nvSpPr>
      <xdr:spPr>
        <a:xfrm>
          <a:off x="2385704" y="972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17797</xdr:rowOff>
    </xdr:from>
    <xdr:ext cx="405111" cy="259045"/>
    <xdr:sp macro="" textlink="">
      <xdr:nvSpPr>
        <xdr:cNvPr id="200" name="n_3aveValue【体育館・プール】&#10;有形固定資産減価償却率">
          <a:extLst>
            <a:ext uri="{FF2B5EF4-FFF2-40B4-BE49-F238E27FC236}">
              <a16:creationId xmlns:a16="http://schemas.microsoft.com/office/drawing/2014/main" id="{EA0DA41D-ADB9-40DD-904A-8A1807FB3102}"/>
            </a:ext>
          </a:extLst>
        </xdr:cNvPr>
        <xdr:cNvSpPr txBox="1"/>
      </xdr:nvSpPr>
      <xdr:spPr>
        <a:xfrm>
          <a:off x="1611004" y="974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1" name="n_4aveValue【体育館・プール】&#10;有形固定資産減価償却率">
          <a:extLst>
            <a:ext uri="{FF2B5EF4-FFF2-40B4-BE49-F238E27FC236}">
              <a16:creationId xmlns:a16="http://schemas.microsoft.com/office/drawing/2014/main" id="{04E20D10-8774-4DB3-BAE3-735D275D034F}"/>
            </a:ext>
          </a:extLst>
        </xdr:cNvPr>
        <xdr:cNvSpPr txBox="1"/>
      </xdr:nvSpPr>
      <xdr:spPr>
        <a:xfrm>
          <a:off x="83630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1922</xdr:rowOff>
    </xdr:from>
    <xdr:ext cx="405111" cy="259045"/>
    <xdr:sp macro="" textlink="">
      <xdr:nvSpPr>
        <xdr:cNvPr id="202" name="n_1mainValue【体育館・プール】&#10;有形固定資産減価償却率">
          <a:extLst>
            <a:ext uri="{FF2B5EF4-FFF2-40B4-BE49-F238E27FC236}">
              <a16:creationId xmlns:a16="http://schemas.microsoft.com/office/drawing/2014/main" id="{350DF23C-8DB1-486C-A568-B1C4950B938B}"/>
            </a:ext>
          </a:extLst>
        </xdr:cNvPr>
        <xdr:cNvSpPr txBox="1"/>
      </xdr:nvSpPr>
      <xdr:spPr>
        <a:xfrm>
          <a:off x="3170564" y="1056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131462</xdr:rowOff>
    </xdr:from>
    <xdr:ext cx="405111" cy="259045"/>
    <xdr:sp macro="" textlink="">
      <xdr:nvSpPr>
        <xdr:cNvPr id="203" name="n_2mainValue【体育館・プール】&#10;有形固定資産減価償却率">
          <a:extLst>
            <a:ext uri="{FF2B5EF4-FFF2-40B4-BE49-F238E27FC236}">
              <a16:creationId xmlns:a16="http://schemas.microsoft.com/office/drawing/2014/main" id="{CF56D402-E1B0-479B-8A05-860659373EE2}"/>
            </a:ext>
          </a:extLst>
        </xdr:cNvPr>
        <xdr:cNvSpPr txBox="1"/>
      </xdr:nvSpPr>
      <xdr:spPr>
        <a:xfrm>
          <a:off x="238570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89552</xdr:rowOff>
    </xdr:from>
    <xdr:ext cx="405111" cy="259045"/>
    <xdr:sp macro="" textlink="">
      <xdr:nvSpPr>
        <xdr:cNvPr id="204" name="n_3mainValue【体育館・プール】&#10;有形固定資産減価償却率">
          <a:extLst>
            <a:ext uri="{FF2B5EF4-FFF2-40B4-BE49-F238E27FC236}">
              <a16:creationId xmlns:a16="http://schemas.microsoft.com/office/drawing/2014/main" id="{7E59EDC2-254A-4EDE-A1AA-1CB37B6B72A1}"/>
            </a:ext>
          </a:extLst>
        </xdr:cNvPr>
        <xdr:cNvSpPr txBox="1"/>
      </xdr:nvSpPr>
      <xdr:spPr>
        <a:xfrm>
          <a:off x="161100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47642</xdr:rowOff>
    </xdr:from>
    <xdr:ext cx="405111" cy="259045"/>
    <xdr:sp macro="" textlink="">
      <xdr:nvSpPr>
        <xdr:cNvPr id="205" name="n_4mainValue【体育館・プール】&#10;有形固定資産減価償却率">
          <a:extLst>
            <a:ext uri="{FF2B5EF4-FFF2-40B4-BE49-F238E27FC236}">
              <a16:creationId xmlns:a16="http://schemas.microsoft.com/office/drawing/2014/main" id="{C0DA2133-E659-4A55-89AF-06D708E95097}"/>
            </a:ext>
          </a:extLst>
        </xdr:cNvPr>
        <xdr:cNvSpPr txBox="1"/>
      </xdr:nvSpPr>
      <xdr:spPr>
        <a:xfrm>
          <a:off x="836304" y="1044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C36505D3-E606-45A9-9B67-40DDB9ECE422}"/>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588568DF-1A07-42F7-82B7-E2375B2167D2}"/>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DD27160B-B556-478A-A595-304A5E4C7F75}"/>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BE16DEBA-E22D-46F1-8670-607BEB4B5336}"/>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D87D41E0-CDC0-4260-8536-DBC389C5376C}"/>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E4926819-5A52-45D7-B919-4DF4EE8F94EB}"/>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3D59EB7F-257F-4B03-9FB8-468A12ED72D5}"/>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428A0FC0-9873-428B-81F1-7A94AAAD1C4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72D0D951-524F-44DA-9BB2-08390D93C6D6}"/>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A08B0F55-FE79-4859-A878-515F01438B6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2050490F-3EFC-4B92-825D-DEA524C3F3C2}"/>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A41FEB3A-232A-48E2-BF62-428C961F6A49}"/>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7021259E-A2B0-4819-B6F9-6F08C0394F28}"/>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4D24CDDE-1E47-4374-B501-013DB89AF0E0}"/>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442936B4-024D-4CB5-B923-9C1C92A3FE46}"/>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5A4A102E-CD46-4307-B980-6074984F8B6F}"/>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1BE1B8CE-4355-4070-A8B3-612F3061B84C}"/>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71105F1D-8A12-40CA-A0FA-B5C94B87929B}"/>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EB098FB3-2A09-40BC-B324-D7FA29FDA18B}"/>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C20CD63-8316-45E1-93EE-78C35218C7EA}"/>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438249DC-A962-4957-857B-9E7704D2DA28}"/>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40CBD012-775C-4D85-9CB0-62F884BACD11}"/>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880A7D58-69DE-4E22-9B80-86EC03C5B3DA}"/>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1CDABCE8-1C31-40A4-9AF0-02BA4F40B86B}"/>
            </a:ext>
          </a:extLst>
        </xdr:cNvPr>
        <xdr:cNvCxnSpPr/>
      </xdr:nvCxnSpPr>
      <xdr:spPr>
        <a:xfrm flipV="1">
          <a:off x="9219565" y="942594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24A6B1F9-BFDC-4E4A-966E-4E903979CF5C}"/>
            </a:ext>
          </a:extLst>
        </xdr:cNvPr>
        <xdr:cNvSpPr txBox="1"/>
      </xdr:nvSpPr>
      <xdr:spPr>
        <a:xfrm>
          <a:off x="9258300"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868D535B-D4BB-406E-B373-651C1D682B1A}"/>
            </a:ext>
          </a:extLst>
        </xdr:cNvPr>
        <xdr:cNvCxnSpPr/>
      </xdr:nvCxnSpPr>
      <xdr:spPr>
        <a:xfrm>
          <a:off x="9154160" y="1069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F374B945-4DAA-4E30-95DA-A12920C7C110}"/>
            </a:ext>
          </a:extLst>
        </xdr:cNvPr>
        <xdr:cNvSpPr txBox="1"/>
      </xdr:nvSpPr>
      <xdr:spPr>
        <a:xfrm>
          <a:off x="9258300" y="920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B26A2400-E4A8-41DC-A8D5-CA5501A9ACCB}"/>
            </a:ext>
          </a:extLst>
        </xdr:cNvPr>
        <xdr:cNvCxnSpPr/>
      </xdr:nvCxnSpPr>
      <xdr:spPr>
        <a:xfrm>
          <a:off x="9154160" y="942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DA410D80-49DE-4C07-97F1-ED3A58C5AE2C}"/>
            </a:ext>
          </a:extLst>
        </xdr:cNvPr>
        <xdr:cNvSpPr txBox="1"/>
      </xdr:nvSpPr>
      <xdr:spPr>
        <a:xfrm>
          <a:off x="9258300" y="1027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5EB33694-C348-4537-A65F-3476D191A2D7}"/>
            </a:ext>
          </a:extLst>
        </xdr:cNvPr>
        <xdr:cNvSpPr/>
      </xdr:nvSpPr>
      <xdr:spPr>
        <a:xfrm>
          <a:off x="9192260" y="10415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A574F1CB-FA85-40B6-A203-B38B7C12C879}"/>
            </a:ext>
          </a:extLst>
        </xdr:cNvPr>
        <xdr:cNvSpPr/>
      </xdr:nvSpPr>
      <xdr:spPr>
        <a:xfrm>
          <a:off x="8445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9F49A4FC-0B04-4C82-B6CE-D0B9CDA6120E}"/>
            </a:ext>
          </a:extLst>
        </xdr:cNvPr>
        <xdr:cNvSpPr/>
      </xdr:nvSpPr>
      <xdr:spPr>
        <a:xfrm>
          <a:off x="7670800" y="10407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8" name="フローチャート: 判断 237">
          <a:extLst>
            <a:ext uri="{FF2B5EF4-FFF2-40B4-BE49-F238E27FC236}">
              <a16:creationId xmlns:a16="http://schemas.microsoft.com/office/drawing/2014/main" id="{01EBE86A-1DE5-433F-BC72-4831E36C3621}"/>
            </a:ext>
          </a:extLst>
        </xdr:cNvPr>
        <xdr:cNvSpPr/>
      </xdr:nvSpPr>
      <xdr:spPr>
        <a:xfrm>
          <a:off x="687324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39" name="フローチャート: 判断 238">
          <a:extLst>
            <a:ext uri="{FF2B5EF4-FFF2-40B4-BE49-F238E27FC236}">
              <a16:creationId xmlns:a16="http://schemas.microsoft.com/office/drawing/2014/main" id="{2CF4BD8A-D7EC-4F15-A643-2ADDDB5EDEB5}"/>
            </a:ext>
          </a:extLst>
        </xdr:cNvPr>
        <xdr:cNvSpPr/>
      </xdr:nvSpPr>
      <xdr:spPr>
        <a:xfrm>
          <a:off x="609854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7AA0115-6CE9-464A-A951-80D884E81687}"/>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872CC9E-D478-4117-9993-4B43A00727BE}"/>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37A391E-BE4C-4895-9C7E-E0F06A98E17E}"/>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3A81944-F132-4ED1-86AE-E760DDC841C9}"/>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3F7D10F-75F5-41C9-9934-45693C9D7A0E}"/>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36830</xdr:rowOff>
    </xdr:from>
    <xdr:to>
      <xdr:col>55</xdr:col>
      <xdr:colOff>50800</xdr:colOff>
      <xdr:row>63</xdr:row>
      <xdr:rowOff>138430</xdr:rowOff>
    </xdr:to>
    <xdr:sp macro="" textlink="">
      <xdr:nvSpPr>
        <xdr:cNvPr id="245" name="楕円 244">
          <a:extLst>
            <a:ext uri="{FF2B5EF4-FFF2-40B4-BE49-F238E27FC236}">
              <a16:creationId xmlns:a16="http://schemas.microsoft.com/office/drawing/2014/main" id="{54913B70-B423-4D31-8BD9-613621AF23EC}"/>
            </a:ext>
          </a:extLst>
        </xdr:cNvPr>
        <xdr:cNvSpPr/>
      </xdr:nvSpPr>
      <xdr:spPr>
        <a:xfrm>
          <a:off x="9192260" y="105981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123207</xdr:rowOff>
    </xdr:from>
    <xdr:ext cx="469744" cy="259045"/>
    <xdr:sp macro="" textlink="">
      <xdr:nvSpPr>
        <xdr:cNvPr id="246" name="【体育館・プール】&#10;一人当たり面積該当値テキスト">
          <a:extLst>
            <a:ext uri="{FF2B5EF4-FFF2-40B4-BE49-F238E27FC236}">
              <a16:creationId xmlns:a16="http://schemas.microsoft.com/office/drawing/2014/main" id="{6D156312-23E2-4F8C-8E42-833A279143CD}"/>
            </a:ext>
          </a:extLst>
        </xdr:cNvPr>
        <xdr:cNvSpPr txBox="1"/>
      </xdr:nvSpPr>
      <xdr:spPr>
        <a:xfrm>
          <a:off x="9258300" y="1051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36830</xdr:rowOff>
    </xdr:from>
    <xdr:to>
      <xdr:col>50</xdr:col>
      <xdr:colOff>165100</xdr:colOff>
      <xdr:row>63</xdr:row>
      <xdr:rowOff>138430</xdr:rowOff>
    </xdr:to>
    <xdr:sp macro="" textlink="">
      <xdr:nvSpPr>
        <xdr:cNvPr id="247" name="楕円 246">
          <a:extLst>
            <a:ext uri="{FF2B5EF4-FFF2-40B4-BE49-F238E27FC236}">
              <a16:creationId xmlns:a16="http://schemas.microsoft.com/office/drawing/2014/main" id="{C155D7AD-57AC-4623-9383-FD98EFBC645C}"/>
            </a:ext>
          </a:extLst>
        </xdr:cNvPr>
        <xdr:cNvSpPr/>
      </xdr:nvSpPr>
      <xdr:spPr>
        <a:xfrm>
          <a:off x="8445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87630</xdr:rowOff>
    </xdr:from>
    <xdr:to>
      <xdr:col>55</xdr:col>
      <xdr:colOff>0</xdr:colOff>
      <xdr:row>63</xdr:row>
      <xdr:rowOff>87630</xdr:rowOff>
    </xdr:to>
    <xdr:cxnSp macro="">
      <xdr:nvCxnSpPr>
        <xdr:cNvPr id="248" name="直線コネクタ 247">
          <a:extLst>
            <a:ext uri="{FF2B5EF4-FFF2-40B4-BE49-F238E27FC236}">
              <a16:creationId xmlns:a16="http://schemas.microsoft.com/office/drawing/2014/main" id="{B749C60F-9727-4D9F-B8E1-F514A718A1F7}"/>
            </a:ext>
          </a:extLst>
        </xdr:cNvPr>
        <xdr:cNvCxnSpPr/>
      </xdr:nvCxnSpPr>
      <xdr:spPr>
        <a:xfrm>
          <a:off x="8496300" y="1064895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36830</xdr:rowOff>
    </xdr:from>
    <xdr:to>
      <xdr:col>46</xdr:col>
      <xdr:colOff>38100</xdr:colOff>
      <xdr:row>63</xdr:row>
      <xdr:rowOff>138430</xdr:rowOff>
    </xdr:to>
    <xdr:sp macro="" textlink="">
      <xdr:nvSpPr>
        <xdr:cNvPr id="249" name="楕円 248">
          <a:extLst>
            <a:ext uri="{FF2B5EF4-FFF2-40B4-BE49-F238E27FC236}">
              <a16:creationId xmlns:a16="http://schemas.microsoft.com/office/drawing/2014/main" id="{5CFF47D1-8E4E-4339-BBB4-B83213E598D3}"/>
            </a:ext>
          </a:extLst>
        </xdr:cNvPr>
        <xdr:cNvSpPr/>
      </xdr:nvSpPr>
      <xdr:spPr>
        <a:xfrm>
          <a:off x="7670800" y="105981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87630</xdr:rowOff>
    </xdr:from>
    <xdr:to>
      <xdr:col>50</xdr:col>
      <xdr:colOff>114300</xdr:colOff>
      <xdr:row>63</xdr:row>
      <xdr:rowOff>87630</xdr:rowOff>
    </xdr:to>
    <xdr:cxnSp macro="">
      <xdr:nvCxnSpPr>
        <xdr:cNvPr id="250" name="直線コネクタ 249">
          <a:extLst>
            <a:ext uri="{FF2B5EF4-FFF2-40B4-BE49-F238E27FC236}">
              <a16:creationId xmlns:a16="http://schemas.microsoft.com/office/drawing/2014/main" id="{0223CE25-0855-481C-A09E-261495F40653}"/>
            </a:ext>
          </a:extLst>
        </xdr:cNvPr>
        <xdr:cNvCxnSpPr/>
      </xdr:nvCxnSpPr>
      <xdr:spPr>
        <a:xfrm>
          <a:off x="7713980" y="106489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36830</xdr:rowOff>
    </xdr:from>
    <xdr:to>
      <xdr:col>41</xdr:col>
      <xdr:colOff>101600</xdr:colOff>
      <xdr:row>63</xdr:row>
      <xdr:rowOff>138430</xdr:rowOff>
    </xdr:to>
    <xdr:sp macro="" textlink="">
      <xdr:nvSpPr>
        <xdr:cNvPr id="251" name="楕円 250">
          <a:extLst>
            <a:ext uri="{FF2B5EF4-FFF2-40B4-BE49-F238E27FC236}">
              <a16:creationId xmlns:a16="http://schemas.microsoft.com/office/drawing/2014/main" id="{38D3B490-AD30-4D98-87CD-F5716D8A7FFC}"/>
            </a:ext>
          </a:extLst>
        </xdr:cNvPr>
        <xdr:cNvSpPr/>
      </xdr:nvSpPr>
      <xdr:spPr>
        <a:xfrm>
          <a:off x="687324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87630</xdr:rowOff>
    </xdr:from>
    <xdr:to>
      <xdr:col>45</xdr:col>
      <xdr:colOff>177800</xdr:colOff>
      <xdr:row>63</xdr:row>
      <xdr:rowOff>87630</xdr:rowOff>
    </xdr:to>
    <xdr:cxnSp macro="">
      <xdr:nvCxnSpPr>
        <xdr:cNvPr id="252" name="直線コネクタ 251">
          <a:extLst>
            <a:ext uri="{FF2B5EF4-FFF2-40B4-BE49-F238E27FC236}">
              <a16:creationId xmlns:a16="http://schemas.microsoft.com/office/drawing/2014/main" id="{6EE4C60A-6C26-449A-9CA2-A8A6A32C1A66}"/>
            </a:ext>
          </a:extLst>
        </xdr:cNvPr>
        <xdr:cNvCxnSpPr/>
      </xdr:nvCxnSpPr>
      <xdr:spPr>
        <a:xfrm>
          <a:off x="6924040" y="106489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36830</xdr:rowOff>
    </xdr:from>
    <xdr:to>
      <xdr:col>36</xdr:col>
      <xdr:colOff>165100</xdr:colOff>
      <xdr:row>63</xdr:row>
      <xdr:rowOff>138430</xdr:rowOff>
    </xdr:to>
    <xdr:sp macro="" textlink="">
      <xdr:nvSpPr>
        <xdr:cNvPr id="253" name="楕円 252">
          <a:extLst>
            <a:ext uri="{FF2B5EF4-FFF2-40B4-BE49-F238E27FC236}">
              <a16:creationId xmlns:a16="http://schemas.microsoft.com/office/drawing/2014/main" id="{F8DFE5D0-201B-4663-969A-60DD51E10257}"/>
            </a:ext>
          </a:extLst>
        </xdr:cNvPr>
        <xdr:cNvSpPr/>
      </xdr:nvSpPr>
      <xdr:spPr>
        <a:xfrm>
          <a:off x="609854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87630</xdr:rowOff>
    </xdr:from>
    <xdr:to>
      <xdr:col>41</xdr:col>
      <xdr:colOff>50800</xdr:colOff>
      <xdr:row>63</xdr:row>
      <xdr:rowOff>87630</xdr:rowOff>
    </xdr:to>
    <xdr:cxnSp macro="">
      <xdr:nvCxnSpPr>
        <xdr:cNvPr id="254" name="直線コネクタ 253">
          <a:extLst>
            <a:ext uri="{FF2B5EF4-FFF2-40B4-BE49-F238E27FC236}">
              <a16:creationId xmlns:a16="http://schemas.microsoft.com/office/drawing/2014/main" id="{E27269C4-740A-434D-8D0F-A7F32779B0B6}"/>
            </a:ext>
          </a:extLst>
        </xdr:cNvPr>
        <xdr:cNvCxnSpPr/>
      </xdr:nvCxnSpPr>
      <xdr:spPr>
        <a:xfrm>
          <a:off x="6149340" y="106489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154957</xdr:rowOff>
    </xdr:from>
    <xdr:ext cx="469744" cy="259045"/>
    <xdr:sp macro="" textlink="">
      <xdr:nvSpPr>
        <xdr:cNvPr id="255" name="n_1aveValue【体育館・プール】&#10;一人当たり面積">
          <a:extLst>
            <a:ext uri="{FF2B5EF4-FFF2-40B4-BE49-F238E27FC236}">
              <a16:creationId xmlns:a16="http://schemas.microsoft.com/office/drawing/2014/main" id="{7E2EB265-F85B-49B5-BDB5-FA941141B8DD}"/>
            </a:ext>
          </a:extLst>
        </xdr:cNvPr>
        <xdr:cNvSpPr txBox="1"/>
      </xdr:nvSpPr>
      <xdr:spPr>
        <a:xfrm>
          <a:off x="8271587" y="1021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0E49F3C2-DC22-4E01-B3BF-EAA5415E1DEF}"/>
            </a:ext>
          </a:extLst>
        </xdr:cNvPr>
        <xdr:cNvSpPr txBox="1"/>
      </xdr:nvSpPr>
      <xdr:spPr>
        <a:xfrm>
          <a:off x="7509587" y="1019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7" name="n_3aveValue【体育館・プール】&#10;一人当たり面積">
          <a:extLst>
            <a:ext uri="{FF2B5EF4-FFF2-40B4-BE49-F238E27FC236}">
              <a16:creationId xmlns:a16="http://schemas.microsoft.com/office/drawing/2014/main" id="{9E4A85CC-7924-4D6F-82C7-E59E71F37DF2}"/>
            </a:ext>
          </a:extLst>
        </xdr:cNvPr>
        <xdr:cNvSpPr txBox="1"/>
      </xdr:nvSpPr>
      <xdr:spPr>
        <a:xfrm>
          <a:off x="67120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170197</xdr:rowOff>
    </xdr:from>
    <xdr:ext cx="469744" cy="259045"/>
    <xdr:sp macro="" textlink="">
      <xdr:nvSpPr>
        <xdr:cNvPr id="258" name="n_4aveValue【体育館・プール】&#10;一人当たり面積">
          <a:extLst>
            <a:ext uri="{FF2B5EF4-FFF2-40B4-BE49-F238E27FC236}">
              <a16:creationId xmlns:a16="http://schemas.microsoft.com/office/drawing/2014/main" id="{C945CC7C-7F84-4FC7-B6B3-6BB58397FCAA}"/>
            </a:ext>
          </a:extLst>
        </xdr:cNvPr>
        <xdr:cNvSpPr txBox="1"/>
      </xdr:nvSpPr>
      <xdr:spPr>
        <a:xfrm>
          <a:off x="59373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129557</xdr:rowOff>
    </xdr:from>
    <xdr:ext cx="469744" cy="259045"/>
    <xdr:sp macro="" textlink="">
      <xdr:nvSpPr>
        <xdr:cNvPr id="259" name="n_1mainValue【体育館・プール】&#10;一人当たり面積">
          <a:extLst>
            <a:ext uri="{FF2B5EF4-FFF2-40B4-BE49-F238E27FC236}">
              <a16:creationId xmlns:a16="http://schemas.microsoft.com/office/drawing/2014/main" id="{CC74241B-89AF-4343-BC13-7418F47337EB}"/>
            </a:ext>
          </a:extLst>
        </xdr:cNvPr>
        <xdr:cNvSpPr txBox="1"/>
      </xdr:nvSpPr>
      <xdr:spPr>
        <a:xfrm>
          <a:off x="827158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129557</xdr:rowOff>
    </xdr:from>
    <xdr:ext cx="469744" cy="259045"/>
    <xdr:sp macro="" textlink="">
      <xdr:nvSpPr>
        <xdr:cNvPr id="260" name="n_2mainValue【体育館・プール】&#10;一人当たり面積">
          <a:extLst>
            <a:ext uri="{FF2B5EF4-FFF2-40B4-BE49-F238E27FC236}">
              <a16:creationId xmlns:a16="http://schemas.microsoft.com/office/drawing/2014/main" id="{3296B8C6-4962-4E14-B32C-FDF26E57CF73}"/>
            </a:ext>
          </a:extLst>
        </xdr:cNvPr>
        <xdr:cNvSpPr txBox="1"/>
      </xdr:nvSpPr>
      <xdr:spPr>
        <a:xfrm>
          <a:off x="750958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129557</xdr:rowOff>
    </xdr:from>
    <xdr:ext cx="469744" cy="259045"/>
    <xdr:sp macro="" textlink="">
      <xdr:nvSpPr>
        <xdr:cNvPr id="261" name="n_3mainValue【体育館・プール】&#10;一人当たり面積">
          <a:extLst>
            <a:ext uri="{FF2B5EF4-FFF2-40B4-BE49-F238E27FC236}">
              <a16:creationId xmlns:a16="http://schemas.microsoft.com/office/drawing/2014/main" id="{AED118DC-69B8-4F25-854D-65C296921037}"/>
            </a:ext>
          </a:extLst>
        </xdr:cNvPr>
        <xdr:cNvSpPr txBox="1"/>
      </xdr:nvSpPr>
      <xdr:spPr>
        <a:xfrm>
          <a:off x="671202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129557</xdr:rowOff>
    </xdr:from>
    <xdr:ext cx="469744" cy="259045"/>
    <xdr:sp macro="" textlink="">
      <xdr:nvSpPr>
        <xdr:cNvPr id="262" name="n_4mainValue【体育館・プール】&#10;一人当たり面積">
          <a:extLst>
            <a:ext uri="{FF2B5EF4-FFF2-40B4-BE49-F238E27FC236}">
              <a16:creationId xmlns:a16="http://schemas.microsoft.com/office/drawing/2014/main" id="{F9B64BC1-537C-4E3C-9E69-B5344512F32E}"/>
            </a:ext>
          </a:extLst>
        </xdr:cNvPr>
        <xdr:cNvSpPr txBox="1"/>
      </xdr:nvSpPr>
      <xdr:spPr>
        <a:xfrm>
          <a:off x="593732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FA6ED799-9A78-4B67-9A56-6BCA5EB611AA}"/>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448A917D-95FB-4E41-9120-7F92C1CDE1A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F144502A-1304-48B2-87DA-8BA35C251505}"/>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84062FA8-7417-4625-800E-6863E22CD793}"/>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74451C9A-DD8B-431D-98E9-1A80BD6D15E5}"/>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D4325D3E-3571-44CA-BCE1-39DFCDC8773B}"/>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714D2463-3528-49EB-8D46-4EAA8E3477B9}"/>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EFBCBE6C-C2E6-49AA-AFB5-4203526D8AE2}"/>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8C652A04-8DF4-4FF1-A25E-9A7A6FDFFD59}"/>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217A1892-3D08-48DA-8E84-5C2A35B926ED}"/>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31B9969D-B17B-4D1E-BFEC-B569B0F5868E}"/>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45864884-08F3-4371-B89F-A67B9F4ECCE5}"/>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57110F75-CAFE-4E04-8670-3CE95A574EB9}"/>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59680EC4-E629-4CD0-B6ED-7F7771FE1617}"/>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D8BBFB15-91F2-4C7B-AACA-EBF4B39742A7}"/>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EB895A60-A334-4960-9F7C-93CAEB1816A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430A2574-EC36-44F5-8AE1-ADC67B1847B9}"/>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16F71841-FE02-4D6B-B1AB-1DF301382D5B}"/>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10DEC8C4-3532-46CC-9F30-5556D82AF415}"/>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BE3C6008-5625-478C-8AC2-6FB0F1E17976}"/>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6D5E12C9-53BE-4521-846D-49A2EB6F53AE}"/>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364CD66-1004-4D4A-A41C-14D27CFB46F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64A8DA45-BD84-429C-BDD5-0550BB38F9D1}"/>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34DEFE29-9769-4514-A565-593E387EBE57}"/>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2AE5B57C-0D7D-42F9-AF16-BA0C1862EACD}"/>
            </a:ext>
          </a:extLst>
        </xdr:cNvPr>
        <xdr:cNvCxnSpPr/>
      </xdr:nvCxnSpPr>
      <xdr:spPr>
        <a:xfrm flipV="1">
          <a:off x="4086225" y="12999719"/>
          <a:ext cx="0" cy="1333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EAEA5A2A-6F71-4710-A35B-F946E9F0F689}"/>
            </a:ext>
          </a:extLst>
        </xdr:cNvPr>
        <xdr:cNvSpPr txBox="1"/>
      </xdr:nvSpPr>
      <xdr:spPr>
        <a:xfrm>
          <a:off x="4124960"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B6EB7E32-50C3-443C-AA31-F17E3ACA0DFC}"/>
            </a:ext>
          </a:extLst>
        </xdr:cNvPr>
        <xdr:cNvCxnSpPr/>
      </xdr:nvCxnSpPr>
      <xdr:spPr>
        <a:xfrm>
          <a:off x="4020820" y="14333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7DBE1E0-8809-48C2-8AF5-8601838733FA}"/>
            </a:ext>
          </a:extLst>
        </xdr:cNvPr>
        <xdr:cNvSpPr txBox="1"/>
      </xdr:nvSpPr>
      <xdr:spPr>
        <a:xfrm>
          <a:off x="4124960" y="12778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7CE38C2D-6029-4E86-8F16-331705220962}"/>
            </a:ext>
          </a:extLst>
        </xdr:cNvPr>
        <xdr:cNvCxnSpPr/>
      </xdr:nvCxnSpPr>
      <xdr:spPr>
        <a:xfrm>
          <a:off x="4020820" y="129997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154957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CEDE88E1-13BE-4CD5-B661-1A994C716884}"/>
            </a:ext>
          </a:extLst>
        </xdr:cNvPr>
        <xdr:cNvSpPr txBox="1"/>
      </xdr:nvSpPr>
      <xdr:spPr>
        <a:xfrm>
          <a:off x="4124960" y="13566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54A8C25E-12DE-481B-86C7-98F917290FC9}"/>
            </a:ext>
          </a:extLst>
        </xdr:cNvPr>
        <xdr:cNvSpPr/>
      </xdr:nvSpPr>
      <xdr:spPr>
        <a:xfrm>
          <a:off x="4036060" y="137109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9147A710-8FC2-4FBF-8DA5-EA0B1379F62C}"/>
            </a:ext>
          </a:extLst>
        </xdr:cNvPr>
        <xdr:cNvSpPr/>
      </xdr:nvSpPr>
      <xdr:spPr>
        <a:xfrm>
          <a:off x="331216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A8913400-E527-4055-B9B0-7D9FFD7F37E3}"/>
            </a:ext>
          </a:extLst>
        </xdr:cNvPr>
        <xdr:cNvSpPr/>
      </xdr:nvSpPr>
      <xdr:spPr>
        <a:xfrm>
          <a:off x="2514600" y="136823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107314</xdr:rowOff>
    </xdr:from>
    <xdr:to>
      <xdr:col>10</xdr:col>
      <xdr:colOff>165100</xdr:colOff>
      <xdr:row>82</xdr:row>
      <xdr:rowOff>37464</xdr:rowOff>
    </xdr:to>
    <xdr:sp macro="" textlink="">
      <xdr:nvSpPr>
        <xdr:cNvPr id="296" name="フローチャート: 判断 295">
          <a:extLst>
            <a:ext uri="{FF2B5EF4-FFF2-40B4-BE49-F238E27FC236}">
              <a16:creationId xmlns:a16="http://schemas.microsoft.com/office/drawing/2014/main" id="{D2287736-D602-4DCA-BA08-C276F9A7EF5A}"/>
            </a:ext>
          </a:extLst>
        </xdr:cNvPr>
        <xdr:cNvSpPr/>
      </xdr:nvSpPr>
      <xdr:spPr>
        <a:xfrm>
          <a:off x="1739900" y="136861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297" name="フローチャート: 判断 296">
          <a:extLst>
            <a:ext uri="{FF2B5EF4-FFF2-40B4-BE49-F238E27FC236}">
              <a16:creationId xmlns:a16="http://schemas.microsoft.com/office/drawing/2014/main" id="{C7458937-DB3B-47B9-85A4-892CC1DCB37F}"/>
            </a:ext>
          </a:extLst>
        </xdr:cNvPr>
        <xdr:cNvSpPr/>
      </xdr:nvSpPr>
      <xdr:spPr>
        <a:xfrm>
          <a:off x="965200" y="13653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6CEC8945-969F-481C-BF69-5C0DC700F55F}"/>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6254741-D9FE-464F-B433-955BFFFB3FCD}"/>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4555A22-2234-4349-9E5A-80417B0772BD}"/>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19CD2EC-9AF9-480B-A3F6-EC0B7BDEEF3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77E8DB96-8809-4BDF-9E32-6EE43282FBF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170180</xdr:rowOff>
    </xdr:from>
    <xdr:to>
      <xdr:col>24</xdr:col>
      <xdr:colOff>114300</xdr:colOff>
      <xdr:row>83</xdr:row>
      <xdr:rowOff>100330</xdr:rowOff>
    </xdr:to>
    <xdr:sp macro="" textlink="">
      <xdr:nvSpPr>
        <xdr:cNvPr id="303" name="楕円 302">
          <a:extLst>
            <a:ext uri="{FF2B5EF4-FFF2-40B4-BE49-F238E27FC236}">
              <a16:creationId xmlns:a16="http://schemas.microsoft.com/office/drawing/2014/main" id="{E03E58EB-0B8F-476C-B366-53EC76FCF838}"/>
            </a:ext>
          </a:extLst>
        </xdr:cNvPr>
        <xdr:cNvSpPr/>
      </xdr:nvSpPr>
      <xdr:spPr>
        <a:xfrm>
          <a:off x="4036060" y="13916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148607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4DE24310-6BF7-447D-A533-DE181A7CE2C5}"/>
            </a:ext>
          </a:extLst>
        </xdr:cNvPr>
        <xdr:cNvSpPr txBox="1"/>
      </xdr:nvSpPr>
      <xdr:spPr>
        <a:xfrm>
          <a:off x="4124960" y="13895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107314</xdr:rowOff>
    </xdr:from>
    <xdr:to>
      <xdr:col>20</xdr:col>
      <xdr:colOff>38100</xdr:colOff>
      <xdr:row>83</xdr:row>
      <xdr:rowOff>37464</xdr:rowOff>
    </xdr:to>
    <xdr:sp macro="" textlink="">
      <xdr:nvSpPr>
        <xdr:cNvPr id="305" name="楕円 304">
          <a:extLst>
            <a:ext uri="{FF2B5EF4-FFF2-40B4-BE49-F238E27FC236}">
              <a16:creationId xmlns:a16="http://schemas.microsoft.com/office/drawing/2014/main" id="{191F1295-548A-46DB-AF5A-6E63509F5B83}"/>
            </a:ext>
          </a:extLst>
        </xdr:cNvPr>
        <xdr:cNvSpPr/>
      </xdr:nvSpPr>
      <xdr:spPr>
        <a:xfrm>
          <a:off x="3312160" y="138537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158114</xdr:rowOff>
    </xdr:from>
    <xdr:to>
      <xdr:col>24</xdr:col>
      <xdr:colOff>63500</xdr:colOff>
      <xdr:row>83</xdr:row>
      <xdr:rowOff>49530</xdr:rowOff>
    </xdr:to>
    <xdr:cxnSp macro="">
      <xdr:nvCxnSpPr>
        <xdr:cNvPr id="306" name="直線コネクタ 305">
          <a:extLst>
            <a:ext uri="{FF2B5EF4-FFF2-40B4-BE49-F238E27FC236}">
              <a16:creationId xmlns:a16="http://schemas.microsoft.com/office/drawing/2014/main" id="{CEEDBD01-E289-411D-8331-0EA3E1F0E027}"/>
            </a:ext>
          </a:extLst>
        </xdr:cNvPr>
        <xdr:cNvCxnSpPr/>
      </xdr:nvCxnSpPr>
      <xdr:spPr>
        <a:xfrm>
          <a:off x="3355340" y="13904594"/>
          <a:ext cx="73152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107314</xdr:rowOff>
    </xdr:from>
    <xdr:to>
      <xdr:col>15</xdr:col>
      <xdr:colOff>101600</xdr:colOff>
      <xdr:row>83</xdr:row>
      <xdr:rowOff>37464</xdr:rowOff>
    </xdr:to>
    <xdr:sp macro="" textlink="">
      <xdr:nvSpPr>
        <xdr:cNvPr id="307" name="楕円 306">
          <a:extLst>
            <a:ext uri="{FF2B5EF4-FFF2-40B4-BE49-F238E27FC236}">
              <a16:creationId xmlns:a16="http://schemas.microsoft.com/office/drawing/2014/main" id="{FF1D2C8E-0DBD-4445-BA9B-D17579CAEC19}"/>
            </a:ext>
          </a:extLst>
        </xdr:cNvPr>
        <xdr:cNvSpPr/>
      </xdr:nvSpPr>
      <xdr:spPr>
        <a:xfrm>
          <a:off x="2514600" y="138537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158114</xdr:rowOff>
    </xdr:from>
    <xdr:to>
      <xdr:col>19</xdr:col>
      <xdr:colOff>177800</xdr:colOff>
      <xdr:row>82</xdr:row>
      <xdr:rowOff>158114</xdr:rowOff>
    </xdr:to>
    <xdr:cxnSp macro="">
      <xdr:nvCxnSpPr>
        <xdr:cNvPr id="308" name="直線コネクタ 307">
          <a:extLst>
            <a:ext uri="{FF2B5EF4-FFF2-40B4-BE49-F238E27FC236}">
              <a16:creationId xmlns:a16="http://schemas.microsoft.com/office/drawing/2014/main" id="{02C37125-ADDC-4FF1-A4EC-E261A05598A2}"/>
            </a:ext>
          </a:extLst>
        </xdr:cNvPr>
        <xdr:cNvCxnSpPr/>
      </xdr:nvCxnSpPr>
      <xdr:spPr>
        <a:xfrm>
          <a:off x="2565400" y="1390459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149225</xdr:rowOff>
    </xdr:from>
    <xdr:to>
      <xdr:col>10</xdr:col>
      <xdr:colOff>165100</xdr:colOff>
      <xdr:row>83</xdr:row>
      <xdr:rowOff>79375</xdr:rowOff>
    </xdr:to>
    <xdr:sp macro="" textlink="">
      <xdr:nvSpPr>
        <xdr:cNvPr id="309" name="楕円 308">
          <a:extLst>
            <a:ext uri="{FF2B5EF4-FFF2-40B4-BE49-F238E27FC236}">
              <a16:creationId xmlns:a16="http://schemas.microsoft.com/office/drawing/2014/main" id="{BEA21CC2-6330-4FBE-9267-9F4AD93DBED2}"/>
            </a:ext>
          </a:extLst>
        </xdr:cNvPr>
        <xdr:cNvSpPr/>
      </xdr:nvSpPr>
      <xdr:spPr>
        <a:xfrm>
          <a:off x="1739900" y="13895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158114</xdr:rowOff>
    </xdr:from>
    <xdr:to>
      <xdr:col>15</xdr:col>
      <xdr:colOff>50800</xdr:colOff>
      <xdr:row>83</xdr:row>
      <xdr:rowOff>28575</xdr:rowOff>
    </xdr:to>
    <xdr:cxnSp macro="">
      <xdr:nvCxnSpPr>
        <xdr:cNvPr id="310" name="直線コネクタ 309">
          <a:extLst>
            <a:ext uri="{FF2B5EF4-FFF2-40B4-BE49-F238E27FC236}">
              <a16:creationId xmlns:a16="http://schemas.microsoft.com/office/drawing/2014/main" id="{9EE6CBB9-FC8D-4375-B72B-4D5435D963F1}"/>
            </a:ext>
          </a:extLst>
        </xdr:cNvPr>
        <xdr:cNvCxnSpPr/>
      </xdr:nvCxnSpPr>
      <xdr:spPr>
        <a:xfrm flipV="1">
          <a:off x="1790700" y="13904594"/>
          <a:ext cx="774700" cy="3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111125</xdr:rowOff>
    </xdr:from>
    <xdr:to>
      <xdr:col>6</xdr:col>
      <xdr:colOff>38100</xdr:colOff>
      <xdr:row>83</xdr:row>
      <xdr:rowOff>41275</xdr:rowOff>
    </xdr:to>
    <xdr:sp macro="" textlink="">
      <xdr:nvSpPr>
        <xdr:cNvPr id="311" name="楕円 310">
          <a:extLst>
            <a:ext uri="{FF2B5EF4-FFF2-40B4-BE49-F238E27FC236}">
              <a16:creationId xmlns:a16="http://schemas.microsoft.com/office/drawing/2014/main" id="{2D42F235-6286-4B27-8321-36D1F87F6087}"/>
            </a:ext>
          </a:extLst>
        </xdr:cNvPr>
        <xdr:cNvSpPr/>
      </xdr:nvSpPr>
      <xdr:spPr>
        <a:xfrm>
          <a:off x="965200" y="138576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161925</xdr:rowOff>
    </xdr:from>
    <xdr:to>
      <xdr:col>10</xdr:col>
      <xdr:colOff>114300</xdr:colOff>
      <xdr:row>83</xdr:row>
      <xdr:rowOff>28575</xdr:rowOff>
    </xdr:to>
    <xdr:cxnSp macro="">
      <xdr:nvCxnSpPr>
        <xdr:cNvPr id="312" name="直線コネクタ 311">
          <a:extLst>
            <a:ext uri="{FF2B5EF4-FFF2-40B4-BE49-F238E27FC236}">
              <a16:creationId xmlns:a16="http://schemas.microsoft.com/office/drawing/2014/main" id="{AB8C3749-569F-4016-8FBA-55924098031F}"/>
            </a:ext>
          </a:extLst>
        </xdr:cNvPr>
        <xdr:cNvCxnSpPr/>
      </xdr:nvCxnSpPr>
      <xdr:spPr>
        <a:xfrm>
          <a:off x="1008380" y="13908405"/>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59707</xdr:rowOff>
    </xdr:from>
    <xdr:ext cx="405111" cy="259045"/>
    <xdr:sp macro="" textlink="">
      <xdr:nvSpPr>
        <xdr:cNvPr id="313" name="n_1aveValue【福祉施設】&#10;有形固定資産減価償却率">
          <a:extLst>
            <a:ext uri="{FF2B5EF4-FFF2-40B4-BE49-F238E27FC236}">
              <a16:creationId xmlns:a16="http://schemas.microsoft.com/office/drawing/2014/main" id="{207F936E-4507-4E9E-B64D-4F534F99817E}"/>
            </a:ext>
          </a:extLst>
        </xdr:cNvPr>
        <xdr:cNvSpPr txBox="1"/>
      </xdr:nvSpPr>
      <xdr:spPr>
        <a:xfrm>
          <a:off x="317056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50182</xdr:rowOff>
    </xdr:from>
    <xdr:ext cx="405111" cy="259045"/>
    <xdr:sp macro="" textlink="">
      <xdr:nvSpPr>
        <xdr:cNvPr id="314" name="n_2aveValue【福祉施設】&#10;有形固定資産減価償却率">
          <a:extLst>
            <a:ext uri="{FF2B5EF4-FFF2-40B4-BE49-F238E27FC236}">
              <a16:creationId xmlns:a16="http://schemas.microsoft.com/office/drawing/2014/main" id="{C3C9A68D-4E1C-45E6-B551-5632AD2BDF3F}"/>
            </a:ext>
          </a:extLst>
        </xdr:cNvPr>
        <xdr:cNvSpPr txBox="1"/>
      </xdr:nvSpPr>
      <xdr:spPr>
        <a:xfrm>
          <a:off x="2385704" y="1346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53991</xdr:rowOff>
    </xdr:from>
    <xdr:ext cx="405111" cy="259045"/>
    <xdr:sp macro="" textlink="">
      <xdr:nvSpPr>
        <xdr:cNvPr id="315" name="n_3aveValue【福祉施設】&#10;有形固定資産減価償却率">
          <a:extLst>
            <a:ext uri="{FF2B5EF4-FFF2-40B4-BE49-F238E27FC236}">
              <a16:creationId xmlns:a16="http://schemas.microsoft.com/office/drawing/2014/main" id="{14E0847B-6488-4D9C-8977-0FF7CCB110FE}"/>
            </a:ext>
          </a:extLst>
        </xdr:cNvPr>
        <xdr:cNvSpPr txBox="1"/>
      </xdr:nvSpPr>
      <xdr:spPr>
        <a:xfrm>
          <a:off x="1611004" y="1346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21607</xdr:rowOff>
    </xdr:from>
    <xdr:ext cx="405111" cy="259045"/>
    <xdr:sp macro="" textlink="">
      <xdr:nvSpPr>
        <xdr:cNvPr id="316" name="n_4aveValue【福祉施設】&#10;有形固定資産減価償却率">
          <a:extLst>
            <a:ext uri="{FF2B5EF4-FFF2-40B4-BE49-F238E27FC236}">
              <a16:creationId xmlns:a16="http://schemas.microsoft.com/office/drawing/2014/main" id="{C4AFA7AB-F4FB-4659-B0B0-8126AF22870C}"/>
            </a:ext>
          </a:extLst>
        </xdr:cNvPr>
        <xdr:cNvSpPr txBox="1"/>
      </xdr:nvSpPr>
      <xdr:spPr>
        <a:xfrm>
          <a:off x="836304" y="1343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28591</xdr:rowOff>
    </xdr:from>
    <xdr:ext cx="405111" cy="259045"/>
    <xdr:sp macro="" textlink="">
      <xdr:nvSpPr>
        <xdr:cNvPr id="317" name="n_1mainValue【福祉施設】&#10;有形固定資産減価償却率">
          <a:extLst>
            <a:ext uri="{FF2B5EF4-FFF2-40B4-BE49-F238E27FC236}">
              <a16:creationId xmlns:a16="http://schemas.microsoft.com/office/drawing/2014/main" id="{84324624-F3F0-490C-A463-805090C960A1}"/>
            </a:ext>
          </a:extLst>
        </xdr:cNvPr>
        <xdr:cNvSpPr txBox="1"/>
      </xdr:nvSpPr>
      <xdr:spPr>
        <a:xfrm>
          <a:off x="3170564" y="13942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28591</xdr:rowOff>
    </xdr:from>
    <xdr:ext cx="405111" cy="259045"/>
    <xdr:sp macro="" textlink="">
      <xdr:nvSpPr>
        <xdr:cNvPr id="318" name="n_2mainValue【福祉施設】&#10;有形固定資産減価償却率">
          <a:extLst>
            <a:ext uri="{FF2B5EF4-FFF2-40B4-BE49-F238E27FC236}">
              <a16:creationId xmlns:a16="http://schemas.microsoft.com/office/drawing/2014/main" id="{A8AB2D1C-EAEF-41B5-ACDE-74CCAD2C5722}"/>
            </a:ext>
          </a:extLst>
        </xdr:cNvPr>
        <xdr:cNvSpPr txBox="1"/>
      </xdr:nvSpPr>
      <xdr:spPr>
        <a:xfrm>
          <a:off x="2385704" y="13942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70502</xdr:rowOff>
    </xdr:from>
    <xdr:ext cx="405111" cy="259045"/>
    <xdr:sp macro="" textlink="">
      <xdr:nvSpPr>
        <xdr:cNvPr id="319" name="n_3mainValue【福祉施設】&#10;有形固定資産減価償却率">
          <a:extLst>
            <a:ext uri="{FF2B5EF4-FFF2-40B4-BE49-F238E27FC236}">
              <a16:creationId xmlns:a16="http://schemas.microsoft.com/office/drawing/2014/main" id="{A32BE0E9-AF83-4234-96E5-CC65271A4324}"/>
            </a:ext>
          </a:extLst>
        </xdr:cNvPr>
        <xdr:cNvSpPr txBox="1"/>
      </xdr:nvSpPr>
      <xdr:spPr>
        <a:xfrm>
          <a:off x="1611004" y="1398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32402</xdr:rowOff>
    </xdr:from>
    <xdr:ext cx="405111" cy="259045"/>
    <xdr:sp macro="" textlink="">
      <xdr:nvSpPr>
        <xdr:cNvPr id="320" name="n_4mainValue【福祉施設】&#10;有形固定資産減価償却率">
          <a:extLst>
            <a:ext uri="{FF2B5EF4-FFF2-40B4-BE49-F238E27FC236}">
              <a16:creationId xmlns:a16="http://schemas.microsoft.com/office/drawing/2014/main" id="{88CBBF23-779C-428E-99B1-3A1EEC5FA03F}"/>
            </a:ext>
          </a:extLst>
        </xdr:cNvPr>
        <xdr:cNvSpPr txBox="1"/>
      </xdr:nvSpPr>
      <xdr:spPr>
        <a:xfrm>
          <a:off x="836304" y="1394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1AA8DCDD-4E49-45F2-B649-A06A79C755E2}"/>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48E9D70B-4E72-4DD9-8AD8-976F46FE1FB4}"/>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17CA62A4-25D5-44E8-82A0-00C4DFEA6481}"/>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75BD4194-4F3A-48B2-A352-A404DF759AF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32BC8A56-90ED-4E6A-A79F-A5FFFA87A89C}"/>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2F92A15C-9EE0-4976-B0BA-8A9A8D74A0CA}"/>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3AB01621-A719-4D19-8CF6-57D4A0CE48F9}"/>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EDE956A3-0F4A-47C8-A662-16367A367CDE}"/>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51B96A38-C86A-4A6F-A8F2-BCE3324F1CEA}"/>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A4677E3E-0287-4FE6-AC07-DDC2289E0934}"/>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11D901C6-F1DB-4FD5-9825-71E7CDE736F0}"/>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8BD17C7D-FE8A-403F-A295-425D19AD5B9D}"/>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CF16AC13-5FB2-4B69-8C30-016A2E09EC29}"/>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08D9F191-EBCE-4E0D-8B43-18BCB25981F6}"/>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F4429C53-C10A-49F3-8135-784FE1F18B6F}"/>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53DF8A45-EB73-43E1-B1AE-E8110D22A6F1}"/>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7622DEA1-8133-4B13-973A-59E172ECF386}"/>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F670ACDE-534F-441E-AF15-F8CDCDFEA142}"/>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F8ECC3BF-BB72-42D3-B66B-FAA6FA5366B5}"/>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2E364DB3-869C-434A-95C3-C5F9F13CBE0F}"/>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B7482CE9-F810-4D97-8050-607202F4D068}"/>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2C5CFFC7-048F-4AAD-AEEE-2E027F6BDB33}"/>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56EE99FF-C19F-43DF-8601-32DFB39F9606}"/>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B1F347A4-B662-4A06-B126-2A4D32A8A993}"/>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6A37A212-343C-4B94-9AC6-26F54C6E0B6D}"/>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F4D7EDBC-5BB8-4978-AECB-A1224A847FD7}"/>
            </a:ext>
          </a:extLst>
        </xdr:cNvPr>
        <xdr:cNvCxnSpPr/>
      </xdr:nvCxnSpPr>
      <xdr:spPr>
        <a:xfrm flipV="1">
          <a:off x="9219565" y="13157563"/>
          <a:ext cx="0" cy="138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28E1EF07-212C-4CD8-9A54-2CFE7F9DD8B0}"/>
            </a:ext>
          </a:extLst>
        </xdr:cNvPr>
        <xdr:cNvSpPr txBox="1"/>
      </xdr:nvSpPr>
      <xdr:spPr>
        <a:xfrm>
          <a:off x="9258300" y="1454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5958CBB2-D845-4ACD-9853-CC7C95757A9B}"/>
            </a:ext>
          </a:extLst>
        </xdr:cNvPr>
        <xdr:cNvCxnSpPr/>
      </xdr:nvCxnSpPr>
      <xdr:spPr>
        <a:xfrm>
          <a:off x="9154160" y="145422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61791355-E89E-4621-ABAB-27342C99797D}"/>
            </a:ext>
          </a:extLst>
        </xdr:cNvPr>
        <xdr:cNvSpPr txBox="1"/>
      </xdr:nvSpPr>
      <xdr:spPr>
        <a:xfrm>
          <a:off x="9258300" y="1293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7115A654-3499-440D-950A-C1F026463606}"/>
            </a:ext>
          </a:extLst>
        </xdr:cNvPr>
        <xdr:cNvCxnSpPr/>
      </xdr:nvCxnSpPr>
      <xdr:spPr>
        <a:xfrm>
          <a:off x="9154160" y="131575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132641</xdr:rowOff>
    </xdr:from>
    <xdr:ext cx="469744" cy="259045"/>
    <xdr:sp macro="" textlink="">
      <xdr:nvSpPr>
        <xdr:cNvPr id="351" name="【福祉施設】&#10;一人当たり面積平均値テキスト">
          <a:extLst>
            <a:ext uri="{FF2B5EF4-FFF2-40B4-BE49-F238E27FC236}">
              <a16:creationId xmlns:a16="http://schemas.microsoft.com/office/drawing/2014/main" id="{F88E2B40-4277-4D19-BD06-ED578174EF2B}"/>
            </a:ext>
          </a:extLst>
        </xdr:cNvPr>
        <xdr:cNvSpPr txBox="1"/>
      </xdr:nvSpPr>
      <xdr:spPr>
        <a:xfrm>
          <a:off x="9258300" y="138791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A57D9DE6-2C04-43E9-AFAF-7EBC5D13AD9E}"/>
            </a:ext>
          </a:extLst>
        </xdr:cNvPr>
        <xdr:cNvSpPr/>
      </xdr:nvSpPr>
      <xdr:spPr>
        <a:xfrm>
          <a:off x="9192260" y="140238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911752D3-573E-4EEC-A857-70E895188B55}"/>
            </a:ext>
          </a:extLst>
        </xdr:cNvPr>
        <xdr:cNvSpPr/>
      </xdr:nvSpPr>
      <xdr:spPr>
        <a:xfrm>
          <a:off x="8445500" y="140238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69C3BD72-F7A5-4C0B-9020-118E2AAD1930}"/>
            </a:ext>
          </a:extLst>
        </xdr:cNvPr>
        <xdr:cNvSpPr/>
      </xdr:nvSpPr>
      <xdr:spPr>
        <a:xfrm>
          <a:off x="7670800" y="140238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153307</xdr:rowOff>
    </xdr:from>
    <xdr:to>
      <xdr:col>41</xdr:col>
      <xdr:colOff>101600</xdr:colOff>
      <xdr:row>84</xdr:row>
      <xdr:rowOff>83457</xdr:rowOff>
    </xdr:to>
    <xdr:sp macro="" textlink="">
      <xdr:nvSpPr>
        <xdr:cNvPr id="355" name="フローチャート: 判断 354">
          <a:extLst>
            <a:ext uri="{FF2B5EF4-FFF2-40B4-BE49-F238E27FC236}">
              <a16:creationId xmlns:a16="http://schemas.microsoft.com/office/drawing/2014/main" id="{4DC57C6D-56DE-48BA-9FFE-0E7CADE51D9F}"/>
            </a:ext>
          </a:extLst>
        </xdr:cNvPr>
        <xdr:cNvSpPr/>
      </xdr:nvSpPr>
      <xdr:spPr>
        <a:xfrm>
          <a:off x="6873240" y="140674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153307</xdr:rowOff>
    </xdr:from>
    <xdr:to>
      <xdr:col>36</xdr:col>
      <xdr:colOff>165100</xdr:colOff>
      <xdr:row>84</xdr:row>
      <xdr:rowOff>83457</xdr:rowOff>
    </xdr:to>
    <xdr:sp macro="" textlink="">
      <xdr:nvSpPr>
        <xdr:cNvPr id="356" name="フローチャート: 判断 355">
          <a:extLst>
            <a:ext uri="{FF2B5EF4-FFF2-40B4-BE49-F238E27FC236}">
              <a16:creationId xmlns:a16="http://schemas.microsoft.com/office/drawing/2014/main" id="{BB580768-1C20-42A6-A7CA-25F75D61FE2D}"/>
            </a:ext>
          </a:extLst>
        </xdr:cNvPr>
        <xdr:cNvSpPr/>
      </xdr:nvSpPr>
      <xdr:spPr>
        <a:xfrm>
          <a:off x="6098540" y="140674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91AD7467-6A96-405E-BC74-E154740C93DF}"/>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DC5BF95B-7423-4103-AC13-533AF644BD67}"/>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F8F5ED94-B37F-4403-9818-93AE628294A7}"/>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3A436C22-8F1D-428E-AC10-3049F536CDFD}"/>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6D21D739-D537-4FFF-9E7F-A13F2ADD2F6F}"/>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169636</xdr:rowOff>
    </xdr:from>
    <xdr:to>
      <xdr:col>55</xdr:col>
      <xdr:colOff>50800</xdr:colOff>
      <xdr:row>86</xdr:row>
      <xdr:rowOff>99786</xdr:rowOff>
    </xdr:to>
    <xdr:sp macro="" textlink="">
      <xdr:nvSpPr>
        <xdr:cNvPr id="362" name="楕円 361">
          <a:extLst>
            <a:ext uri="{FF2B5EF4-FFF2-40B4-BE49-F238E27FC236}">
              <a16:creationId xmlns:a16="http://schemas.microsoft.com/office/drawing/2014/main" id="{F5B14AC0-4CD4-420F-A778-46AB7C4858C9}"/>
            </a:ext>
          </a:extLst>
        </xdr:cNvPr>
        <xdr:cNvSpPr/>
      </xdr:nvSpPr>
      <xdr:spPr>
        <a:xfrm>
          <a:off x="9192260" y="144190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84563</xdr:rowOff>
    </xdr:from>
    <xdr:ext cx="469744" cy="259045"/>
    <xdr:sp macro="" textlink="">
      <xdr:nvSpPr>
        <xdr:cNvPr id="363" name="【福祉施設】&#10;一人当たり面積該当値テキスト">
          <a:extLst>
            <a:ext uri="{FF2B5EF4-FFF2-40B4-BE49-F238E27FC236}">
              <a16:creationId xmlns:a16="http://schemas.microsoft.com/office/drawing/2014/main" id="{A0B4953B-AF27-46B7-B1E1-8B53B3733C5D}"/>
            </a:ext>
          </a:extLst>
        </xdr:cNvPr>
        <xdr:cNvSpPr txBox="1"/>
      </xdr:nvSpPr>
      <xdr:spPr>
        <a:xfrm>
          <a:off x="9258300" y="14333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169636</xdr:rowOff>
    </xdr:from>
    <xdr:to>
      <xdr:col>50</xdr:col>
      <xdr:colOff>165100</xdr:colOff>
      <xdr:row>86</xdr:row>
      <xdr:rowOff>99786</xdr:rowOff>
    </xdr:to>
    <xdr:sp macro="" textlink="">
      <xdr:nvSpPr>
        <xdr:cNvPr id="364" name="楕円 363">
          <a:extLst>
            <a:ext uri="{FF2B5EF4-FFF2-40B4-BE49-F238E27FC236}">
              <a16:creationId xmlns:a16="http://schemas.microsoft.com/office/drawing/2014/main" id="{132ED8C7-C938-4A21-981C-94A35FD3E355}"/>
            </a:ext>
          </a:extLst>
        </xdr:cNvPr>
        <xdr:cNvSpPr/>
      </xdr:nvSpPr>
      <xdr:spPr>
        <a:xfrm>
          <a:off x="8445500" y="144190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48986</xdr:rowOff>
    </xdr:from>
    <xdr:to>
      <xdr:col>55</xdr:col>
      <xdr:colOff>0</xdr:colOff>
      <xdr:row>86</xdr:row>
      <xdr:rowOff>48986</xdr:rowOff>
    </xdr:to>
    <xdr:cxnSp macro="">
      <xdr:nvCxnSpPr>
        <xdr:cNvPr id="365" name="直線コネクタ 364">
          <a:extLst>
            <a:ext uri="{FF2B5EF4-FFF2-40B4-BE49-F238E27FC236}">
              <a16:creationId xmlns:a16="http://schemas.microsoft.com/office/drawing/2014/main" id="{CFD10AB2-D569-4BF3-8128-B58E725377BB}"/>
            </a:ext>
          </a:extLst>
        </xdr:cNvPr>
        <xdr:cNvCxnSpPr/>
      </xdr:nvCxnSpPr>
      <xdr:spPr>
        <a:xfrm>
          <a:off x="8496300" y="14466026"/>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169636</xdr:rowOff>
    </xdr:from>
    <xdr:to>
      <xdr:col>46</xdr:col>
      <xdr:colOff>38100</xdr:colOff>
      <xdr:row>86</xdr:row>
      <xdr:rowOff>99786</xdr:rowOff>
    </xdr:to>
    <xdr:sp macro="" textlink="">
      <xdr:nvSpPr>
        <xdr:cNvPr id="366" name="楕円 365">
          <a:extLst>
            <a:ext uri="{FF2B5EF4-FFF2-40B4-BE49-F238E27FC236}">
              <a16:creationId xmlns:a16="http://schemas.microsoft.com/office/drawing/2014/main" id="{4B8BC817-2A85-4FFA-9ABE-5D5BD9AC88AC}"/>
            </a:ext>
          </a:extLst>
        </xdr:cNvPr>
        <xdr:cNvSpPr/>
      </xdr:nvSpPr>
      <xdr:spPr>
        <a:xfrm>
          <a:off x="7670800" y="144190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48986</xdr:rowOff>
    </xdr:from>
    <xdr:to>
      <xdr:col>50</xdr:col>
      <xdr:colOff>114300</xdr:colOff>
      <xdr:row>86</xdr:row>
      <xdr:rowOff>48986</xdr:rowOff>
    </xdr:to>
    <xdr:cxnSp macro="">
      <xdr:nvCxnSpPr>
        <xdr:cNvPr id="367" name="直線コネクタ 366">
          <a:extLst>
            <a:ext uri="{FF2B5EF4-FFF2-40B4-BE49-F238E27FC236}">
              <a16:creationId xmlns:a16="http://schemas.microsoft.com/office/drawing/2014/main" id="{2E488DF2-5FE9-431A-84E3-35A06730B679}"/>
            </a:ext>
          </a:extLst>
        </xdr:cNvPr>
        <xdr:cNvCxnSpPr/>
      </xdr:nvCxnSpPr>
      <xdr:spPr>
        <a:xfrm>
          <a:off x="7713980" y="1446602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169636</xdr:rowOff>
    </xdr:from>
    <xdr:to>
      <xdr:col>41</xdr:col>
      <xdr:colOff>101600</xdr:colOff>
      <xdr:row>86</xdr:row>
      <xdr:rowOff>99786</xdr:rowOff>
    </xdr:to>
    <xdr:sp macro="" textlink="">
      <xdr:nvSpPr>
        <xdr:cNvPr id="368" name="楕円 367">
          <a:extLst>
            <a:ext uri="{FF2B5EF4-FFF2-40B4-BE49-F238E27FC236}">
              <a16:creationId xmlns:a16="http://schemas.microsoft.com/office/drawing/2014/main" id="{DD6B3164-D53F-48EB-8076-B7B50A0977D7}"/>
            </a:ext>
          </a:extLst>
        </xdr:cNvPr>
        <xdr:cNvSpPr/>
      </xdr:nvSpPr>
      <xdr:spPr>
        <a:xfrm>
          <a:off x="6873240" y="144190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48986</xdr:rowOff>
    </xdr:from>
    <xdr:to>
      <xdr:col>45</xdr:col>
      <xdr:colOff>177800</xdr:colOff>
      <xdr:row>86</xdr:row>
      <xdr:rowOff>48986</xdr:rowOff>
    </xdr:to>
    <xdr:cxnSp macro="">
      <xdr:nvCxnSpPr>
        <xdr:cNvPr id="369" name="直線コネクタ 368">
          <a:extLst>
            <a:ext uri="{FF2B5EF4-FFF2-40B4-BE49-F238E27FC236}">
              <a16:creationId xmlns:a16="http://schemas.microsoft.com/office/drawing/2014/main" id="{B009F116-E4BB-4AFD-A06A-B06C0C3C0CDB}"/>
            </a:ext>
          </a:extLst>
        </xdr:cNvPr>
        <xdr:cNvCxnSpPr/>
      </xdr:nvCxnSpPr>
      <xdr:spPr>
        <a:xfrm>
          <a:off x="6924040" y="14466026"/>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169636</xdr:rowOff>
    </xdr:from>
    <xdr:to>
      <xdr:col>36</xdr:col>
      <xdr:colOff>165100</xdr:colOff>
      <xdr:row>86</xdr:row>
      <xdr:rowOff>99786</xdr:rowOff>
    </xdr:to>
    <xdr:sp macro="" textlink="">
      <xdr:nvSpPr>
        <xdr:cNvPr id="370" name="楕円 369">
          <a:extLst>
            <a:ext uri="{FF2B5EF4-FFF2-40B4-BE49-F238E27FC236}">
              <a16:creationId xmlns:a16="http://schemas.microsoft.com/office/drawing/2014/main" id="{D0CF7071-6C70-4C07-8DB8-2E556D06DE0C}"/>
            </a:ext>
          </a:extLst>
        </xdr:cNvPr>
        <xdr:cNvSpPr/>
      </xdr:nvSpPr>
      <xdr:spPr>
        <a:xfrm>
          <a:off x="6098540" y="144190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48986</xdr:rowOff>
    </xdr:from>
    <xdr:to>
      <xdr:col>41</xdr:col>
      <xdr:colOff>50800</xdr:colOff>
      <xdr:row>86</xdr:row>
      <xdr:rowOff>48986</xdr:rowOff>
    </xdr:to>
    <xdr:cxnSp macro="">
      <xdr:nvCxnSpPr>
        <xdr:cNvPr id="371" name="直線コネクタ 370">
          <a:extLst>
            <a:ext uri="{FF2B5EF4-FFF2-40B4-BE49-F238E27FC236}">
              <a16:creationId xmlns:a16="http://schemas.microsoft.com/office/drawing/2014/main" id="{FDC123B9-8267-4367-B6F1-801F61D9CFEF}"/>
            </a:ext>
          </a:extLst>
        </xdr:cNvPr>
        <xdr:cNvCxnSpPr/>
      </xdr:nvCxnSpPr>
      <xdr:spPr>
        <a:xfrm>
          <a:off x="6149340" y="1446602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56441</xdr:rowOff>
    </xdr:from>
    <xdr:ext cx="469744" cy="259045"/>
    <xdr:sp macro="" textlink="">
      <xdr:nvSpPr>
        <xdr:cNvPr id="372" name="n_1aveValue【福祉施設】&#10;一人当たり面積">
          <a:extLst>
            <a:ext uri="{FF2B5EF4-FFF2-40B4-BE49-F238E27FC236}">
              <a16:creationId xmlns:a16="http://schemas.microsoft.com/office/drawing/2014/main" id="{2FA7A28C-9C82-4302-9278-DA8E22D1F0AC}"/>
            </a:ext>
          </a:extLst>
        </xdr:cNvPr>
        <xdr:cNvSpPr txBox="1"/>
      </xdr:nvSpPr>
      <xdr:spPr>
        <a:xfrm>
          <a:off x="8271587" y="1380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56441</xdr:rowOff>
    </xdr:from>
    <xdr:ext cx="469744" cy="259045"/>
    <xdr:sp macro="" textlink="">
      <xdr:nvSpPr>
        <xdr:cNvPr id="373" name="n_2aveValue【福祉施設】&#10;一人当たり面積">
          <a:extLst>
            <a:ext uri="{FF2B5EF4-FFF2-40B4-BE49-F238E27FC236}">
              <a16:creationId xmlns:a16="http://schemas.microsoft.com/office/drawing/2014/main" id="{2AA51DE9-9DEF-4079-A684-A78E7CDDEFEC}"/>
            </a:ext>
          </a:extLst>
        </xdr:cNvPr>
        <xdr:cNvSpPr txBox="1"/>
      </xdr:nvSpPr>
      <xdr:spPr>
        <a:xfrm>
          <a:off x="7509587" y="1380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99984</xdr:rowOff>
    </xdr:from>
    <xdr:ext cx="469744" cy="259045"/>
    <xdr:sp macro="" textlink="">
      <xdr:nvSpPr>
        <xdr:cNvPr id="374" name="n_3aveValue【福祉施設】&#10;一人当たり面積">
          <a:extLst>
            <a:ext uri="{FF2B5EF4-FFF2-40B4-BE49-F238E27FC236}">
              <a16:creationId xmlns:a16="http://schemas.microsoft.com/office/drawing/2014/main" id="{1E279178-4D21-4DB3-B909-CA734D1B3A2D}"/>
            </a:ext>
          </a:extLst>
        </xdr:cNvPr>
        <xdr:cNvSpPr txBox="1"/>
      </xdr:nvSpPr>
      <xdr:spPr>
        <a:xfrm>
          <a:off x="6712027" y="13846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99984</xdr:rowOff>
    </xdr:from>
    <xdr:ext cx="469744" cy="259045"/>
    <xdr:sp macro="" textlink="">
      <xdr:nvSpPr>
        <xdr:cNvPr id="375" name="n_4aveValue【福祉施設】&#10;一人当たり面積">
          <a:extLst>
            <a:ext uri="{FF2B5EF4-FFF2-40B4-BE49-F238E27FC236}">
              <a16:creationId xmlns:a16="http://schemas.microsoft.com/office/drawing/2014/main" id="{C44185B9-4818-4C2A-8241-72F6E7DE88B1}"/>
            </a:ext>
          </a:extLst>
        </xdr:cNvPr>
        <xdr:cNvSpPr txBox="1"/>
      </xdr:nvSpPr>
      <xdr:spPr>
        <a:xfrm>
          <a:off x="5937327" y="13846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90913</xdr:rowOff>
    </xdr:from>
    <xdr:ext cx="469744" cy="259045"/>
    <xdr:sp macro="" textlink="">
      <xdr:nvSpPr>
        <xdr:cNvPr id="376" name="n_1mainValue【福祉施設】&#10;一人当たり面積">
          <a:extLst>
            <a:ext uri="{FF2B5EF4-FFF2-40B4-BE49-F238E27FC236}">
              <a16:creationId xmlns:a16="http://schemas.microsoft.com/office/drawing/2014/main" id="{AF85D2A8-0140-4951-A860-0E155FAB29C7}"/>
            </a:ext>
          </a:extLst>
        </xdr:cNvPr>
        <xdr:cNvSpPr txBox="1"/>
      </xdr:nvSpPr>
      <xdr:spPr>
        <a:xfrm>
          <a:off x="8271587" y="1450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90913</xdr:rowOff>
    </xdr:from>
    <xdr:ext cx="469744" cy="259045"/>
    <xdr:sp macro="" textlink="">
      <xdr:nvSpPr>
        <xdr:cNvPr id="377" name="n_2mainValue【福祉施設】&#10;一人当たり面積">
          <a:extLst>
            <a:ext uri="{FF2B5EF4-FFF2-40B4-BE49-F238E27FC236}">
              <a16:creationId xmlns:a16="http://schemas.microsoft.com/office/drawing/2014/main" id="{6B184552-2D95-4A8B-9811-2D6C314EFD0F}"/>
            </a:ext>
          </a:extLst>
        </xdr:cNvPr>
        <xdr:cNvSpPr txBox="1"/>
      </xdr:nvSpPr>
      <xdr:spPr>
        <a:xfrm>
          <a:off x="7509587" y="1450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90913</xdr:rowOff>
    </xdr:from>
    <xdr:ext cx="469744" cy="259045"/>
    <xdr:sp macro="" textlink="">
      <xdr:nvSpPr>
        <xdr:cNvPr id="378" name="n_3mainValue【福祉施設】&#10;一人当たり面積">
          <a:extLst>
            <a:ext uri="{FF2B5EF4-FFF2-40B4-BE49-F238E27FC236}">
              <a16:creationId xmlns:a16="http://schemas.microsoft.com/office/drawing/2014/main" id="{03639E0A-6BC8-4BC3-9F5D-40A174CAD223}"/>
            </a:ext>
          </a:extLst>
        </xdr:cNvPr>
        <xdr:cNvSpPr txBox="1"/>
      </xdr:nvSpPr>
      <xdr:spPr>
        <a:xfrm>
          <a:off x="6712027" y="1450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90913</xdr:rowOff>
    </xdr:from>
    <xdr:ext cx="469744" cy="259045"/>
    <xdr:sp macro="" textlink="">
      <xdr:nvSpPr>
        <xdr:cNvPr id="379" name="n_4mainValue【福祉施設】&#10;一人当たり面積">
          <a:extLst>
            <a:ext uri="{FF2B5EF4-FFF2-40B4-BE49-F238E27FC236}">
              <a16:creationId xmlns:a16="http://schemas.microsoft.com/office/drawing/2014/main" id="{CDD3D6D0-C883-4285-9989-185E3CF0C2D0}"/>
            </a:ext>
          </a:extLst>
        </xdr:cNvPr>
        <xdr:cNvSpPr txBox="1"/>
      </xdr:nvSpPr>
      <xdr:spPr>
        <a:xfrm>
          <a:off x="5937327" y="1450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351727CF-7325-48D7-8610-A1D43B264F3D}"/>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65FE90D7-00A5-4AF9-A9AB-B7F76EADCCA1}"/>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18270A77-FD61-4A1F-9FAD-3FB7FED999A8}"/>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D85D8F02-B97E-4AF8-B8CB-85826B57B794}"/>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451A7307-2E06-4B85-996F-CD972E61107D}"/>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1D22FD11-3B97-45DC-8A95-FC46A878A58C}"/>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995BF5C4-F88E-443D-9017-C8C317207E94}"/>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173B962F-793D-4ACA-9159-E4089835835B}"/>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6C4D4CA0-6FCA-47B8-914A-61222EE843B5}"/>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8B6E750F-986F-4C2B-887F-87326F5CE2A7}"/>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AFB68E42-067F-4377-A54B-CC9B9D7F6FC9}"/>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C219B6B0-A07D-4251-873F-E0F635D306AB}"/>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7BF9682F-4B8F-4C01-9257-D69CDA271E58}"/>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A1753907-1BCF-4650-8AD5-A78AB120465D}"/>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8F6925CC-090B-4927-B0BF-E1B39C744641}"/>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5F493B2E-8DFE-4E5C-9498-36C6E3B16119}"/>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AA258B89-7190-4676-9679-D8001DB0FB7D}"/>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76B79C08-69FF-497B-8124-EB065B5C0070}"/>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1A6D77E3-C93B-401D-B52C-22B337B05D70}"/>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7C45CBD1-1D7E-4644-ABAB-3957BFFA926F}"/>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6257FBBD-C484-422D-9805-A72E6BFB5EAC}"/>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B2B2C06A-B7B0-4DB7-8B4E-CEED4EC67A62}"/>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074CF5B6-88EA-4A8E-BC23-EB85C6061289}"/>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5FC1852F-ACC8-4A6C-80CF-35E2D125A3AE}"/>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24764</xdr:rowOff>
    </xdr:from>
    <xdr:to>
      <xdr:col>24</xdr:col>
      <xdr:colOff>62865</xdr:colOff>
      <xdr:row>108</xdr:row>
      <xdr:rowOff>91439</xdr:rowOff>
    </xdr:to>
    <xdr:cxnSp macro="">
      <xdr:nvCxnSpPr>
        <xdr:cNvPr id="404" name="直線コネクタ 403">
          <a:extLst>
            <a:ext uri="{FF2B5EF4-FFF2-40B4-BE49-F238E27FC236}">
              <a16:creationId xmlns:a16="http://schemas.microsoft.com/office/drawing/2014/main" id="{7B8C7B74-8BB6-43B6-AD78-AF91C980E557}"/>
            </a:ext>
          </a:extLst>
        </xdr:cNvPr>
        <xdr:cNvCxnSpPr/>
      </xdr:nvCxnSpPr>
      <xdr:spPr>
        <a:xfrm flipV="1">
          <a:off x="4086225" y="16956404"/>
          <a:ext cx="0" cy="1240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95266</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1CFC3564-09D1-4129-B741-EA7B1BA126AD}"/>
            </a:ext>
          </a:extLst>
        </xdr:cNvPr>
        <xdr:cNvSpPr txBox="1"/>
      </xdr:nvSpPr>
      <xdr:spPr>
        <a:xfrm>
          <a:off x="4124960" y="18200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91439</xdr:rowOff>
    </xdr:from>
    <xdr:to>
      <xdr:col>24</xdr:col>
      <xdr:colOff>152400</xdr:colOff>
      <xdr:row>108</xdr:row>
      <xdr:rowOff>91439</xdr:rowOff>
    </xdr:to>
    <xdr:cxnSp macro="">
      <xdr:nvCxnSpPr>
        <xdr:cNvPr id="406" name="直線コネクタ 405">
          <a:extLst>
            <a:ext uri="{FF2B5EF4-FFF2-40B4-BE49-F238E27FC236}">
              <a16:creationId xmlns:a16="http://schemas.microsoft.com/office/drawing/2014/main" id="{790C9A20-E206-49BE-8EF2-E1844681A9BE}"/>
            </a:ext>
          </a:extLst>
        </xdr:cNvPr>
        <xdr:cNvCxnSpPr/>
      </xdr:nvCxnSpPr>
      <xdr:spPr>
        <a:xfrm>
          <a:off x="4020820" y="181965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142891</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CB08A935-C2E0-414D-870D-017EAD66EBCE}"/>
            </a:ext>
          </a:extLst>
        </xdr:cNvPr>
        <xdr:cNvSpPr txBox="1"/>
      </xdr:nvSpPr>
      <xdr:spPr>
        <a:xfrm>
          <a:off x="4124960" y="16739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24764</xdr:rowOff>
    </xdr:from>
    <xdr:to>
      <xdr:col>24</xdr:col>
      <xdr:colOff>152400</xdr:colOff>
      <xdr:row>101</xdr:row>
      <xdr:rowOff>24764</xdr:rowOff>
    </xdr:to>
    <xdr:cxnSp macro="">
      <xdr:nvCxnSpPr>
        <xdr:cNvPr id="408" name="直線コネクタ 407">
          <a:extLst>
            <a:ext uri="{FF2B5EF4-FFF2-40B4-BE49-F238E27FC236}">
              <a16:creationId xmlns:a16="http://schemas.microsoft.com/office/drawing/2014/main" id="{1EDEA38B-F1D0-4D17-BB39-9ACA738E31FC}"/>
            </a:ext>
          </a:extLst>
        </xdr:cNvPr>
        <xdr:cNvCxnSpPr/>
      </xdr:nvCxnSpPr>
      <xdr:spPr>
        <a:xfrm>
          <a:off x="4020820" y="169564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124477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42D64DA2-B88D-4029-BCFA-E28B2C7E11DA}"/>
            </a:ext>
          </a:extLst>
        </xdr:cNvPr>
        <xdr:cNvSpPr txBox="1"/>
      </xdr:nvSpPr>
      <xdr:spPr>
        <a:xfrm>
          <a:off x="4124960" y="17223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410" name="フローチャート: 判断 409">
          <a:extLst>
            <a:ext uri="{FF2B5EF4-FFF2-40B4-BE49-F238E27FC236}">
              <a16:creationId xmlns:a16="http://schemas.microsoft.com/office/drawing/2014/main" id="{F1F391CC-B70F-4369-A4BC-34C17DEA41ED}"/>
            </a:ext>
          </a:extLst>
        </xdr:cNvPr>
        <xdr:cNvSpPr/>
      </xdr:nvSpPr>
      <xdr:spPr>
        <a:xfrm>
          <a:off x="4036060" y="17368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1" name="フローチャート: 判断 410">
          <a:extLst>
            <a:ext uri="{FF2B5EF4-FFF2-40B4-BE49-F238E27FC236}">
              <a16:creationId xmlns:a16="http://schemas.microsoft.com/office/drawing/2014/main" id="{AC91F533-CC38-4F34-8214-D29B64553A50}"/>
            </a:ext>
          </a:extLst>
        </xdr:cNvPr>
        <xdr:cNvSpPr/>
      </xdr:nvSpPr>
      <xdr:spPr>
        <a:xfrm>
          <a:off x="3312160" y="173342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55880</xdr:rowOff>
    </xdr:from>
    <xdr:to>
      <xdr:col>15</xdr:col>
      <xdr:colOff>101600</xdr:colOff>
      <xdr:row>103</xdr:row>
      <xdr:rowOff>157480</xdr:rowOff>
    </xdr:to>
    <xdr:sp macro="" textlink="">
      <xdr:nvSpPr>
        <xdr:cNvPr id="412" name="フローチャート: 判断 411">
          <a:extLst>
            <a:ext uri="{FF2B5EF4-FFF2-40B4-BE49-F238E27FC236}">
              <a16:creationId xmlns:a16="http://schemas.microsoft.com/office/drawing/2014/main" id="{70B84E4E-E5CD-4F62-856A-1E4E80CB4F16}"/>
            </a:ext>
          </a:extLst>
        </xdr:cNvPr>
        <xdr:cNvSpPr/>
      </xdr:nvSpPr>
      <xdr:spPr>
        <a:xfrm>
          <a:off x="2514600" y="1732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48261</xdr:rowOff>
    </xdr:from>
    <xdr:to>
      <xdr:col>10</xdr:col>
      <xdr:colOff>165100</xdr:colOff>
      <xdr:row>103</xdr:row>
      <xdr:rowOff>149861</xdr:rowOff>
    </xdr:to>
    <xdr:sp macro="" textlink="">
      <xdr:nvSpPr>
        <xdr:cNvPr id="413" name="フローチャート: 判断 412">
          <a:extLst>
            <a:ext uri="{FF2B5EF4-FFF2-40B4-BE49-F238E27FC236}">
              <a16:creationId xmlns:a16="http://schemas.microsoft.com/office/drawing/2014/main" id="{D7572F88-BF10-4407-B959-69771BE9022C}"/>
            </a:ext>
          </a:extLst>
        </xdr:cNvPr>
        <xdr:cNvSpPr/>
      </xdr:nvSpPr>
      <xdr:spPr>
        <a:xfrm>
          <a:off x="1739900" y="173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38736</xdr:rowOff>
    </xdr:from>
    <xdr:to>
      <xdr:col>6</xdr:col>
      <xdr:colOff>38100</xdr:colOff>
      <xdr:row>103</xdr:row>
      <xdr:rowOff>140336</xdr:rowOff>
    </xdr:to>
    <xdr:sp macro="" textlink="">
      <xdr:nvSpPr>
        <xdr:cNvPr id="414" name="フローチャート: 判断 413">
          <a:extLst>
            <a:ext uri="{FF2B5EF4-FFF2-40B4-BE49-F238E27FC236}">
              <a16:creationId xmlns:a16="http://schemas.microsoft.com/office/drawing/2014/main" id="{B4027563-348C-4EB2-8A16-A1FAC4A0622F}"/>
            </a:ext>
          </a:extLst>
        </xdr:cNvPr>
        <xdr:cNvSpPr/>
      </xdr:nvSpPr>
      <xdr:spPr>
        <a:xfrm>
          <a:off x="965200" y="173056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1EBA2691-6B33-4E2B-AD76-B4B490C62C9F}"/>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8E0E1E0D-1A41-428E-BA2D-98975F95735B}"/>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84C6159B-98E7-41AF-8D3F-4E0459BF1188}"/>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AFAA03CC-7347-40C2-8A3D-9B2A74630CC2}"/>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53BA064B-44F9-4E0A-99EF-43BCFBB7603B}"/>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27305</xdr:rowOff>
    </xdr:from>
    <xdr:to>
      <xdr:col>24</xdr:col>
      <xdr:colOff>114300</xdr:colOff>
      <xdr:row>105</xdr:row>
      <xdr:rowOff>128905</xdr:rowOff>
    </xdr:to>
    <xdr:sp macro="" textlink="">
      <xdr:nvSpPr>
        <xdr:cNvPr id="420" name="楕円 419">
          <a:extLst>
            <a:ext uri="{FF2B5EF4-FFF2-40B4-BE49-F238E27FC236}">
              <a16:creationId xmlns:a16="http://schemas.microsoft.com/office/drawing/2014/main" id="{6F613147-9E14-4323-AD00-94335A3248F0}"/>
            </a:ext>
          </a:extLst>
        </xdr:cNvPr>
        <xdr:cNvSpPr/>
      </xdr:nvSpPr>
      <xdr:spPr>
        <a:xfrm>
          <a:off x="4036060" y="1762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5732</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A57DE119-62D9-477D-9077-0656A56A40F2}"/>
            </a:ext>
          </a:extLst>
        </xdr:cNvPr>
        <xdr:cNvSpPr txBox="1"/>
      </xdr:nvSpPr>
      <xdr:spPr>
        <a:xfrm>
          <a:off x="4124960" y="17607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158750</xdr:rowOff>
    </xdr:from>
    <xdr:to>
      <xdr:col>20</xdr:col>
      <xdr:colOff>38100</xdr:colOff>
      <xdr:row>105</xdr:row>
      <xdr:rowOff>88900</xdr:rowOff>
    </xdr:to>
    <xdr:sp macro="" textlink="">
      <xdr:nvSpPr>
        <xdr:cNvPr id="422" name="楕円 421">
          <a:extLst>
            <a:ext uri="{FF2B5EF4-FFF2-40B4-BE49-F238E27FC236}">
              <a16:creationId xmlns:a16="http://schemas.microsoft.com/office/drawing/2014/main" id="{614A6A9D-6291-4B90-B27A-8B02F636EA7D}"/>
            </a:ext>
          </a:extLst>
        </xdr:cNvPr>
        <xdr:cNvSpPr/>
      </xdr:nvSpPr>
      <xdr:spPr>
        <a:xfrm>
          <a:off x="3312160" y="175933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38100</xdr:rowOff>
    </xdr:from>
    <xdr:to>
      <xdr:col>24</xdr:col>
      <xdr:colOff>63500</xdr:colOff>
      <xdr:row>105</xdr:row>
      <xdr:rowOff>78105</xdr:rowOff>
    </xdr:to>
    <xdr:cxnSp macro="">
      <xdr:nvCxnSpPr>
        <xdr:cNvPr id="423" name="直線コネクタ 422">
          <a:extLst>
            <a:ext uri="{FF2B5EF4-FFF2-40B4-BE49-F238E27FC236}">
              <a16:creationId xmlns:a16="http://schemas.microsoft.com/office/drawing/2014/main" id="{B21FA839-707A-414D-BC54-40A3AA0609F6}"/>
            </a:ext>
          </a:extLst>
        </xdr:cNvPr>
        <xdr:cNvCxnSpPr/>
      </xdr:nvCxnSpPr>
      <xdr:spPr>
        <a:xfrm>
          <a:off x="3355340" y="17640300"/>
          <a:ext cx="7315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118745</xdr:rowOff>
    </xdr:from>
    <xdr:to>
      <xdr:col>15</xdr:col>
      <xdr:colOff>101600</xdr:colOff>
      <xdr:row>105</xdr:row>
      <xdr:rowOff>48895</xdr:rowOff>
    </xdr:to>
    <xdr:sp macro="" textlink="">
      <xdr:nvSpPr>
        <xdr:cNvPr id="424" name="楕円 423">
          <a:extLst>
            <a:ext uri="{FF2B5EF4-FFF2-40B4-BE49-F238E27FC236}">
              <a16:creationId xmlns:a16="http://schemas.microsoft.com/office/drawing/2014/main" id="{EBF86CED-1CC5-4927-A6F1-E41AF2B30883}"/>
            </a:ext>
          </a:extLst>
        </xdr:cNvPr>
        <xdr:cNvSpPr/>
      </xdr:nvSpPr>
      <xdr:spPr>
        <a:xfrm>
          <a:off x="2514600" y="17553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169545</xdr:rowOff>
    </xdr:from>
    <xdr:to>
      <xdr:col>19</xdr:col>
      <xdr:colOff>177800</xdr:colOff>
      <xdr:row>105</xdr:row>
      <xdr:rowOff>38100</xdr:rowOff>
    </xdr:to>
    <xdr:cxnSp macro="">
      <xdr:nvCxnSpPr>
        <xdr:cNvPr id="425" name="直線コネクタ 424">
          <a:extLst>
            <a:ext uri="{FF2B5EF4-FFF2-40B4-BE49-F238E27FC236}">
              <a16:creationId xmlns:a16="http://schemas.microsoft.com/office/drawing/2014/main" id="{45865033-000C-4ECB-AE65-A95D346173A6}"/>
            </a:ext>
          </a:extLst>
        </xdr:cNvPr>
        <xdr:cNvCxnSpPr/>
      </xdr:nvCxnSpPr>
      <xdr:spPr>
        <a:xfrm>
          <a:off x="2565400" y="17604105"/>
          <a:ext cx="78994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76836</xdr:rowOff>
    </xdr:from>
    <xdr:to>
      <xdr:col>10</xdr:col>
      <xdr:colOff>165100</xdr:colOff>
      <xdr:row>105</xdr:row>
      <xdr:rowOff>6986</xdr:rowOff>
    </xdr:to>
    <xdr:sp macro="" textlink="">
      <xdr:nvSpPr>
        <xdr:cNvPr id="426" name="楕円 425">
          <a:extLst>
            <a:ext uri="{FF2B5EF4-FFF2-40B4-BE49-F238E27FC236}">
              <a16:creationId xmlns:a16="http://schemas.microsoft.com/office/drawing/2014/main" id="{B8CF99C6-2ECA-4983-8F3B-4E679197F44A}"/>
            </a:ext>
          </a:extLst>
        </xdr:cNvPr>
        <xdr:cNvSpPr/>
      </xdr:nvSpPr>
      <xdr:spPr>
        <a:xfrm>
          <a:off x="1739900" y="175113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127636</xdr:rowOff>
    </xdr:from>
    <xdr:to>
      <xdr:col>15</xdr:col>
      <xdr:colOff>50800</xdr:colOff>
      <xdr:row>104</xdr:row>
      <xdr:rowOff>169545</xdr:rowOff>
    </xdr:to>
    <xdr:cxnSp macro="">
      <xdr:nvCxnSpPr>
        <xdr:cNvPr id="427" name="直線コネクタ 426">
          <a:extLst>
            <a:ext uri="{FF2B5EF4-FFF2-40B4-BE49-F238E27FC236}">
              <a16:creationId xmlns:a16="http://schemas.microsoft.com/office/drawing/2014/main" id="{45A09110-426E-4028-99B0-EF8E87E7A39B}"/>
            </a:ext>
          </a:extLst>
        </xdr:cNvPr>
        <xdr:cNvCxnSpPr/>
      </xdr:nvCxnSpPr>
      <xdr:spPr>
        <a:xfrm>
          <a:off x="1790700" y="17562196"/>
          <a:ext cx="7747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34925</xdr:rowOff>
    </xdr:from>
    <xdr:to>
      <xdr:col>6</xdr:col>
      <xdr:colOff>38100</xdr:colOff>
      <xdr:row>104</xdr:row>
      <xdr:rowOff>136525</xdr:rowOff>
    </xdr:to>
    <xdr:sp macro="" textlink="">
      <xdr:nvSpPr>
        <xdr:cNvPr id="428" name="楕円 427">
          <a:extLst>
            <a:ext uri="{FF2B5EF4-FFF2-40B4-BE49-F238E27FC236}">
              <a16:creationId xmlns:a16="http://schemas.microsoft.com/office/drawing/2014/main" id="{6BA71B18-1B56-4875-8BD4-2297834694A3}"/>
            </a:ext>
          </a:extLst>
        </xdr:cNvPr>
        <xdr:cNvSpPr/>
      </xdr:nvSpPr>
      <xdr:spPr>
        <a:xfrm>
          <a:off x="965200" y="174694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85725</xdr:rowOff>
    </xdr:from>
    <xdr:to>
      <xdr:col>10</xdr:col>
      <xdr:colOff>114300</xdr:colOff>
      <xdr:row>104</xdr:row>
      <xdr:rowOff>127636</xdr:rowOff>
    </xdr:to>
    <xdr:cxnSp macro="">
      <xdr:nvCxnSpPr>
        <xdr:cNvPr id="429" name="直線コネクタ 428">
          <a:extLst>
            <a:ext uri="{FF2B5EF4-FFF2-40B4-BE49-F238E27FC236}">
              <a16:creationId xmlns:a16="http://schemas.microsoft.com/office/drawing/2014/main" id="{72CB1424-C45A-4808-A2D7-33D517A65441}"/>
            </a:ext>
          </a:extLst>
        </xdr:cNvPr>
        <xdr:cNvCxnSpPr/>
      </xdr:nvCxnSpPr>
      <xdr:spPr>
        <a:xfrm>
          <a:off x="1008380" y="17520285"/>
          <a:ext cx="78232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13988</xdr:rowOff>
    </xdr:from>
    <xdr:ext cx="405111" cy="259045"/>
    <xdr:sp macro="" textlink="">
      <xdr:nvSpPr>
        <xdr:cNvPr id="430" name="n_1aveValue【市民会館】&#10;有形固定資産減価償却率">
          <a:extLst>
            <a:ext uri="{FF2B5EF4-FFF2-40B4-BE49-F238E27FC236}">
              <a16:creationId xmlns:a16="http://schemas.microsoft.com/office/drawing/2014/main" id="{1F84775A-540B-4110-B60A-C59DC5ADFE0C}"/>
            </a:ext>
          </a:extLst>
        </xdr:cNvPr>
        <xdr:cNvSpPr txBox="1"/>
      </xdr:nvSpPr>
      <xdr:spPr>
        <a:xfrm>
          <a:off x="3170564" y="17113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2557</xdr:rowOff>
    </xdr:from>
    <xdr:ext cx="405111" cy="259045"/>
    <xdr:sp macro="" textlink="">
      <xdr:nvSpPr>
        <xdr:cNvPr id="431" name="n_2aveValue【市民会館】&#10;有形固定資産減価償却率">
          <a:extLst>
            <a:ext uri="{FF2B5EF4-FFF2-40B4-BE49-F238E27FC236}">
              <a16:creationId xmlns:a16="http://schemas.microsoft.com/office/drawing/2014/main" id="{5D6A5E2A-D85E-4FEF-B38A-FCE8286E3D00}"/>
            </a:ext>
          </a:extLst>
        </xdr:cNvPr>
        <xdr:cNvSpPr txBox="1"/>
      </xdr:nvSpPr>
      <xdr:spPr>
        <a:xfrm>
          <a:off x="2385704" y="1710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166388</xdr:rowOff>
    </xdr:from>
    <xdr:ext cx="405111" cy="259045"/>
    <xdr:sp macro="" textlink="">
      <xdr:nvSpPr>
        <xdr:cNvPr id="432" name="n_3aveValue【市民会館】&#10;有形固定資産減価償却率">
          <a:extLst>
            <a:ext uri="{FF2B5EF4-FFF2-40B4-BE49-F238E27FC236}">
              <a16:creationId xmlns:a16="http://schemas.microsoft.com/office/drawing/2014/main" id="{1546D4FE-2296-43D0-B3A6-E00302671AE4}"/>
            </a:ext>
          </a:extLst>
        </xdr:cNvPr>
        <xdr:cNvSpPr txBox="1"/>
      </xdr:nvSpPr>
      <xdr:spPr>
        <a:xfrm>
          <a:off x="1611004" y="17098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156863</xdr:rowOff>
    </xdr:from>
    <xdr:ext cx="405111" cy="259045"/>
    <xdr:sp macro="" textlink="">
      <xdr:nvSpPr>
        <xdr:cNvPr id="433" name="n_4aveValue【市民会館】&#10;有形固定資産減価償却率">
          <a:extLst>
            <a:ext uri="{FF2B5EF4-FFF2-40B4-BE49-F238E27FC236}">
              <a16:creationId xmlns:a16="http://schemas.microsoft.com/office/drawing/2014/main" id="{3CDA00F8-CC84-430E-8646-797B50AFCEB0}"/>
            </a:ext>
          </a:extLst>
        </xdr:cNvPr>
        <xdr:cNvSpPr txBox="1"/>
      </xdr:nvSpPr>
      <xdr:spPr>
        <a:xfrm>
          <a:off x="83630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80027</xdr:rowOff>
    </xdr:from>
    <xdr:ext cx="405111" cy="259045"/>
    <xdr:sp macro="" textlink="">
      <xdr:nvSpPr>
        <xdr:cNvPr id="434" name="n_1mainValue【市民会館】&#10;有形固定資産減価償却率">
          <a:extLst>
            <a:ext uri="{FF2B5EF4-FFF2-40B4-BE49-F238E27FC236}">
              <a16:creationId xmlns:a16="http://schemas.microsoft.com/office/drawing/2014/main" id="{3696CD7F-F9CF-4B9E-9748-3B4571FCEBCE}"/>
            </a:ext>
          </a:extLst>
        </xdr:cNvPr>
        <xdr:cNvSpPr txBox="1"/>
      </xdr:nvSpPr>
      <xdr:spPr>
        <a:xfrm>
          <a:off x="3170564" y="1768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40022</xdr:rowOff>
    </xdr:from>
    <xdr:ext cx="405111" cy="259045"/>
    <xdr:sp macro="" textlink="">
      <xdr:nvSpPr>
        <xdr:cNvPr id="435" name="n_2mainValue【市民会館】&#10;有形固定資産減価償却率">
          <a:extLst>
            <a:ext uri="{FF2B5EF4-FFF2-40B4-BE49-F238E27FC236}">
              <a16:creationId xmlns:a16="http://schemas.microsoft.com/office/drawing/2014/main" id="{F5CE44D5-F536-4B30-BF6B-0F62B24C421F}"/>
            </a:ext>
          </a:extLst>
        </xdr:cNvPr>
        <xdr:cNvSpPr txBox="1"/>
      </xdr:nvSpPr>
      <xdr:spPr>
        <a:xfrm>
          <a:off x="2385704" y="1764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169563</xdr:rowOff>
    </xdr:from>
    <xdr:ext cx="405111" cy="259045"/>
    <xdr:sp macro="" textlink="">
      <xdr:nvSpPr>
        <xdr:cNvPr id="436" name="n_3mainValue【市民会館】&#10;有形固定資産減価償却率">
          <a:extLst>
            <a:ext uri="{FF2B5EF4-FFF2-40B4-BE49-F238E27FC236}">
              <a16:creationId xmlns:a16="http://schemas.microsoft.com/office/drawing/2014/main" id="{698BB374-9EF1-4539-BCCC-9D3D1FAC3536}"/>
            </a:ext>
          </a:extLst>
        </xdr:cNvPr>
        <xdr:cNvSpPr txBox="1"/>
      </xdr:nvSpPr>
      <xdr:spPr>
        <a:xfrm>
          <a:off x="1611004" y="1760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127652</xdr:rowOff>
    </xdr:from>
    <xdr:ext cx="405111" cy="259045"/>
    <xdr:sp macro="" textlink="">
      <xdr:nvSpPr>
        <xdr:cNvPr id="437" name="n_4mainValue【市民会館】&#10;有形固定資産減価償却率">
          <a:extLst>
            <a:ext uri="{FF2B5EF4-FFF2-40B4-BE49-F238E27FC236}">
              <a16:creationId xmlns:a16="http://schemas.microsoft.com/office/drawing/2014/main" id="{0C29B496-D4A9-404D-84DB-20F91D707433}"/>
            </a:ext>
          </a:extLst>
        </xdr:cNvPr>
        <xdr:cNvSpPr txBox="1"/>
      </xdr:nvSpPr>
      <xdr:spPr>
        <a:xfrm>
          <a:off x="836304" y="1756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8DF595B2-A3EB-4402-A13B-895668BFAF39}"/>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CB6D8DB8-0EA5-491C-84F6-7B523813B384}"/>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BB80B036-702F-4A68-8ED4-A7599EF5E9A4}"/>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9841038C-2B45-47F8-9BC6-EF4B8A651E3A}"/>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601E021C-4107-409A-B619-6254D87A146C}"/>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976FAF36-86D7-4D07-9860-D0BA024F56B1}"/>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1A047BCB-62E2-4880-A4B4-FE23B0391958}"/>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32D17407-C7FA-4A5A-B960-F7896DE8A5B2}"/>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158158BE-1A01-49C0-B3D5-F7BAAC36E2BF}"/>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4374A98D-62A7-4BDD-9404-5E4D3AC97DA6}"/>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50F77263-CAEB-44ED-9650-18593A6A03FE}"/>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1E94585D-A2E6-42FA-9961-B597B838E503}"/>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2E61E298-FA82-4646-AB65-84D162BA201B}"/>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6A0518FB-3C5F-48AF-A3C2-EC6C0D8E17ED}"/>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EDF1798B-B7A9-45A1-8C8B-6AC0C3CC372F}"/>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FCD34828-DE86-4FBA-970F-81FCE4BBE3E9}"/>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F99BA1BB-29C8-4E5E-B437-FB1A31AEFAF2}"/>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89AE5D0D-B743-48CB-AA9A-6FEEA6DC11BF}"/>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496D9E0F-40B8-451C-A40D-67C400F2A02C}"/>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36CFFA10-5431-4F8E-B2DD-E18A0FF17DB1}"/>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7AE2705B-D6EC-47F2-A1CB-954E25234C6C}"/>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CEFDD635-27CA-47E5-9CD8-3D25CE44A91F}"/>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6A0EE737-2672-4A82-A46D-F55883CDBDC7}"/>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30480</xdr:rowOff>
    </xdr:to>
    <xdr:cxnSp macro="">
      <xdr:nvCxnSpPr>
        <xdr:cNvPr id="461" name="直線コネクタ 460">
          <a:extLst>
            <a:ext uri="{FF2B5EF4-FFF2-40B4-BE49-F238E27FC236}">
              <a16:creationId xmlns:a16="http://schemas.microsoft.com/office/drawing/2014/main" id="{031B8ACD-65BF-4F5D-B38A-E077BB382B37}"/>
            </a:ext>
          </a:extLst>
        </xdr:cNvPr>
        <xdr:cNvCxnSpPr/>
      </xdr:nvCxnSpPr>
      <xdr:spPr>
        <a:xfrm flipV="1">
          <a:off x="9219565" y="16863061"/>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62" name="【市民会館】&#10;一人当たり面積最小値テキスト">
          <a:extLst>
            <a:ext uri="{FF2B5EF4-FFF2-40B4-BE49-F238E27FC236}">
              <a16:creationId xmlns:a16="http://schemas.microsoft.com/office/drawing/2014/main" id="{228EE5C6-802F-4E4E-93EF-779E9BFC8B8A}"/>
            </a:ext>
          </a:extLst>
        </xdr:cNvPr>
        <xdr:cNvSpPr txBox="1"/>
      </xdr:nvSpPr>
      <xdr:spPr>
        <a:xfrm>
          <a:off x="9258300"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63" name="直線コネクタ 462">
          <a:extLst>
            <a:ext uri="{FF2B5EF4-FFF2-40B4-BE49-F238E27FC236}">
              <a16:creationId xmlns:a16="http://schemas.microsoft.com/office/drawing/2014/main" id="{56E0081D-B61C-4756-8A0C-03BEE327853A}"/>
            </a:ext>
          </a:extLst>
        </xdr:cNvPr>
        <xdr:cNvCxnSpPr/>
      </xdr:nvCxnSpPr>
      <xdr:spPr>
        <a:xfrm>
          <a:off x="9154160" y="18135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464" name="【市民会館】&#10;一人当たり面積最大値テキスト">
          <a:extLst>
            <a:ext uri="{FF2B5EF4-FFF2-40B4-BE49-F238E27FC236}">
              <a16:creationId xmlns:a16="http://schemas.microsoft.com/office/drawing/2014/main" id="{6F7A83B5-3D95-4B47-B942-8780CD630D86}"/>
            </a:ext>
          </a:extLst>
        </xdr:cNvPr>
        <xdr:cNvSpPr txBox="1"/>
      </xdr:nvSpPr>
      <xdr:spPr>
        <a:xfrm>
          <a:off x="9258300" y="16642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465" name="直線コネクタ 464">
          <a:extLst>
            <a:ext uri="{FF2B5EF4-FFF2-40B4-BE49-F238E27FC236}">
              <a16:creationId xmlns:a16="http://schemas.microsoft.com/office/drawing/2014/main" id="{2921009B-7732-4004-B85D-04EA6310A756}"/>
            </a:ext>
          </a:extLst>
        </xdr:cNvPr>
        <xdr:cNvCxnSpPr/>
      </xdr:nvCxnSpPr>
      <xdr:spPr>
        <a:xfrm>
          <a:off x="9154160" y="168630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15257</xdr:rowOff>
    </xdr:from>
    <xdr:ext cx="469744" cy="259045"/>
    <xdr:sp macro="" textlink="">
      <xdr:nvSpPr>
        <xdr:cNvPr id="466" name="【市民会館】&#10;一人当たり面積平均値テキスト">
          <a:extLst>
            <a:ext uri="{FF2B5EF4-FFF2-40B4-BE49-F238E27FC236}">
              <a16:creationId xmlns:a16="http://schemas.microsoft.com/office/drawing/2014/main" id="{B44CAAFB-3B51-4F90-A8F1-12B195A5FCEC}"/>
            </a:ext>
          </a:extLst>
        </xdr:cNvPr>
        <xdr:cNvSpPr txBox="1"/>
      </xdr:nvSpPr>
      <xdr:spPr>
        <a:xfrm>
          <a:off x="9258300" y="17617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67" name="フローチャート: 判断 466">
          <a:extLst>
            <a:ext uri="{FF2B5EF4-FFF2-40B4-BE49-F238E27FC236}">
              <a16:creationId xmlns:a16="http://schemas.microsoft.com/office/drawing/2014/main" id="{47CC0767-86D7-4CF0-99C2-5DC013FC8E51}"/>
            </a:ext>
          </a:extLst>
        </xdr:cNvPr>
        <xdr:cNvSpPr/>
      </xdr:nvSpPr>
      <xdr:spPr>
        <a:xfrm>
          <a:off x="9192260" y="176390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36830</xdr:rowOff>
    </xdr:from>
    <xdr:to>
      <xdr:col>50</xdr:col>
      <xdr:colOff>165100</xdr:colOff>
      <xdr:row>105</xdr:row>
      <xdr:rowOff>138430</xdr:rowOff>
    </xdr:to>
    <xdr:sp macro="" textlink="">
      <xdr:nvSpPr>
        <xdr:cNvPr id="468" name="フローチャート: 判断 467">
          <a:extLst>
            <a:ext uri="{FF2B5EF4-FFF2-40B4-BE49-F238E27FC236}">
              <a16:creationId xmlns:a16="http://schemas.microsoft.com/office/drawing/2014/main" id="{91711AB8-E0EC-4DC2-B644-D580061444D2}"/>
            </a:ext>
          </a:extLst>
        </xdr:cNvPr>
        <xdr:cNvSpPr/>
      </xdr:nvSpPr>
      <xdr:spPr>
        <a:xfrm>
          <a:off x="844550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69" name="フローチャート: 判断 468">
          <a:extLst>
            <a:ext uri="{FF2B5EF4-FFF2-40B4-BE49-F238E27FC236}">
              <a16:creationId xmlns:a16="http://schemas.microsoft.com/office/drawing/2014/main" id="{22341763-776E-44C7-89A1-56C49D7358B7}"/>
            </a:ext>
          </a:extLst>
        </xdr:cNvPr>
        <xdr:cNvSpPr/>
      </xdr:nvSpPr>
      <xdr:spPr>
        <a:xfrm>
          <a:off x="7670800" y="176390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70" name="フローチャート: 判断 469">
          <a:extLst>
            <a:ext uri="{FF2B5EF4-FFF2-40B4-BE49-F238E27FC236}">
              <a16:creationId xmlns:a16="http://schemas.microsoft.com/office/drawing/2014/main" id="{CB549AC7-28D6-4B33-ADA2-3568B6FA264C}"/>
            </a:ext>
          </a:extLst>
        </xdr:cNvPr>
        <xdr:cNvSpPr/>
      </xdr:nvSpPr>
      <xdr:spPr>
        <a:xfrm>
          <a:off x="687324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71" name="フローチャート: 判断 470">
          <a:extLst>
            <a:ext uri="{FF2B5EF4-FFF2-40B4-BE49-F238E27FC236}">
              <a16:creationId xmlns:a16="http://schemas.microsoft.com/office/drawing/2014/main" id="{4439BF60-2DC7-4AC3-90E8-EE6BDEB55523}"/>
            </a:ext>
          </a:extLst>
        </xdr:cNvPr>
        <xdr:cNvSpPr/>
      </xdr:nvSpPr>
      <xdr:spPr>
        <a:xfrm>
          <a:off x="6098540" y="177076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CAB9FEB5-5ADD-4740-B236-115B50DE5F4C}"/>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B207E9B-E851-44A1-9720-90153160ECAD}"/>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C54CB5-9A01-4DD2-9CAD-1C04D0192B64}"/>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485AE986-B806-44D9-ADEF-962910D816F1}"/>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E9E83CE0-E5F9-446E-AA21-4490C223E67B}"/>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78739</xdr:rowOff>
    </xdr:from>
    <xdr:to>
      <xdr:col>55</xdr:col>
      <xdr:colOff>50800</xdr:colOff>
      <xdr:row>105</xdr:row>
      <xdr:rowOff>8889</xdr:rowOff>
    </xdr:to>
    <xdr:sp macro="" textlink="">
      <xdr:nvSpPr>
        <xdr:cNvPr id="477" name="楕円 476">
          <a:extLst>
            <a:ext uri="{FF2B5EF4-FFF2-40B4-BE49-F238E27FC236}">
              <a16:creationId xmlns:a16="http://schemas.microsoft.com/office/drawing/2014/main" id="{BE25FA7B-2333-424D-AA0E-7913C7A733E1}"/>
            </a:ext>
          </a:extLst>
        </xdr:cNvPr>
        <xdr:cNvSpPr/>
      </xdr:nvSpPr>
      <xdr:spPr>
        <a:xfrm>
          <a:off x="9192260" y="175132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101616</xdr:rowOff>
    </xdr:from>
    <xdr:ext cx="469744" cy="259045"/>
    <xdr:sp macro="" textlink="">
      <xdr:nvSpPr>
        <xdr:cNvPr id="478" name="【市民会館】&#10;一人当たり面積該当値テキスト">
          <a:extLst>
            <a:ext uri="{FF2B5EF4-FFF2-40B4-BE49-F238E27FC236}">
              <a16:creationId xmlns:a16="http://schemas.microsoft.com/office/drawing/2014/main" id="{5818D8CF-793A-430D-89A8-F448F46F039C}"/>
            </a:ext>
          </a:extLst>
        </xdr:cNvPr>
        <xdr:cNvSpPr txBox="1"/>
      </xdr:nvSpPr>
      <xdr:spPr>
        <a:xfrm>
          <a:off x="9258300" y="1736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78739</xdr:rowOff>
    </xdr:from>
    <xdr:to>
      <xdr:col>50</xdr:col>
      <xdr:colOff>165100</xdr:colOff>
      <xdr:row>105</xdr:row>
      <xdr:rowOff>8889</xdr:rowOff>
    </xdr:to>
    <xdr:sp macro="" textlink="">
      <xdr:nvSpPr>
        <xdr:cNvPr id="479" name="楕円 478">
          <a:extLst>
            <a:ext uri="{FF2B5EF4-FFF2-40B4-BE49-F238E27FC236}">
              <a16:creationId xmlns:a16="http://schemas.microsoft.com/office/drawing/2014/main" id="{1A0D3840-328A-4830-A6B0-1E7C801EF91F}"/>
            </a:ext>
          </a:extLst>
        </xdr:cNvPr>
        <xdr:cNvSpPr/>
      </xdr:nvSpPr>
      <xdr:spPr>
        <a:xfrm>
          <a:off x="8445500" y="175132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129539</xdr:rowOff>
    </xdr:from>
    <xdr:to>
      <xdr:col>55</xdr:col>
      <xdr:colOff>0</xdr:colOff>
      <xdr:row>104</xdr:row>
      <xdr:rowOff>129539</xdr:rowOff>
    </xdr:to>
    <xdr:cxnSp macro="">
      <xdr:nvCxnSpPr>
        <xdr:cNvPr id="480" name="直線コネクタ 479">
          <a:extLst>
            <a:ext uri="{FF2B5EF4-FFF2-40B4-BE49-F238E27FC236}">
              <a16:creationId xmlns:a16="http://schemas.microsoft.com/office/drawing/2014/main" id="{0244575E-1EE9-4774-BBDB-EBA42A08C62A}"/>
            </a:ext>
          </a:extLst>
        </xdr:cNvPr>
        <xdr:cNvCxnSpPr/>
      </xdr:nvCxnSpPr>
      <xdr:spPr>
        <a:xfrm>
          <a:off x="8496300" y="17564099"/>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71120</xdr:rowOff>
    </xdr:from>
    <xdr:to>
      <xdr:col>46</xdr:col>
      <xdr:colOff>38100</xdr:colOff>
      <xdr:row>105</xdr:row>
      <xdr:rowOff>1270</xdr:rowOff>
    </xdr:to>
    <xdr:sp macro="" textlink="">
      <xdr:nvSpPr>
        <xdr:cNvPr id="481" name="楕円 480">
          <a:extLst>
            <a:ext uri="{FF2B5EF4-FFF2-40B4-BE49-F238E27FC236}">
              <a16:creationId xmlns:a16="http://schemas.microsoft.com/office/drawing/2014/main" id="{A33E7CA8-727F-4164-8853-C01CD611341E}"/>
            </a:ext>
          </a:extLst>
        </xdr:cNvPr>
        <xdr:cNvSpPr/>
      </xdr:nvSpPr>
      <xdr:spPr>
        <a:xfrm>
          <a:off x="7670800" y="175056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121920</xdr:rowOff>
    </xdr:from>
    <xdr:to>
      <xdr:col>50</xdr:col>
      <xdr:colOff>114300</xdr:colOff>
      <xdr:row>104</xdr:row>
      <xdr:rowOff>129539</xdr:rowOff>
    </xdr:to>
    <xdr:cxnSp macro="">
      <xdr:nvCxnSpPr>
        <xdr:cNvPr id="482" name="直線コネクタ 481">
          <a:extLst>
            <a:ext uri="{FF2B5EF4-FFF2-40B4-BE49-F238E27FC236}">
              <a16:creationId xmlns:a16="http://schemas.microsoft.com/office/drawing/2014/main" id="{655B00A3-F1CE-4C6B-8090-55FD3199BC14}"/>
            </a:ext>
          </a:extLst>
        </xdr:cNvPr>
        <xdr:cNvCxnSpPr/>
      </xdr:nvCxnSpPr>
      <xdr:spPr>
        <a:xfrm>
          <a:off x="7713980" y="17556480"/>
          <a:ext cx="78232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71120</xdr:rowOff>
    </xdr:from>
    <xdr:to>
      <xdr:col>41</xdr:col>
      <xdr:colOff>101600</xdr:colOff>
      <xdr:row>105</xdr:row>
      <xdr:rowOff>1270</xdr:rowOff>
    </xdr:to>
    <xdr:sp macro="" textlink="">
      <xdr:nvSpPr>
        <xdr:cNvPr id="483" name="楕円 482">
          <a:extLst>
            <a:ext uri="{FF2B5EF4-FFF2-40B4-BE49-F238E27FC236}">
              <a16:creationId xmlns:a16="http://schemas.microsoft.com/office/drawing/2014/main" id="{2D2CDED6-25E4-4F47-A86C-26E9700A7505}"/>
            </a:ext>
          </a:extLst>
        </xdr:cNvPr>
        <xdr:cNvSpPr/>
      </xdr:nvSpPr>
      <xdr:spPr>
        <a:xfrm>
          <a:off x="6873240" y="175056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121920</xdr:rowOff>
    </xdr:from>
    <xdr:to>
      <xdr:col>45</xdr:col>
      <xdr:colOff>177800</xdr:colOff>
      <xdr:row>104</xdr:row>
      <xdr:rowOff>121920</xdr:rowOff>
    </xdr:to>
    <xdr:cxnSp macro="">
      <xdr:nvCxnSpPr>
        <xdr:cNvPr id="484" name="直線コネクタ 483">
          <a:extLst>
            <a:ext uri="{FF2B5EF4-FFF2-40B4-BE49-F238E27FC236}">
              <a16:creationId xmlns:a16="http://schemas.microsoft.com/office/drawing/2014/main" id="{FDC0C96A-2FA2-4722-B9CD-01A6D42FB9E5}"/>
            </a:ext>
          </a:extLst>
        </xdr:cNvPr>
        <xdr:cNvCxnSpPr/>
      </xdr:nvCxnSpPr>
      <xdr:spPr>
        <a:xfrm>
          <a:off x="6924040" y="175564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71120</xdr:rowOff>
    </xdr:from>
    <xdr:to>
      <xdr:col>36</xdr:col>
      <xdr:colOff>165100</xdr:colOff>
      <xdr:row>105</xdr:row>
      <xdr:rowOff>1270</xdr:rowOff>
    </xdr:to>
    <xdr:sp macro="" textlink="">
      <xdr:nvSpPr>
        <xdr:cNvPr id="485" name="楕円 484">
          <a:extLst>
            <a:ext uri="{FF2B5EF4-FFF2-40B4-BE49-F238E27FC236}">
              <a16:creationId xmlns:a16="http://schemas.microsoft.com/office/drawing/2014/main" id="{3CEE4160-541F-436A-AC26-1892C1498086}"/>
            </a:ext>
          </a:extLst>
        </xdr:cNvPr>
        <xdr:cNvSpPr/>
      </xdr:nvSpPr>
      <xdr:spPr>
        <a:xfrm>
          <a:off x="6098540" y="175056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121920</xdr:rowOff>
    </xdr:from>
    <xdr:to>
      <xdr:col>41</xdr:col>
      <xdr:colOff>50800</xdr:colOff>
      <xdr:row>104</xdr:row>
      <xdr:rowOff>121920</xdr:rowOff>
    </xdr:to>
    <xdr:cxnSp macro="">
      <xdr:nvCxnSpPr>
        <xdr:cNvPr id="486" name="直線コネクタ 485">
          <a:extLst>
            <a:ext uri="{FF2B5EF4-FFF2-40B4-BE49-F238E27FC236}">
              <a16:creationId xmlns:a16="http://schemas.microsoft.com/office/drawing/2014/main" id="{F0DF5524-5DC6-4E8E-9390-80C4E4B1C7E4}"/>
            </a:ext>
          </a:extLst>
        </xdr:cNvPr>
        <xdr:cNvCxnSpPr/>
      </xdr:nvCxnSpPr>
      <xdr:spPr>
        <a:xfrm>
          <a:off x="6149340" y="1755648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129557</xdr:rowOff>
    </xdr:from>
    <xdr:ext cx="469744" cy="259045"/>
    <xdr:sp macro="" textlink="">
      <xdr:nvSpPr>
        <xdr:cNvPr id="487" name="n_1aveValue【市民会館】&#10;一人当たり面積">
          <a:extLst>
            <a:ext uri="{FF2B5EF4-FFF2-40B4-BE49-F238E27FC236}">
              <a16:creationId xmlns:a16="http://schemas.microsoft.com/office/drawing/2014/main" id="{4D471742-2D33-4AFB-956E-5162D9A783E9}"/>
            </a:ext>
          </a:extLst>
        </xdr:cNvPr>
        <xdr:cNvSpPr txBox="1"/>
      </xdr:nvSpPr>
      <xdr:spPr>
        <a:xfrm>
          <a:off x="8271587" y="1773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129557</xdr:rowOff>
    </xdr:from>
    <xdr:ext cx="469744" cy="259045"/>
    <xdr:sp macro="" textlink="">
      <xdr:nvSpPr>
        <xdr:cNvPr id="488" name="n_2aveValue【市民会館】&#10;一人当たり面積">
          <a:extLst>
            <a:ext uri="{FF2B5EF4-FFF2-40B4-BE49-F238E27FC236}">
              <a16:creationId xmlns:a16="http://schemas.microsoft.com/office/drawing/2014/main" id="{77F31553-2C92-4980-84F8-DD303183C5E5}"/>
            </a:ext>
          </a:extLst>
        </xdr:cNvPr>
        <xdr:cNvSpPr txBox="1"/>
      </xdr:nvSpPr>
      <xdr:spPr>
        <a:xfrm>
          <a:off x="7509587" y="1773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3827</xdr:rowOff>
    </xdr:from>
    <xdr:ext cx="469744" cy="259045"/>
    <xdr:sp macro="" textlink="">
      <xdr:nvSpPr>
        <xdr:cNvPr id="489" name="n_3aveValue【市民会館】&#10;一人当たり面積">
          <a:extLst>
            <a:ext uri="{FF2B5EF4-FFF2-40B4-BE49-F238E27FC236}">
              <a16:creationId xmlns:a16="http://schemas.microsoft.com/office/drawing/2014/main" id="{51665893-F3B4-4EA2-A526-8E06FFD33B01}"/>
            </a:ext>
          </a:extLst>
        </xdr:cNvPr>
        <xdr:cNvSpPr txBox="1"/>
      </xdr:nvSpPr>
      <xdr:spPr>
        <a:xfrm>
          <a:off x="6712027" y="177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26688</xdr:rowOff>
    </xdr:from>
    <xdr:ext cx="469744" cy="259045"/>
    <xdr:sp macro="" textlink="">
      <xdr:nvSpPr>
        <xdr:cNvPr id="490" name="n_4aveValue【市民会館】&#10;一人当たり面積">
          <a:extLst>
            <a:ext uri="{FF2B5EF4-FFF2-40B4-BE49-F238E27FC236}">
              <a16:creationId xmlns:a16="http://schemas.microsoft.com/office/drawing/2014/main" id="{1929E0F5-E7E7-4D00-8F0C-5DDF25450717}"/>
            </a:ext>
          </a:extLst>
        </xdr:cNvPr>
        <xdr:cNvSpPr txBox="1"/>
      </xdr:nvSpPr>
      <xdr:spPr>
        <a:xfrm>
          <a:off x="5937327" y="1779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25416</xdr:rowOff>
    </xdr:from>
    <xdr:ext cx="469744" cy="259045"/>
    <xdr:sp macro="" textlink="">
      <xdr:nvSpPr>
        <xdr:cNvPr id="491" name="n_1mainValue【市民会館】&#10;一人当たり面積">
          <a:extLst>
            <a:ext uri="{FF2B5EF4-FFF2-40B4-BE49-F238E27FC236}">
              <a16:creationId xmlns:a16="http://schemas.microsoft.com/office/drawing/2014/main" id="{74EE50B3-3447-4DAB-AD2C-649C36110834}"/>
            </a:ext>
          </a:extLst>
        </xdr:cNvPr>
        <xdr:cNvSpPr txBox="1"/>
      </xdr:nvSpPr>
      <xdr:spPr>
        <a:xfrm>
          <a:off x="8271587" y="1729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17797</xdr:rowOff>
    </xdr:from>
    <xdr:ext cx="469744" cy="259045"/>
    <xdr:sp macro="" textlink="">
      <xdr:nvSpPr>
        <xdr:cNvPr id="492" name="n_2mainValue【市民会館】&#10;一人当たり面積">
          <a:extLst>
            <a:ext uri="{FF2B5EF4-FFF2-40B4-BE49-F238E27FC236}">
              <a16:creationId xmlns:a16="http://schemas.microsoft.com/office/drawing/2014/main" id="{43EFB35F-A7B3-4408-976A-2C46C0F46F93}"/>
            </a:ext>
          </a:extLst>
        </xdr:cNvPr>
        <xdr:cNvSpPr txBox="1"/>
      </xdr:nvSpPr>
      <xdr:spPr>
        <a:xfrm>
          <a:off x="7509587" y="1728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17797</xdr:rowOff>
    </xdr:from>
    <xdr:ext cx="469744" cy="259045"/>
    <xdr:sp macro="" textlink="">
      <xdr:nvSpPr>
        <xdr:cNvPr id="493" name="n_3mainValue【市民会館】&#10;一人当たり面積">
          <a:extLst>
            <a:ext uri="{FF2B5EF4-FFF2-40B4-BE49-F238E27FC236}">
              <a16:creationId xmlns:a16="http://schemas.microsoft.com/office/drawing/2014/main" id="{EDBBB788-8BD9-42A7-A334-0EC3FE797B10}"/>
            </a:ext>
          </a:extLst>
        </xdr:cNvPr>
        <xdr:cNvSpPr txBox="1"/>
      </xdr:nvSpPr>
      <xdr:spPr>
        <a:xfrm>
          <a:off x="6712027" y="1728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17797</xdr:rowOff>
    </xdr:from>
    <xdr:ext cx="469744" cy="259045"/>
    <xdr:sp macro="" textlink="">
      <xdr:nvSpPr>
        <xdr:cNvPr id="494" name="n_4mainValue【市民会館】&#10;一人当たり面積">
          <a:extLst>
            <a:ext uri="{FF2B5EF4-FFF2-40B4-BE49-F238E27FC236}">
              <a16:creationId xmlns:a16="http://schemas.microsoft.com/office/drawing/2014/main" id="{214E25C4-A5EA-478B-BB4D-B73A5EE83C84}"/>
            </a:ext>
          </a:extLst>
        </xdr:cNvPr>
        <xdr:cNvSpPr txBox="1"/>
      </xdr:nvSpPr>
      <xdr:spPr>
        <a:xfrm>
          <a:off x="5937327" y="1728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6DB44ABC-D3F3-4D64-9552-4D2AAFF0C5EE}"/>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761EAAC7-D7A1-4C0E-B520-56249A30324D}"/>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74A2C3B7-7DE5-40C5-B949-FEC487A93CEA}"/>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0C0C5AE1-DC83-4910-B4DD-D633CE34F9C8}"/>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22E255C1-7404-4276-9474-40FAA0AB83AD}"/>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9CFBA714-EDD4-47EF-8FB7-A925507DA405}"/>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8DC65652-6D2C-44A8-BCBE-414F75C559A6}"/>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3C52AD6A-0674-4503-BC69-80E00805B4D5}"/>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69FC14C5-5E11-4EF4-B694-A9FCCC3D2A2C}"/>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C0F87310-313C-4FCB-A93C-C954160B6BB7}"/>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843F50DB-4B51-4A84-91BB-C0EA5B96DBB4}"/>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64AEFDA4-EE89-4AA4-98F4-AAA7FF9379C2}"/>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7FE65B1D-BF4C-4750-A119-9986910AFB71}"/>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6E442C10-F4EE-4242-81E6-2C46A7CB7C72}"/>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E4DB534B-285E-45E9-A48A-F706522EE32B}"/>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9D9BAF71-E139-4867-8FC1-1B0CC9B0537C}"/>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817EAAF4-5457-46B0-AF49-C2147E86F803}"/>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5AA0503C-C53B-4B2A-85AF-43FFA2660CCF}"/>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B91DACD5-2289-4A02-8EBE-78A34D187ADB}"/>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00EB5DAA-CEA7-4749-AD14-E9F3BB921755}"/>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46C06506-27FD-420D-9F37-C352F24D5313}"/>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7828D303-2CB3-4423-A72F-5FAE9F0A1144}"/>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89E556BC-0147-4565-BB08-9A06CA4C77CD}"/>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8D83C8A7-26E7-4B6A-9280-055555831CAC}"/>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519" name="直線コネクタ 518">
          <a:extLst>
            <a:ext uri="{FF2B5EF4-FFF2-40B4-BE49-F238E27FC236}">
              <a16:creationId xmlns:a16="http://schemas.microsoft.com/office/drawing/2014/main" id="{0709C142-4D5E-49FC-B829-6C60C7A8B6C8}"/>
            </a:ext>
          </a:extLst>
        </xdr:cNvPr>
        <xdr:cNvCxnSpPr/>
      </xdr:nvCxnSpPr>
      <xdr:spPr>
        <a:xfrm flipV="1">
          <a:off x="14375764" y="5684520"/>
          <a:ext cx="0" cy="1373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DF43E14B-A36A-42B5-9A35-618F9CCC46AE}"/>
            </a:ext>
          </a:extLst>
        </xdr:cNvPr>
        <xdr:cNvSpPr txBox="1"/>
      </xdr:nvSpPr>
      <xdr:spPr>
        <a:xfrm>
          <a:off x="144145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521" name="直線コネクタ 520">
          <a:extLst>
            <a:ext uri="{FF2B5EF4-FFF2-40B4-BE49-F238E27FC236}">
              <a16:creationId xmlns:a16="http://schemas.microsoft.com/office/drawing/2014/main" id="{7ADE79C8-805C-4F21-9931-136753527AEE}"/>
            </a:ext>
          </a:extLst>
        </xdr:cNvPr>
        <xdr:cNvCxnSpPr/>
      </xdr:nvCxnSpPr>
      <xdr:spPr>
        <a:xfrm>
          <a:off x="14287500" y="70580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6D43FC68-397C-4E86-89A1-826A69BBC2B2}"/>
            </a:ext>
          </a:extLst>
        </xdr:cNvPr>
        <xdr:cNvSpPr txBox="1"/>
      </xdr:nvSpPr>
      <xdr:spPr>
        <a:xfrm>
          <a:off x="144145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523" name="直線コネクタ 522">
          <a:extLst>
            <a:ext uri="{FF2B5EF4-FFF2-40B4-BE49-F238E27FC236}">
              <a16:creationId xmlns:a16="http://schemas.microsoft.com/office/drawing/2014/main" id="{9FE29E76-BBE6-4F0B-9F72-11576F8D40A6}"/>
            </a:ext>
          </a:extLst>
        </xdr:cNvPr>
        <xdr:cNvCxnSpPr/>
      </xdr:nvCxnSpPr>
      <xdr:spPr>
        <a:xfrm>
          <a:off x="14287500" y="5684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154322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4C26489E-19DE-44DE-BA5E-8F5CD822A726}"/>
            </a:ext>
          </a:extLst>
        </xdr:cNvPr>
        <xdr:cNvSpPr txBox="1"/>
      </xdr:nvSpPr>
      <xdr:spPr>
        <a:xfrm>
          <a:off x="14414500" y="6357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25" name="フローチャート: 判断 524">
          <a:extLst>
            <a:ext uri="{FF2B5EF4-FFF2-40B4-BE49-F238E27FC236}">
              <a16:creationId xmlns:a16="http://schemas.microsoft.com/office/drawing/2014/main" id="{D389AB24-AC72-4B8C-A39C-394E05F366DD}"/>
            </a:ext>
          </a:extLst>
        </xdr:cNvPr>
        <xdr:cNvSpPr/>
      </xdr:nvSpPr>
      <xdr:spPr>
        <a:xfrm>
          <a:off x="14325600" y="637476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526" name="フローチャート: 判断 525">
          <a:extLst>
            <a:ext uri="{FF2B5EF4-FFF2-40B4-BE49-F238E27FC236}">
              <a16:creationId xmlns:a16="http://schemas.microsoft.com/office/drawing/2014/main" id="{043DEDB7-64A7-4634-A6D8-9D2D3938A7EA}"/>
            </a:ext>
          </a:extLst>
        </xdr:cNvPr>
        <xdr:cNvSpPr/>
      </xdr:nvSpPr>
      <xdr:spPr>
        <a:xfrm>
          <a:off x="13578840" y="6350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7" name="フローチャート: 判断 526">
          <a:extLst>
            <a:ext uri="{FF2B5EF4-FFF2-40B4-BE49-F238E27FC236}">
              <a16:creationId xmlns:a16="http://schemas.microsoft.com/office/drawing/2014/main" id="{A5C7093A-A9BA-4701-A119-36A5D760A826}"/>
            </a:ext>
          </a:extLst>
        </xdr:cNvPr>
        <xdr:cNvSpPr/>
      </xdr:nvSpPr>
      <xdr:spPr>
        <a:xfrm>
          <a:off x="128041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33020</xdr:rowOff>
    </xdr:from>
    <xdr:to>
      <xdr:col>72</xdr:col>
      <xdr:colOff>38100</xdr:colOff>
      <xdr:row>38</xdr:row>
      <xdr:rowOff>134620</xdr:rowOff>
    </xdr:to>
    <xdr:sp macro="" textlink="">
      <xdr:nvSpPr>
        <xdr:cNvPr id="528" name="フローチャート: 判断 527">
          <a:extLst>
            <a:ext uri="{FF2B5EF4-FFF2-40B4-BE49-F238E27FC236}">
              <a16:creationId xmlns:a16="http://schemas.microsoft.com/office/drawing/2014/main" id="{7F4BCC1B-C2AB-4573-9EF2-57D83B7FD3F1}"/>
            </a:ext>
          </a:extLst>
        </xdr:cNvPr>
        <xdr:cNvSpPr/>
      </xdr:nvSpPr>
      <xdr:spPr>
        <a:xfrm>
          <a:off x="12029440" y="64033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48260</xdr:rowOff>
    </xdr:from>
    <xdr:to>
      <xdr:col>67</xdr:col>
      <xdr:colOff>101600</xdr:colOff>
      <xdr:row>38</xdr:row>
      <xdr:rowOff>149860</xdr:rowOff>
    </xdr:to>
    <xdr:sp macro="" textlink="">
      <xdr:nvSpPr>
        <xdr:cNvPr id="529" name="フローチャート: 判断 528">
          <a:extLst>
            <a:ext uri="{FF2B5EF4-FFF2-40B4-BE49-F238E27FC236}">
              <a16:creationId xmlns:a16="http://schemas.microsoft.com/office/drawing/2014/main" id="{9F2D8FC2-F24B-4FBF-B05B-E7266A1577BF}"/>
            </a:ext>
          </a:extLst>
        </xdr:cNvPr>
        <xdr:cNvSpPr/>
      </xdr:nvSpPr>
      <xdr:spPr>
        <a:xfrm>
          <a:off x="1123188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D8FF58C7-CB0A-47AA-8D4A-D5A486DE40DA}"/>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F6C4AAE2-3420-4945-844D-17F1415AF1C1}"/>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1B5BF77C-78CB-43C4-8022-FF1A9270DADA}"/>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F56B413D-2D9E-4430-90C0-3435C730B16D}"/>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41B4481D-AB42-4B5C-A80B-61E548D76C11}"/>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154940</xdr:rowOff>
    </xdr:from>
    <xdr:to>
      <xdr:col>85</xdr:col>
      <xdr:colOff>177800</xdr:colOff>
      <xdr:row>36</xdr:row>
      <xdr:rowOff>85090</xdr:rowOff>
    </xdr:to>
    <xdr:sp macro="" textlink="">
      <xdr:nvSpPr>
        <xdr:cNvPr id="535" name="楕円 534">
          <a:extLst>
            <a:ext uri="{FF2B5EF4-FFF2-40B4-BE49-F238E27FC236}">
              <a16:creationId xmlns:a16="http://schemas.microsoft.com/office/drawing/2014/main" id="{2203DAFC-BC76-4226-8D91-B4F4FF702FC3}"/>
            </a:ext>
          </a:extLst>
        </xdr:cNvPr>
        <xdr:cNvSpPr/>
      </xdr:nvSpPr>
      <xdr:spPr>
        <a:xfrm>
          <a:off x="14325600" y="602234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6367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B38A0F3F-C539-420F-BFF1-23A575A7FF17}"/>
            </a:ext>
          </a:extLst>
        </xdr:cNvPr>
        <xdr:cNvSpPr txBox="1"/>
      </xdr:nvSpPr>
      <xdr:spPr>
        <a:xfrm>
          <a:off x="14414500" y="587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103505</xdr:rowOff>
    </xdr:from>
    <xdr:to>
      <xdr:col>81</xdr:col>
      <xdr:colOff>101600</xdr:colOff>
      <xdr:row>36</xdr:row>
      <xdr:rowOff>33655</xdr:rowOff>
    </xdr:to>
    <xdr:sp macro="" textlink="">
      <xdr:nvSpPr>
        <xdr:cNvPr id="537" name="楕円 536">
          <a:extLst>
            <a:ext uri="{FF2B5EF4-FFF2-40B4-BE49-F238E27FC236}">
              <a16:creationId xmlns:a16="http://schemas.microsoft.com/office/drawing/2014/main" id="{9CB83FD0-D963-4BE5-A750-232EE28CACF8}"/>
            </a:ext>
          </a:extLst>
        </xdr:cNvPr>
        <xdr:cNvSpPr/>
      </xdr:nvSpPr>
      <xdr:spPr>
        <a:xfrm>
          <a:off x="13578840" y="59709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154305</xdr:rowOff>
    </xdr:from>
    <xdr:to>
      <xdr:col>85</xdr:col>
      <xdr:colOff>127000</xdr:colOff>
      <xdr:row>36</xdr:row>
      <xdr:rowOff>34290</xdr:rowOff>
    </xdr:to>
    <xdr:cxnSp macro="">
      <xdr:nvCxnSpPr>
        <xdr:cNvPr id="538" name="直線コネクタ 537">
          <a:extLst>
            <a:ext uri="{FF2B5EF4-FFF2-40B4-BE49-F238E27FC236}">
              <a16:creationId xmlns:a16="http://schemas.microsoft.com/office/drawing/2014/main" id="{48D63ABF-73AF-4BE6-A7D2-56209AB7672B}"/>
            </a:ext>
          </a:extLst>
        </xdr:cNvPr>
        <xdr:cNvCxnSpPr/>
      </xdr:nvCxnSpPr>
      <xdr:spPr>
        <a:xfrm>
          <a:off x="13629640" y="6021705"/>
          <a:ext cx="7467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53975</xdr:rowOff>
    </xdr:from>
    <xdr:to>
      <xdr:col>76</xdr:col>
      <xdr:colOff>165100</xdr:colOff>
      <xdr:row>35</xdr:row>
      <xdr:rowOff>155575</xdr:rowOff>
    </xdr:to>
    <xdr:sp macro="" textlink="">
      <xdr:nvSpPr>
        <xdr:cNvPr id="539" name="楕円 538">
          <a:extLst>
            <a:ext uri="{FF2B5EF4-FFF2-40B4-BE49-F238E27FC236}">
              <a16:creationId xmlns:a16="http://schemas.microsoft.com/office/drawing/2014/main" id="{F7B0E7D0-DADA-4A5D-8DB7-B99D766E07B8}"/>
            </a:ext>
          </a:extLst>
        </xdr:cNvPr>
        <xdr:cNvSpPr/>
      </xdr:nvSpPr>
      <xdr:spPr>
        <a:xfrm>
          <a:off x="12804140" y="592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104775</xdr:rowOff>
    </xdr:from>
    <xdr:to>
      <xdr:col>81</xdr:col>
      <xdr:colOff>50800</xdr:colOff>
      <xdr:row>35</xdr:row>
      <xdr:rowOff>154305</xdr:rowOff>
    </xdr:to>
    <xdr:cxnSp macro="">
      <xdr:nvCxnSpPr>
        <xdr:cNvPr id="540" name="直線コネクタ 539">
          <a:extLst>
            <a:ext uri="{FF2B5EF4-FFF2-40B4-BE49-F238E27FC236}">
              <a16:creationId xmlns:a16="http://schemas.microsoft.com/office/drawing/2014/main" id="{5B17B87A-6D77-4E58-852F-00A6B29B4833}"/>
            </a:ext>
          </a:extLst>
        </xdr:cNvPr>
        <xdr:cNvCxnSpPr/>
      </xdr:nvCxnSpPr>
      <xdr:spPr>
        <a:xfrm>
          <a:off x="12854940" y="5972175"/>
          <a:ext cx="7747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113030</xdr:rowOff>
    </xdr:from>
    <xdr:to>
      <xdr:col>72</xdr:col>
      <xdr:colOff>38100</xdr:colOff>
      <xdr:row>36</xdr:row>
      <xdr:rowOff>43180</xdr:rowOff>
    </xdr:to>
    <xdr:sp macro="" textlink="">
      <xdr:nvSpPr>
        <xdr:cNvPr id="541" name="楕円 540">
          <a:extLst>
            <a:ext uri="{FF2B5EF4-FFF2-40B4-BE49-F238E27FC236}">
              <a16:creationId xmlns:a16="http://schemas.microsoft.com/office/drawing/2014/main" id="{1CDE7F9B-8E24-41B9-8FA3-37FA15021FCA}"/>
            </a:ext>
          </a:extLst>
        </xdr:cNvPr>
        <xdr:cNvSpPr/>
      </xdr:nvSpPr>
      <xdr:spPr>
        <a:xfrm>
          <a:off x="12029440" y="59804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104775</xdr:rowOff>
    </xdr:from>
    <xdr:to>
      <xdr:col>76</xdr:col>
      <xdr:colOff>114300</xdr:colOff>
      <xdr:row>35</xdr:row>
      <xdr:rowOff>163830</xdr:rowOff>
    </xdr:to>
    <xdr:cxnSp macro="">
      <xdr:nvCxnSpPr>
        <xdr:cNvPr id="542" name="直線コネクタ 541">
          <a:extLst>
            <a:ext uri="{FF2B5EF4-FFF2-40B4-BE49-F238E27FC236}">
              <a16:creationId xmlns:a16="http://schemas.microsoft.com/office/drawing/2014/main" id="{86BF99ED-9816-40D1-B4AA-FF26702878E5}"/>
            </a:ext>
          </a:extLst>
        </xdr:cNvPr>
        <xdr:cNvCxnSpPr/>
      </xdr:nvCxnSpPr>
      <xdr:spPr>
        <a:xfrm flipV="1">
          <a:off x="12072620" y="5972175"/>
          <a:ext cx="78232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114935</xdr:rowOff>
    </xdr:from>
    <xdr:to>
      <xdr:col>67</xdr:col>
      <xdr:colOff>101600</xdr:colOff>
      <xdr:row>36</xdr:row>
      <xdr:rowOff>45085</xdr:rowOff>
    </xdr:to>
    <xdr:sp macro="" textlink="">
      <xdr:nvSpPr>
        <xdr:cNvPr id="543" name="楕円 542">
          <a:extLst>
            <a:ext uri="{FF2B5EF4-FFF2-40B4-BE49-F238E27FC236}">
              <a16:creationId xmlns:a16="http://schemas.microsoft.com/office/drawing/2014/main" id="{FB213FEA-C6A9-45AF-A52A-BF2ACFD4768A}"/>
            </a:ext>
          </a:extLst>
        </xdr:cNvPr>
        <xdr:cNvSpPr/>
      </xdr:nvSpPr>
      <xdr:spPr>
        <a:xfrm>
          <a:off x="11231880" y="59823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163830</xdr:rowOff>
    </xdr:from>
    <xdr:to>
      <xdr:col>71</xdr:col>
      <xdr:colOff>177800</xdr:colOff>
      <xdr:row>35</xdr:row>
      <xdr:rowOff>165735</xdr:rowOff>
    </xdr:to>
    <xdr:cxnSp macro="">
      <xdr:nvCxnSpPr>
        <xdr:cNvPr id="544" name="直線コネクタ 543">
          <a:extLst>
            <a:ext uri="{FF2B5EF4-FFF2-40B4-BE49-F238E27FC236}">
              <a16:creationId xmlns:a16="http://schemas.microsoft.com/office/drawing/2014/main" id="{B202B1B9-EF7D-4EB7-82B4-27302E481241}"/>
            </a:ext>
          </a:extLst>
        </xdr:cNvPr>
        <xdr:cNvCxnSpPr/>
      </xdr:nvCxnSpPr>
      <xdr:spPr>
        <a:xfrm flipV="1">
          <a:off x="11282680" y="6031230"/>
          <a:ext cx="78994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68597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51B42408-F28D-4D15-9815-2E0B1A053F59}"/>
            </a:ext>
          </a:extLst>
        </xdr:cNvPr>
        <xdr:cNvSpPr txBox="1"/>
      </xdr:nvSpPr>
      <xdr:spPr>
        <a:xfrm>
          <a:off x="134372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78122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B66033DC-19D5-4DDB-89EE-5DEA4441CC82}"/>
            </a:ext>
          </a:extLst>
        </xdr:cNvPr>
        <xdr:cNvSpPr txBox="1"/>
      </xdr:nvSpPr>
      <xdr:spPr>
        <a:xfrm>
          <a:off x="126752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125747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3757979B-3E21-4243-80E0-01AE53606F98}"/>
            </a:ext>
          </a:extLst>
        </xdr:cNvPr>
        <xdr:cNvSpPr txBox="1"/>
      </xdr:nvSpPr>
      <xdr:spPr>
        <a:xfrm>
          <a:off x="119005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140987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45FA8B4A-AD96-45C8-AD77-95FD94AAF526}"/>
            </a:ext>
          </a:extLst>
        </xdr:cNvPr>
        <xdr:cNvSpPr txBox="1"/>
      </xdr:nvSpPr>
      <xdr:spPr>
        <a:xfrm>
          <a:off x="11102984" y="651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50182</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5895EAA7-DD44-47A2-A3BF-0C8833100448}"/>
            </a:ext>
          </a:extLst>
        </xdr:cNvPr>
        <xdr:cNvSpPr txBox="1"/>
      </xdr:nvSpPr>
      <xdr:spPr>
        <a:xfrm>
          <a:off x="13437244" y="574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652</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DD74A9B4-47B1-4BE9-BDBC-84D07E871BEB}"/>
            </a:ext>
          </a:extLst>
        </xdr:cNvPr>
        <xdr:cNvSpPr txBox="1"/>
      </xdr:nvSpPr>
      <xdr:spPr>
        <a:xfrm>
          <a:off x="12675244" y="570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59707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2BC06798-4B05-44AE-A2BB-95F30D6D3599}"/>
            </a:ext>
          </a:extLst>
        </xdr:cNvPr>
        <xdr:cNvSpPr txBox="1"/>
      </xdr:nvSpPr>
      <xdr:spPr>
        <a:xfrm>
          <a:off x="11900544" y="575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61612</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C537EAB0-7433-41F1-86BA-694C25924930}"/>
            </a:ext>
          </a:extLst>
        </xdr:cNvPr>
        <xdr:cNvSpPr txBox="1"/>
      </xdr:nvSpPr>
      <xdr:spPr>
        <a:xfrm>
          <a:off x="11102984" y="576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E03CB4B3-1043-48A7-855A-E47AA7701AF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C4115430-4DBE-4EC8-BD48-D708B700B117}"/>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747F13AD-C771-49CC-85E8-729BE3BC81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C559E540-DB63-427C-8BD9-0D34D5023C6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C61AD85C-FBF6-4D3F-92B5-0AE6B23B0A7B}"/>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E42AAA28-7AAA-4DFB-A52A-58583F9D9422}"/>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5A3C87E1-B784-40ED-B793-03CD8EE5FCA2}"/>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F5A81F4-B376-4CE4-B956-7AE88CF01206}"/>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2C82A3DB-B3EC-4B2C-96C3-DD15ABED9634}"/>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C4D9B04A-9119-45C4-9E30-FC72BBD61CCF}"/>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B2C971EC-CE9A-4780-A7A4-3E2EC6C59F1A}"/>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7BAFA9F2-BE17-4C78-8FC9-FA26F9C8F384}"/>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000EB990-D9BF-4F0E-84E9-F9D89ED428AF}"/>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90346B38-72E4-49FA-B913-B8BC4A64743B}"/>
            </a:ext>
          </a:extLst>
        </xdr:cNvPr>
        <xdr:cNvSpPr txBox="1"/>
      </xdr:nvSpPr>
      <xdr:spPr>
        <a:xfrm>
          <a:off x="1563072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049E0897-A420-4A4C-B729-55FDF84E278E}"/>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E5BDDF8D-8BD5-4345-8EE3-A370CAFAAFB7}"/>
            </a:ext>
          </a:extLst>
        </xdr:cNvPr>
        <xdr:cNvSpPr txBox="1"/>
      </xdr:nvSpPr>
      <xdr:spPr>
        <a:xfrm>
          <a:off x="1563072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EE21548B-59F6-4C8D-8F4C-ACCA6A15C9C7}"/>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FCE46FB4-EACF-4D66-BCCD-7CD98C47F24B}"/>
            </a:ext>
          </a:extLst>
        </xdr:cNvPr>
        <xdr:cNvSpPr txBox="1"/>
      </xdr:nvSpPr>
      <xdr:spPr>
        <a:xfrm>
          <a:off x="1563072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11EB2E7B-33CD-4A08-9845-0792A4B3A1BB}"/>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B7D0D1FF-C4B9-45C2-A141-498C8623060F}"/>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5AB14F1F-8BBF-46F0-939F-08358928AE41}"/>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CB6099CF-DC8F-456F-BF4D-63E3BC746F8C}"/>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93F95C33-DE2F-4254-83E5-5AAD90B5AFD6}"/>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B5B8BFA3-78D5-4778-982F-3B4C94223A76}"/>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045F4090-2E5F-469C-9F4D-C01A65E08278}"/>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578" name="直線コネクタ 577">
          <a:extLst>
            <a:ext uri="{FF2B5EF4-FFF2-40B4-BE49-F238E27FC236}">
              <a16:creationId xmlns:a16="http://schemas.microsoft.com/office/drawing/2014/main" id="{308D0EA8-81BA-4D42-BF38-230A066C36AE}"/>
            </a:ext>
          </a:extLst>
        </xdr:cNvPr>
        <xdr:cNvCxnSpPr/>
      </xdr:nvCxnSpPr>
      <xdr:spPr>
        <a:xfrm flipV="1">
          <a:off x="19509104" y="5536757"/>
          <a:ext cx="0" cy="1539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F0D7B9CE-23D9-4DD6-A060-4AF4FFB1A646}"/>
            </a:ext>
          </a:extLst>
        </xdr:cNvPr>
        <xdr:cNvSpPr txBox="1"/>
      </xdr:nvSpPr>
      <xdr:spPr>
        <a:xfrm>
          <a:off x="19547840" y="708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580" name="直線コネクタ 579">
          <a:extLst>
            <a:ext uri="{FF2B5EF4-FFF2-40B4-BE49-F238E27FC236}">
              <a16:creationId xmlns:a16="http://schemas.microsoft.com/office/drawing/2014/main" id="{2A0C09AA-F54B-4092-B1C9-AFCA9B606558}"/>
            </a:ext>
          </a:extLst>
        </xdr:cNvPr>
        <xdr:cNvCxnSpPr/>
      </xdr:nvCxnSpPr>
      <xdr:spPr>
        <a:xfrm>
          <a:off x="19443700" y="70766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580935DD-290B-42A9-AAD2-78E6ADD4F222}"/>
            </a:ext>
          </a:extLst>
        </xdr:cNvPr>
        <xdr:cNvSpPr txBox="1"/>
      </xdr:nvSpPr>
      <xdr:spPr>
        <a:xfrm>
          <a:off x="19547840" y="531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582" name="直線コネクタ 581">
          <a:extLst>
            <a:ext uri="{FF2B5EF4-FFF2-40B4-BE49-F238E27FC236}">
              <a16:creationId xmlns:a16="http://schemas.microsoft.com/office/drawing/2014/main" id="{97F5DF17-F269-4A2B-B779-7F332ED6DEB9}"/>
            </a:ext>
          </a:extLst>
        </xdr:cNvPr>
        <xdr:cNvCxnSpPr/>
      </xdr:nvCxnSpPr>
      <xdr:spPr>
        <a:xfrm>
          <a:off x="19443700" y="5536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107996</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55AC2F2F-D34D-4856-A69E-4280BE8383F1}"/>
            </a:ext>
          </a:extLst>
        </xdr:cNvPr>
        <xdr:cNvSpPr txBox="1"/>
      </xdr:nvSpPr>
      <xdr:spPr>
        <a:xfrm>
          <a:off x="19547840" y="6310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584" name="フローチャート: 判断 583">
          <a:extLst>
            <a:ext uri="{FF2B5EF4-FFF2-40B4-BE49-F238E27FC236}">
              <a16:creationId xmlns:a16="http://schemas.microsoft.com/office/drawing/2014/main" id="{BF643A2C-9EB3-4C73-A947-F06445291366}"/>
            </a:ext>
          </a:extLst>
        </xdr:cNvPr>
        <xdr:cNvSpPr/>
      </xdr:nvSpPr>
      <xdr:spPr>
        <a:xfrm>
          <a:off x="19458940" y="64554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585" name="フローチャート: 判断 584">
          <a:extLst>
            <a:ext uri="{FF2B5EF4-FFF2-40B4-BE49-F238E27FC236}">
              <a16:creationId xmlns:a16="http://schemas.microsoft.com/office/drawing/2014/main" id="{4BE7FDAB-F745-4AD7-90D2-DD7ED5086EE9}"/>
            </a:ext>
          </a:extLst>
        </xdr:cNvPr>
        <xdr:cNvSpPr/>
      </xdr:nvSpPr>
      <xdr:spPr>
        <a:xfrm>
          <a:off x="18735040" y="6466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586" name="フローチャート: 判断 585">
          <a:extLst>
            <a:ext uri="{FF2B5EF4-FFF2-40B4-BE49-F238E27FC236}">
              <a16:creationId xmlns:a16="http://schemas.microsoft.com/office/drawing/2014/main" id="{EF679878-2AE8-4B4B-8E3C-0F25FEF23EA9}"/>
            </a:ext>
          </a:extLst>
        </xdr:cNvPr>
        <xdr:cNvSpPr/>
      </xdr:nvSpPr>
      <xdr:spPr>
        <a:xfrm>
          <a:off x="17937480" y="64992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156007</xdr:rowOff>
    </xdr:from>
    <xdr:to>
      <xdr:col>102</xdr:col>
      <xdr:colOff>165100</xdr:colOff>
      <xdr:row>39</xdr:row>
      <xdr:rowOff>86157</xdr:rowOff>
    </xdr:to>
    <xdr:sp macro="" textlink="">
      <xdr:nvSpPr>
        <xdr:cNvPr id="587" name="フローチャート: 判断 586">
          <a:extLst>
            <a:ext uri="{FF2B5EF4-FFF2-40B4-BE49-F238E27FC236}">
              <a16:creationId xmlns:a16="http://schemas.microsoft.com/office/drawing/2014/main" id="{3EC2BDDB-E098-47DC-BD96-4F45264606F0}"/>
            </a:ext>
          </a:extLst>
        </xdr:cNvPr>
        <xdr:cNvSpPr/>
      </xdr:nvSpPr>
      <xdr:spPr>
        <a:xfrm>
          <a:off x="17162780" y="6526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131699</xdr:rowOff>
    </xdr:from>
    <xdr:to>
      <xdr:col>98</xdr:col>
      <xdr:colOff>38100</xdr:colOff>
      <xdr:row>39</xdr:row>
      <xdr:rowOff>61849</xdr:rowOff>
    </xdr:to>
    <xdr:sp macro="" textlink="">
      <xdr:nvSpPr>
        <xdr:cNvPr id="588" name="フローチャート: 判断 587">
          <a:extLst>
            <a:ext uri="{FF2B5EF4-FFF2-40B4-BE49-F238E27FC236}">
              <a16:creationId xmlns:a16="http://schemas.microsoft.com/office/drawing/2014/main" id="{E0DC8F30-A438-43C3-AFFC-F222EFDB23EE}"/>
            </a:ext>
          </a:extLst>
        </xdr:cNvPr>
        <xdr:cNvSpPr/>
      </xdr:nvSpPr>
      <xdr:spPr>
        <a:xfrm>
          <a:off x="16388080" y="65020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3F17D3-8BA5-4F37-A799-B9D08133B437}"/>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60255047-C417-46FF-9851-2A54C0C2371D}"/>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EA0B1818-0C90-4A70-A39B-BA7792E03D1F}"/>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C9E63379-C57E-4AD9-A538-B264A9F25036}"/>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6C258E53-2671-466F-BB9F-7E59A26193B7}"/>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116122</xdr:rowOff>
    </xdr:from>
    <xdr:to>
      <xdr:col>116</xdr:col>
      <xdr:colOff>114300</xdr:colOff>
      <xdr:row>40</xdr:row>
      <xdr:rowOff>46272</xdr:rowOff>
    </xdr:to>
    <xdr:sp macro="" textlink="">
      <xdr:nvSpPr>
        <xdr:cNvPr id="594" name="楕円 593">
          <a:extLst>
            <a:ext uri="{FF2B5EF4-FFF2-40B4-BE49-F238E27FC236}">
              <a16:creationId xmlns:a16="http://schemas.microsoft.com/office/drawing/2014/main" id="{9F7D679B-413A-46E0-9D76-53A6423FE1D2}"/>
            </a:ext>
          </a:extLst>
        </xdr:cNvPr>
        <xdr:cNvSpPr/>
      </xdr:nvSpPr>
      <xdr:spPr>
        <a:xfrm>
          <a:off x="19458940" y="66540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94549</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7866BF46-9A67-4CFC-88BB-17A70EAEAF2A}"/>
            </a:ext>
          </a:extLst>
        </xdr:cNvPr>
        <xdr:cNvSpPr txBox="1"/>
      </xdr:nvSpPr>
      <xdr:spPr>
        <a:xfrm>
          <a:off x="19547840" y="663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105704</xdr:rowOff>
    </xdr:from>
    <xdr:to>
      <xdr:col>112</xdr:col>
      <xdr:colOff>38100</xdr:colOff>
      <xdr:row>40</xdr:row>
      <xdr:rowOff>35854</xdr:rowOff>
    </xdr:to>
    <xdr:sp macro="" textlink="">
      <xdr:nvSpPr>
        <xdr:cNvPr id="596" name="楕円 595">
          <a:extLst>
            <a:ext uri="{FF2B5EF4-FFF2-40B4-BE49-F238E27FC236}">
              <a16:creationId xmlns:a16="http://schemas.microsoft.com/office/drawing/2014/main" id="{BB6E5678-776E-41B1-9ACF-AABE572092CA}"/>
            </a:ext>
          </a:extLst>
        </xdr:cNvPr>
        <xdr:cNvSpPr/>
      </xdr:nvSpPr>
      <xdr:spPr>
        <a:xfrm>
          <a:off x="18735040" y="66436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156504</xdr:rowOff>
    </xdr:from>
    <xdr:to>
      <xdr:col>116</xdr:col>
      <xdr:colOff>63500</xdr:colOff>
      <xdr:row>39</xdr:row>
      <xdr:rowOff>166922</xdr:rowOff>
    </xdr:to>
    <xdr:cxnSp macro="">
      <xdr:nvCxnSpPr>
        <xdr:cNvPr id="597" name="直線コネクタ 596">
          <a:extLst>
            <a:ext uri="{FF2B5EF4-FFF2-40B4-BE49-F238E27FC236}">
              <a16:creationId xmlns:a16="http://schemas.microsoft.com/office/drawing/2014/main" id="{7348A337-AA88-40AC-B395-2062D9C4E9E5}"/>
            </a:ext>
          </a:extLst>
        </xdr:cNvPr>
        <xdr:cNvCxnSpPr/>
      </xdr:nvCxnSpPr>
      <xdr:spPr>
        <a:xfrm>
          <a:off x="18778220" y="6694464"/>
          <a:ext cx="731520" cy="1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95863</xdr:rowOff>
    </xdr:from>
    <xdr:to>
      <xdr:col>107</xdr:col>
      <xdr:colOff>101600</xdr:colOff>
      <xdr:row>40</xdr:row>
      <xdr:rowOff>26013</xdr:rowOff>
    </xdr:to>
    <xdr:sp macro="" textlink="">
      <xdr:nvSpPr>
        <xdr:cNvPr id="598" name="楕円 597">
          <a:extLst>
            <a:ext uri="{FF2B5EF4-FFF2-40B4-BE49-F238E27FC236}">
              <a16:creationId xmlns:a16="http://schemas.microsoft.com/office/drawing/2014/main" id="{1736CD08-CE02-4DA4-A028-D47B1BA1F5DC}"/>
            </a:ext>
          </a:extLst>
        </xdr:cNvPr>
        <xdr:cNvSpPr/>
      </xdr:nvSpPr>
      <xdr:spPr>
        <a:xfrm>
          <a:off x="17937480" y="66338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146663</xdr:rowOff>
    </xdr:from>
    <xdr:to>
      <xdr:col>111</xdr:col>
      <xdr:colOff>177800</xdr:colOff>
      <xdr:row>39</xdr:row>
      <xdr:rowOff>156504</xdr:rowOff>
    </xdr:to>
    <xdr:cxnSp macro="">
      <xdr:nvCxnSpPr>
        <xdr:cNvPr id="599" name="直線コネクタ 598">
          <a:extLst>
            <a:ext uri="{FF2B5EF4-FFF2-40B4-BE49-F238E27FC236}">
              <a16:creationId xmlns:a16="http://schemas.microsoft.com/office/drawing/2014/main" id="{3797480A-1B94-4162-A0CE-C656643A37A1}"/>
            </a:ext>
          </a:extLst>
        </xdr:cNvPr>
        <xdr:cNvCxnSpPr/>
      </xdr:nvCxnSpPr>
      <xdr:spPr>
        <a:xfrm>
          <a:off x="17988280" y="6684623"/>
          <a:ext cx="789940" cy="9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47073</xdr:rowOff>
    </xdr:from>
    <xdr:to>
      <xdr:col>102</xdr:col>
      <xdr:colOff>165100</xdr:colOff>
      <xdr:row>39</xdr:row>
      <xdr:rowOff>148673</xdr:rowOff>
    </xdr:to>
    <xdr:sp macro="" textlink="">
      <xdr:nvSpPr>
        <xdr:cNvPr id="600" name="楕円 599">
          <a:extLst>
            <a:ext uri="{FF2B5EF4-FFF2-40B4-BE49-F238E27FC236}">
              <a16:creationId xmlns:a16="http://schemas.microsoft.com/office/drawing/2014/main" id="{E0AB7744-85F4-4748-9D52-3A3A6205F98E}"/>
            </a:ext>
          </a:extLst>
        </xdr:cNvPr>
        <xdr:cNvSpPr/>
      </xdr:nvSpPr>
      <xdr:spPr>
        <a:xfrm>
          <a:off x="17162780" y="658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97873</xdr:rowOff>
    </xdr:from>
    <xdr:to>
      <xdr:col>107</xdr:col>
      <xdr:colOff>50800</xdr:colOff>
      <xdr:row>39</xdr:row>
      <xdr:rowOff>146663</xdr:rowOff>
    </xdr:to>
    <xdr:cxnSp macro="">
      <xdr:nvCxnSpPr>
        <xdr:cNvPr id="601" name="直線コネクタ 600">
          <a:extLst>
            <a:ext uri="{FF2B5EF4-FFF2-40B4-BE49-F238E27FC236}">
              <a16:creationId xmlns:a16="http://schemas.microsoft.com/office/drawing/2014/main" id="{98A5E575-EF6E-4EE5-9B07-1F378DC89AB1}"/>
            </a:ext>
          </a:extLst>
        </xdr:cNvPr>
        <xdr:cNvCxnSpPr/>
      </xdr:nvCxnSpPr>
      <xdr:spPr>
        <a:xfrm>
          <a:off x="17213580" y="6635833"/>
          <a:ext cx="774700" cy="48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28655</xdr:rowOff>
    </xdr:from>
    <xdr:to>
      <xdr:col>98</xdr:col>
      <xdr:colOff>38100</xdr:colOff>
      <xdr:row>39</xdr:row>
      <xdr:rowOff>130255</xdr:rowOff>
    </xdr:to>
    <xdr:sp macro="" textlink="">
      <xdr:nvSpPr>
        <xdr:cNvPr id="602" name="楕円 601">
          <a:extLst>
            <a:ext uri="{FF2B5EF4-FFF2-40B4-BE49-F238E27FC236}">
              <a16:creationId xmlns:a16="http://schemas.microsoft.com/office/drawing/2014/main" id="{14EAF463-77E3-41F7-AED7-A78DD8F0D834}"/>
            </a:ext>
          </a:extLst>
        </xdr:cNvPr>
        <xdr:cNvSpPr/>
      </xdr:nvSpPr>
      <xdr:spPr>
        <a:xfrm>
          <a:off x="16388080" y="65666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79455</xdr:rowOff>
    </xdr:from>
    <xdr:to>
      <xdr:col>102</xdr:col>
      <xdr:colOff>114300</xdr:colOff>
      <xdr:row>39</xdr:row>
      <xdr:rowOff>97873</xdr:rowOff>
    </xdr:to>
    <xdr:cxnSp macro="">
      <xdr:nvCxnSpPr>
        <xdr:cNvPr id="603" name="直線コネクタ 602">
          <a:extLst>
            <a:ext uri="{FF2B5EF4-FFF2-40B4-BE49-F238E27FC236}">
              <a16:creationId xmlns:a16="http://schemas.microsoft.com/office/drawing/2014/main" id="{A7B91CD1-231D-4F10-9F60-3456B77A83A7}"/>
            </a:ext>
          </a:extLst>
        </xdr:cNvPr>
        <xdr:cNvCxnSpPr/>
      </xdr:nvCxnSpPr>
      <xdr:spPr>
        <a:xfrm>
          <a:off x="16431260" y="6617415"/>
          <a:ext cx="782320" cy="1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43215</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2A5FC4FB-8EE8-4FDC-82E6-AC28A7E906C7}"/>
            </a:ext>
          </a:extLst>
        </xdr:cNvPr>
        <xdr:cNvSpPr txBox="1"/>
      </xdr:nvSpPr>
      <xdr:spPr>
        <a:xfrm>
          <a:off x="18528811" y="6245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75633</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3CAD1C81-1C8B-4A4F-85EF-D4A2B7CD9D39}"/>
            </a:ext>
          </a:extLst>
        </xdr:cNvPr>
        <xdr:cNvSpPr txBox="1"/>
      </xdr:nvSpPr>
      <xdr:spPr>
        <a:xfrm>
          <a:off x="17766811" y="627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102684</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9A93522A-9E0F-44DB-8D40-F40F6C3A6190}"/>
            </a:ext>
          </a:extLst>
        </xdr:cNvPr>
        <xdr:cNvSpPr txBox="1"/>
      </xdr:nvSpPr>
      <xdr:spPr>
        <a:xfrm>
          <a:off x="16969251" y="630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78376</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9A4C71E6-0C18-4208-A1C5-1EC7CFE06B80}"/>
            </a:ext>
          </a:extLst>
        </xdr:cNvPr>
        <xdr:cNvSpPr txBox="1"/>
      </xdr:nvSpPr>
      <xdr:spPr>
        <a:xfrm>
          <a:off x="16194551" y="6281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26981</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0464BC44-643F-4CE6-B7FA-088AD203F833}"/>
            </a:ext>
          </a:extLst>
        </xdr:cNvPr>
        <xdr:cNvSpPr txBox="1"/>
      </xdr:nvSpPr>
      <xdr:spPr>
        <a:xfrm>
          <a:off x="18528811" y="6732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17140</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3B0BF90E-BBF9-4A74-A645-DF57414B1BBB}"/>
            </a:ext>
          </a:extLst>
        </xdr:cNvPr>
        <xdr:cNvSpPr txBox="1"/>
      </xdr:nvSpPr>
      <xdr:spPr>
        <a:xfrm>
          <a:off x="17766811" y="672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139800</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52B72186-9793-46C1-BCE1-1C7A7AA18CB0}"/>
            </a:ext>
          </a:extLst>
        </xdr:cNvPr>
        <xdr:cNvSpPr txBox="1"/>
      </xdr:nvSpPr>
      <xdr:spPr>
        <a:xfrm>
          <a:off x="16969251" y="667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121382</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F9FD5857-29FA-4DBB-9C8E-18F2C1A467E8}"/>
            </a:ext>
          </a:extLst>
        </xdr:cNvPr>
        <xdr:cNvSpPr txBox="1"/>
      </xdr:nvSpPr>
      <xdr:spPr>
        <a:xfrm>
          <a:off x="16194551" y="6659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66CC2C21-A9C5-4350-BC3D-73B111EFC345}"/>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69AB021F-C290-4713-AFCC-1CCD2DFF6451}"/>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ADEE0155-2EC9-4930-802C-9B927F2D26EC}"/>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EA553377-6981-4C59-BB61-23DB76D1A7CD}"/>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8B53C215-57CF-4D2D-9FC2-73F0F74B713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873CDAE2-19B8-43BF-A87F-B2A1A28135F6}"/>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5F13D470-4C7D-4EA2-A889-520DF9B2EF6B}"/>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D0804CA2-7628-46DD-90D6-0050C480C8C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305BDD6B-BB0C-443C-8C07-701C38A19206}"/>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BA205530-C9B0-414F-BA08-339911BD7F38}"/>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9CBA2C92-576F-4786-B0C1-9E8E0018D52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41E7C60C-A441-48AC-9DC9-9A466FD98C94}"/>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55C1C71C-BAFC-43A4-B77C-B67AEAF3FA61}"/>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CBC5BF8F-D1EC-4693-8DE6-DC8D809D78AA}"/>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B08C900E-D0E5-43E5-A6A6-38E5E044991E}"/>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497358C0-4EA4-415B-B7B1-D0D1625DCEAC}"/>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CDE8A321-4E36-48A2-A2BC-C3DB17FA2D98}"/>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4D200E0D-36CA-47B7-89FA-705869C72D33}"/>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2793A8B8-1975-4D7B-A3F1-E30F9B4B89FB}"/>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19CC9F67-ED53-4DDC-9180-08E539FBCD32}"/>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92D68D30-5BD4-4CDF-A14D-FC83AA7A5A16}"/>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80B1BCB3-593F-468B-B4FF-93726DC7FA53}"/>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8A81D3D0-9871-449A-BE59-8D9730AEDF73}"/>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4D0A6151-B8F8-43F4-8B27-E3542630AF7F}"/>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5A1C2BF9-4045-448D-9FE7-0C4493EEA363}"/>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637" name="直線コネクタ 636">
          <a:extLst>
            <a:ext uri="{FF2B5EF4-FFF2-40B4-BE49-F238E27FC236}">
              <a16:creationId xmlns:a16="http://schemas.microsoft.com/office/drawing/2014/main" id="{D943ABCF-7BA7-4BC0-A157-A6D276D5EC47}"/>
            </a:ext>
          </a:extLst>
        </xdr:cNvPr>
        <xdr:cNvCxnSpPr/>
      </xdr:nvCxnSpPr>
      <xdr:spPr>
        <a:xfrm flipV="1">
          <a:off x="14375764" y="9316538"/>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85256F93-42A9-4A35-9443-99B7E3138AFD}"/>
            </a:ext>
          </a:extLst>
        </xdr:cNvPr>
        <xdr:cNvSpPr txBox="1"/>
      </xdr:nvSpPr>
      <xdr:spPr>
        <a:xfrm>
          <a:off x="14414500" y="10768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639" name="直線コネクタ 638">
          <a:extLst>
            <a:ext uri="{FF2B5EF4-FFF2-40B4-BE49-F238E27FC236}">
              <a16:creationId xmlns:a16="http://schemas.microsoft.com/office/drawing/2014/main" id="{0D1FEF7A-DA37-45CC-B6FD-3627B45EE03F}"/>
            </a:ext>
          </a:extLst>
        </xdr:cNvPr>
        <xdr:cNvCxnSpPr/>
      </xdr:nvCxnSpPr>
      <xdr:spPr>
        <a:xfrm>
          <a:off x="14287500" y="10764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8A3A921B-097A-484C-8185-E34DF22F3788}"/>
            </a:ext>
          </a:extLst>
        </xdr:cNvPr>
        <xdr:cNvSpPr txBox="1"/>
      </xdr:nvSpPr>
      <xdr:spPr>
        <a:xfrm>
          <a:off x="14414500" y="90955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641" name="直線コネクタ 640">
          <a:extLst>
            <a:ext uri="{FF2B5EF4-FFF2-40B4-BE49-F238E27FC236}">
              <a16:creationId xmlns:a16="http://schemas.microsoft.com/office/drawing/2014/main" id="{8B8D7526-E233-4167-BF90-82FDBB4F559E}"/>
            </a:ext>
          </a:extLst>
        </xdr:cNvPr>
        <xdr:cNvCxnSpPr/>
      </xdr:nvCxnSpPr>
      <xdr:spPr>
        <a:xfrm>
          <a:off x="14287500" y="93165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84744</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AC0E602E-1154-4C2E-8BC4-C495FDF804DF}"/>
            </a:ext>
          </a:extLst>
        </xdr:cNvPr>
        <xdr:cNvSpPr txBox="1"/>
      </xdr:nvSpPr>
      <xdr:spPr>
        <a:xfrm>
          <a:off x="14414500" y="99755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43" name="フローチャート: 判断 642">
          <a:extLst>
            <a:ext uri="{FF2B5EF4-FFF2-40B4-BE49-F238E27FC236}">
              <a16:creationId xmlns:a16="http://schemas.microsoft.com/office/drawing/2014/main" id="{9BD43EF2-EBFF-4AC1-AA92-FCFE3EB0F7F4}"/>
            </a:ext>
          </a:extLst>
        </xdr:cNvPr>
        <xdr:cNvSpPr/>
      </xdr:nvSpPr>
      <xdr:spPr>
        <a:xfrm>
          <a:off x="14325600" y="1012026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644" name="フローチャート: 判断 643">
          <a:extLst>
            <a:ext uri="{FF2B5EF4-FFF2-40B4-BE49-F238E27FC236}">
              <a16:creationId xmlns:a16="http://schemas.microsoft.com/office/drawing/2014/main" id="{39F2084E-9F52-46F4-9E3D-745A84FE717F}"/>
            </a:ext>
          </a:extLst>
        </xdr:cNvPr>
        <xdr:cNvSpPr/>
      </xdr:nvSpPr>
      <xdr:spPr>
        <a:xfrm>
          <a:off x="13578840" y="1009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645" name="フローチャート: 判断 644">
          <a:extLst>
            <a:ext uri="{FF2B5EF4-FFF2-40B4-BE49-F238E27FC236}">
              <a16:creationId xmlns:a16="http://schemas.microsoft.com/office/drawing/2014/main" id="{6532E621-1073-4044-9C26-1C07E80156DE}"/>
            </a:ext>
          </a:extLst>
        </xdr:cNvPr>
        <xdr:cNvSpPr/>
      </xdr:nvSpPr>
      <xdr:spPr>
        <a:xfrm>
          <a:off x="1280414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646" name="フローチャート: 判断 645">
          <a:extLst>
            <a:ext uri="{FF2B5EF4-FFF2-40B4-BE49-F238E27FC236}">
              <a16:creationId xmlns:a16="http://schemas.microsoft.com/office/drawing/2014/main" id="{8CE390DF-1B68-429C-97FB-616C6D1C311B}"/>
            </a:ext>
          </a:extLst>
        </xdr:cNvPr>
        <xdr:cNvSpPr/>
      </xdr:nvSpPr>
      <xdr:spPr>
        <a:xfrm>
          <a:off x="12029440" y="1005549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647" name="フローチャート: 判断 646">
          <a:extLst>
            <a:ext uri="{FF2B5EF4-FFF2-40B4-BE49-F238E27FC236}">
              <a16:creationId xmlns:a16="http://schemas.microsoft.com/office/drawing/2014/main" id="{06CD3D7E-4636-4613-9105-9A55EBD66A1D}"/>
            </a:ext>
          </a:extLst>
        </xdr:cNvPr>
        <xdr:cNvSpPr/>
      </xdr:nvSpPr>
      <xdr:spPr>
        <a:xfrm>
          <a:off x="11231880" y="10017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E2740803-49D1-428B-9373-C8AA97BF0F8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E3CC26F0-EBE3-4D81-BC22-C2E682C6B70A}"/>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FF9A7F3A-CE48-444E-84C0-F4192F8485A6}"/>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C06D18B3-D481-4629-A09F-BCCC6FCB626C}"/>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89993C65-01BA-427E-9419-DF78A6E7F17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58601</xdr:rowOff>
    </xdr:from>
    <xdr:to>
      <xdr:col>85</xdr:col>
      <xdr:colOff>177800</xdr:colOff>
      <xdr:row>61</xdr:row>
      <xdr:rowOff>160201</xdr:rowOff>
    </xdr:to>
    <xdr:sp macro="" textlink="">
      <xdr:nvSpPr>
        <xdr:cNvPr id="653" name="楕円 652">
          <a:extLst>
            <a:ext uri="{FF2B5EF4-FFF2-40B4-BE49-F238E27FC236}">
              <a16:creationId xmlns:a16="http://schemas.microsoft.com/office/drawing/2014/main" id="{0E830FA8-CD29-435D-BFF0-217B1C5C7821}"/>
            </a:ext>
          </a:extLst>
        </xdr:cNvPr>
        <xdr:cNvSpPr/>
      </xdr:nvSpPr>
      <xdr:spPr>
        <a:xfrm>
          <a:off x="14325600" y="1028464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37028</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CEED7855-E189-4757-9147-E780F4A56F1A}"/>
            </a:ext>
          </a:extLst>
        </xdr:cNvPr>
        <xdr:cNvSpPr txBox="1"/>
      </xdr:nvSpPr>
      <xdr:spPr>
        <a:xfrm>
          <a:off x="14414500" y="10263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25944</xdr:rowOff>
    </xdr:from>
    <xdr:to>
      <xdr:col>81</xdr:col>
      <xdr:colOff>101600</xdr:colOff>
      <xdr:row>61</xdr:row>
      <xdr:rowOff>127544</xdr:rowOff>
    </xdr:to>
    <xdr:sp macro="" textlink="">
      <xdr:nvSpPr>
        <xdr:cNvPr id="655" name="楕円 654">
          <a:extLst>
            <a:ext uri="{FF2B5EF4-FFF2-40B4-BE49-F238E27FC236}">
              <a16:creationId xmlns:a16="http://schemas.microsoft.com/office/drawing/2014/main" id="{5CFF9103-A635-4329-B201-AE7E96E18182}"/>
            </a:ext>
          </a:extLst>
        </xdr:cNvPr>
        <xdr:cNvSpPr/>
      </xdr:nvSpPr>
      <xdr:spPr>
        <a:xfrm>
          <a:off x="13578840" y="1025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76744</xdr:rowOff>
    </xdr:from>
    <xdr:to>
      <xdr:col>85</xdr:col>
      <xdr:colOff>127000</xdr:colOff>
      <xdr:row>61</xdr:row>
      <xdr:rowOff>109401</xdr:rowOff>
    </xdr:to>
    <xdr:cxnSp macro="">
      <xdr:nvCxnSpPr>
        <xdr:cNvPr id="656" name="直線コネクタ 655">
          <a:extLst>
            <a:ext uri="{FF2B5EF4-FFF2-40B4-BE49-F238E27FC236}">
              <a16:creationId xmlns:a16="http://schemas.microsoft.com/office/drawing/2014/main" id="{5A008B5B-2D93-4A32-AD54-B11F71B3DFCD}"/>
            </a:ext>
          </a:extLst>
        </xdr:cNvPr>
        <xdr:cNvCxnSpPr/>
      </xdr:nvCxnSpPr>
      <xdr:spPr>
        <a:xfrm>
          <a:off x="13629640" y="10302784"/>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164737</xdr:rowOff>
    </xdr:from>
    <xdr:to>
      <xdr:col>76</xdr:col>
      <xdr:colOff>165100</xdr:colOff>
      <xdr:row>61</xdr:row>
      <xdr:rowOff>94887</xdr:rowOff>
    </xdr:to>
    <xdr:sp macro="" textlink="">
      <xdr:nvSpPr>
        <xdr:cNvPr id="657" name="楕円 656">
          <a:extLst>
            <a:ext uri="{FF2B5EF4-FFF2-40B4-BE49-F238E27FC236}">
              <a16:creationId xmlns:a16="http://schemas.microsoft.com/office/drawing/2014/main" id="{70B18AA3-FE0E-4066-9118-DE473425E449}"/>
            </a:ext>
          </a:extLst>
        </xdr:cNvPr>
        <xdr:cNvSpPr/>
      </xdr:nvSpPr>
      <xdr:spPr>
        <a:xfrm>
          <a:off x="12804140" y="102231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44087</xdr:rowOff>
    </xdr:from>
    <xdr:to>
      <xdr:col>81</xdr:col>
      <xdr:colOff>50800</xdr:colOff>
      <xdr:row>61</xdr:row>
      <xdr:rowOff>76744</xdr:rowOff>
    </xdr:to>
    <xdr:cxnSp macro="">
      <xdr:nvCxnSpPr>
        <xdr:cNvPr id="658" name="直線コネクタ 657">
          <a:extLst>
            <a:ext uri="{FF2B5EF4-FFF2-40B4-BE49-F238E27FC236}">
              <a16:creationId xmlns:a16="http://schemas.microsoft.com/office/drawing/2014/main" id="{25EA49CB-2EA4-442D-9854-32DCFA0FDEB9}"/>
            </a:ext>
          </a:extLst>
        </xdr:cNvPr>
        <xdr:cNvCxnSpPr/>
      </xdr:nvCxnSpPr>
      <xdr:spPr>
        <a:xfrm>
          <a:off x="12854940" y="10270127"/>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132080</xdr:rowOff>
    </xdr:from>
    <xdr:to>
      <xdr:col>72</xdr:col>
      <xdr:colOff>38100</xdr:colOff>
      <xdr:row>61</xdr:row>
      <xdr:rowOff>62230</xdr:rowOff>
    </xdr:to>
    <xdr:sp macro="" textlink="">
      <xdr:nvSpPr>
        <xdr:cNvPr id="659" name="楕円 658">
          <a:extLst>
            <a:ext uri="{FF2B5EF4-FFF2-40B4-BE49-F238E27FC236}">
              <a16:creationId xmlns:a16="http://schemas.microsoft.com/office/drawing/2014/main" id="{78328C93-10EA-4F89-B104-0E26F7A9C417}"/>
            </a:ext>
          </a:extLst>
        </xdr:cNvPr>
        <xdr:cNvSpPr/>
      </xdr:nvSpPr>
      <xdr:spPr>
        <a:xfrm>
          <a:off x="12029440" y="101904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11430</xdr:rowOff>
    </xdr:from>
    <xdr:to>
      <xdr:col>76</xdr:col>
      <xdr:colOff>114300</xdr:colOff>
      <xdr:row>61</xdr:row>
      <xdr:rowOff>44087</xdr:rowOff>
    </xdr:to>
    <xdr:cxnSp macro="">
      <xdr:nvCxnSpPr>
        <xdr:cNvPr id="660" name="直線コネクタ 659">
          <a:extLst>
            <a:ext uri="{FF2B5EF4-FFF2-40B4-BE49-F238E27FC236}">
              <a16:creationId xmlns:a16="http://schemas.microsoft.com/office/drawing/2014/main" id="{AB967E5D-FF5C-4401-933D-990BEE047A2C}"/>
            </a:ext>
          </a:extLst>
        </xdr:cNvPr>
        <xdr:cNvCxnSpPr/>
      </xdr:nvCxnSpPr>
      <xdr:spPr>
        <a:xfrm>
          <a:off x="12072620" y="10237470"/>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99423</xdr:rowOff>
    </xdr:from>
    <xdr:to>
      <xdr:col>67</xdr:col>
      <xdr:colOff>101600</xdr:colOff>
      <xdr:row>61</xdr:row>
      <xdr:rowOff>29573</xdr:rowOff>
    </xdr:to>
    <xdr:sp macro="" textlink="">
      <xdr:nvSpPr>
        <xdr:cNvPr id="661" name="楕円 660">
          <a:extLst>
            <a:ext uri="{FF2B5EF4-FFF2-40B4-BE49-F238E27FC236}">
              <a16:creationId xmlns:a16="http://schemas.microsoft.com/office/drawing/2014/main" id="{D565D2BA-A583-4ACE-B047-BDB18A5DD961}"/>
            </a:ext>
          </a:extLst>
        </xdr:cNvPr>
        <xdr:cNvSpPr/>
      </xdr:nvSpPr>
      <xdr:spPr>
        <a:xfrm>
          <a:off x="11231880" y="101578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150223</xdr:rowOff>
    </xdr:from>
    <xdr:to>
      <xdr:col>71</xdr:col>
      <xdr:colOff>177800</xdr:colOff>
      <xdr:row>61</xdr:row>
      <xdr:rowOff>11430</xdr:rowOff>
    </xdr:to>
    <xdr:cxnSp macro="">
      <xdr:nvCxnSpPr>
        <xdr:cNvPr id="662" name="直線コネクタ 661">
          <a:extLst>
            <a:ext uri="{FF2B5EF4-FFF2-40B4-BE49-F238E27FC236}">
              <a16:creationId xmlns:a16="http://schemas.microsoft.com/office/drawing/2014/main" id="{3002CE2E-2B71-40BF-A32F-4488167A9D6A}"/>
            </a:ext>
          </a:extLst>
        </xdr:cNvPr>
        <xdr:cNvCxnSpPr/>
      </xdr:nvCxnSpPr>
      <xdr:spPr>
        <a:xfrm>
          <a:off x="11282680" y="10208623"/>
          <a:ext cx="78994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157134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7AAAACF7-7B77-461F-9C5A-C818937E0BDA}"/>
            </a:ext>
          </a:extLst>
        </xdr:cNvPr>
        <xdr:cNvSpPr txBox="1"/>
      </xdr:nvSpPr>
      <xdr:spPr>
        <a:xfrm>
          <a:off x="13437244" y="988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148970</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506B4995-9AC3-4BBF-816A-D4A88A3B03BE}"/>
            </a:ext>
          </a:extLst>
        </xdr:cNvPr>
        <xdr:cNvSpPr txBox="1"/>
      </xdr:nvSpPr>
      <xdr:spPr>
        <a:xfrm>
          <a:off x="12675244" y="987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111414</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AFFB3B8B-9704-45A5-9CD4-DB1CE391016C}"/>
            </a:ext>
          </a:extLst>
        </xdr:cNvPr>
        <xdr:cNvSpPr txBox="1"/>
      </xdr:nvSpPr>
      <xdr:spPr>
        <a:xfrm>
          <a:off x="11900544" y="9834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73858</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F6A1FD12-DBD3-4FA5-952C-26043C3CE9ED}"/>
            </a:ext>
          </a:extLst>
        </xdr:cNvPr>
        <xdr:cNvSpPr txBox="1"/>
      </xdr:nvSpPr>
      <xdr:spPr>
        <a:xfrm>
          <a:off x="11102984" y="9796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118671</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258A55D2-A9FE-48F7-B081-30E554B2A144}"/>
            </a:ext>
          </a:extLst>
        </xdr:cNvPr>
        <xdr:cNvSpPr txBox="1"/>
      </xdr:nvSpPr>
      <xdr:spPr>
        <a:xfrm>
          <a:off x="13437244" y="10344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86014</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3F95C268-7476-4CD2-9DA9-0C0308353A73}"/>
            </a:ext>
          </a:extLst>
        </xdr:cNvPr>
        <xdr:cNvSpPr txBox="1"/>
      </xdr:nvSpPr>
      <xdr:spPr>
        <a:xfrm>
          <a:off x="12675244" y="10312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53357</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E9AAE2C0-6D1B-4B22-A7E8-4DAC0AE3C84E}"/>
            </a:ext>
          </a:extLst>
        </xdr:cNvPr>
        <xdr:cNvSpPr txBox="1"/>
      </xdr:nvSpPr>
      <xdr:spPr>
        <a:xfrm>
          <a:off x="11900544" y="1027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20700</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47FE5547-DC08-452B-9CFD-A29DA30F8F73}"/>
            </a:ext>
          </a:extLst>
        </xdr:cNvPr>
        <xdr:cNvSpPr txBox="1"/>
      </xdr:nvSpPr>
      <xdr:spPr>
        <a:xfrm>
          <a:off x="11102984" y="10246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7863C8E5-4373-43BB-9074-0D027FF71C06}"/>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7850A2E7-B4B2-4514-BDFB-C4D12AD1CD1A}"/>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AB3FB6C5-AAA8-4F02-BB99-9A5FFCB4AE4F}"/>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C1EBE299-9042-4042-9865-4C89C7A6A569}"/>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ADB53D81-8C21-411D-936E-61053574455A}"/>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2D0CE51D-D3C5-4F3D-84D2-070E9972A823}"/>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DB147C95-3194-46B9-B832-022D73BDDA6D}"/>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50F28A40-49A9-4AE2-B4BE-EC33D88187B3}"/>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069B6599-AE09-4ABD-A4F6-88C59ED1F4AD}"/>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8497A946-671B-4EE5-8B4F-F29DB53C806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6D016E20-4649-4EC7-B38A-ECA58C391571}"/>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A088A4BF-554B-4D2D-A460-B095AA92C70B}"/>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FBE91729-F0D6-4229-8B6A-08071B5A9523}"/>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336E1651-BFA2-4DD1-AA88-E996EEF8B003}"/>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F32AEE87-22C8-4068-8BAC-ED03F4C8447D}"/>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348F211F-879B-42F9-9F61-200EB5E9A871}"/>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63F60E60-1F3E-4A2B-AFC7-02A37F5A2CFD}"/>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D34BD338-288A-49EE-8AC0-DA51455376D9}"/>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E15C3B6A-05C7-4536-A00F-C751AA477AAA}"/>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1436A3B-7131-41C0-80CE-6DC44B5C5CB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52B96179-079F-4659-BF3B-AB25B0C7C045}"/>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692" name="直線コネクタ 691">
          <a:extLst>
            <a:ext uri="{FF2B5EF4-FFF2-40B4-BE49-F238E27FC236}">
              <a16:creationId xmlns:a16="http://schemas.microsoft.com/office/drawing/2014/main" id="{39E38B2B-09D8-45E0-95FE-4FFA97181254}"/>
            </a:ext>
          </a:extLst>
        </xdr:cNvPr>
        <xdr:cNvCxnSpPr/>
      </xdr:nvCxnSpPr>
      <xdr:spPr>
        <a:xfrm flipV="1">
          <a:off x="19509104" y="952500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1A2674B6-07C4-4520-868F-C918100AB51E}"/>
            </a:ext>
          </a:extLst>
        </xdr:cNvPr>
        <xdr:cNvSpPr txBox="1"/>
      </xdr:nvSpPr>
      <xdr:spPr>
        <a:xfrm>
          <a:off x="1954784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4" name="直線コネクタ 693">
          <a:extLst>
            <a:ext uri="{FF2B5EF4-FFF2-40B4-BE49-F238E27FC236}">
              <a16:creationId xmlns:a16="http://schemas.microsoft.com/office/drawing/2014/main" id="{7846B74C-4931-4611-8EDC-F952195BD62E}"/>
            </a:ext>
          </a:extLst>
        </xdr:cNvPr>
        <xdr:cNvCxnSpPr/>
      </xdr:nvCxnSpPr>
      <xdr:spPr>
        <a:xfrm>
          <a:off x="1944370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C66552EA-B03C-431F-BBC3-AB9030426708}"/>
            </a:ext>
          </a:extLst>
        </xdr:cNvPr>
        <xdr:cNvSpPr txBox="1"/>
      </xdr:nvSpPr>
      <xdr:spPr>
        <a:xfrm>
          <a:off x="1954784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AF5743DB-17B1-4AF7-A342-3ECD1E050177}"/>
            </a:ext>
          </a:extLst>
        </xdr:cNvPr>
        <xdr:cNvCxnSpPr/>
      </xdr:nvCxnSpPr>
      <xdr:spPr>
        <a:xfrm>
          <a:off x="19443700" y="952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7130B40B-0CA5-4710-B763-094B6780D596}"/>
            </a:ext>
          </a:extLst>
        </xdr:cNvPr>
        <xdr:cNvSpPr txBox="1"/>
      </xdr:nvSpPr>
      <xdr:spPr>
        <a:xfrm>
          <a:off x="19547840" y="10302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6D3EA4F2-CA79-45E2-9639-FEC93F5A92E2}"/>
            </a:ext>
          </a:extLst>
        </xdr:cNvPr>
        <xdr:cNvSpPr/>
      </xdr:nvSpPr>
      <xdr:spPr>
        <a:xfrm>
          <a:off x="1945894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DB0FCD6A-B8AD-4E32-BC47-C280CB3EC066}"/>
            </a:ext>
          </a:extLst>
        </xdr:cNvPr>
        <xdr:cNvSpPr/>
      </xdr:nvSpPr>
      <xdr:spPr>
        <a:xfrm>
          <a:off x="18735040" y="10323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3714931D-1719-43F3-AE94-8C290F6B6C59}"/>
            </a:ext>
          </a:extLst>
        </xdr:cNvPr>
        <xdr:cNvSpPr/>
      </xdr:nvSpPr>
      <xdr:spPr>
        <a:xfrm>
          <a:off x="1793748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1" name="フローチャート: 判断 700">
          <a:extLst>
            <a:ext uri="{FF2B5EF4-FFF2-40B4-BE49-F238E27FC236}">
              <a16:creationId xmlns:a16="http://schemas.microsoft.com/office/drawing/2014/main" id="{C231B932-AE94-44E6-AA53-10909E839EB6}"/>
            </a:ext>
          </a:extLst>
        </xdr:cNvPr>
        <xdr:cNvSpPr/>
      </xdr:nvSpPr>
      <xdr:spPr>
        <a:xfrm>
          <a:off x="1716278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a:extLst>
            <a:ext uri="{FF2B5EF4-FFF2-40B4-BE49-F238E27FC236}">
              <a16:creationId xmlns:a16="http://schemas.microsoft.com/office/drawing/2014/main" id="{1BB69F61-8DE2-447D-A6A4-6CD0E42C8604}"/>
            </a:ext>
          </a:extLst>
        </xdr:cNvPr>
        <xdr:cNvSpPr/>
      </xdr:nvSpPr>
      <xdr:spPr>
        <a:xfrm>
          <a:off x="16388080" y="10323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1C3016B5-46B8-45BA-8388-0F342CC5CCEF}"/>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DCF0BC3E-985D-4F85-8144-A3E5F378C89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F1283D54-718F-41DD-A9C9-FF842470F49A}"/>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2DB204B3-B8A9-46CD-8136-AB9B2188554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4165830D-4613-4884-886D-098F121AA098}"/>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708" name="楕円 707">
          <a:extLst>
            <a:ext uri="{FF2B5EF4-FFF2-40B4-BE49-F238E27FC236}">
              <a16:creationId xmlns:a16="http://schemas.microsoft.com/office/drawing/2014/main" id="{BC3790C0-EFE2-4E98-9E9E-A3B63F5FB121}"/>
            </a:ext>
          </a:extLst>
        </xdr:cNvPr>
        <xdr:cNvSpPr/>
      </xdr:nvSpPr>
      <xdr:spPr>
        <a:xfrm>
          <a:off x="19458940" y="10300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97807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256E5D6C-DB7B-4DE4-9FD4-FC84E6CC02A1}"/>
            </a:ext>
          </a:extLst>
        </xdr:cNvPr>
        <xdr:cNvSpPr txBox="1"/>
      </xdr:nvSpPr>
      <xdr:spPr>
        <a:xfrm>
          <a:off x="19547840" y="1015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74930</xdr:rowOff>
    </xdr:from>
    <xdr:to>
      <xdr:col>112</xdr:col>
      <xdr:colOff>38100</xdr:colOff>
      <xdr:row>62</xdr:row>
      <xdr:rowOff>5080</xdr:rowOff>
    </xdr:to>
    <xdr:sp macro="" textlink="">
      <xdr:nvSpPr>
        <xdr:cNvPr id="710" name="楕円 709">
          <a:extLst>
            <a:ext uri="{FF2B5EF4-FFF2-40B4-BE49-F238E27FC236}">
              <a16:creationId xmlns:a16="http://schemas.microsoft.com/office/drawing/2014/main" id="{88C2E7D2-4E75-41D6-9233-705CA170395C}"/>
            </a:ext>
          </a:extLst>
        </xdr:cNvPr>
        <xdr:cNvSpPr/>
      </xdr:nvSpPr>
      <xdr:spPr>
        <a:xfrm>
          <a:off x="18735040" y="103009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125730</xdr:rowOff>
    </xdr:from>
    <xdr:to>
      <xdr:col>116</xdr:col>
      <xdr:colOff>63500</xdr:colOff>
      <xdr:row>61</xdr:row>
      <xdr:rowOff>125730</xdr:rowOff>
    </xdr:to>
    <xdr:cxnSp macro="">
      <xdr:nvCxnSpPr>
        <xdr:cNvPr id="711" name="直線コネクタ 710">
          <a:extLst>
            <a:ext uri="{FF2B5EF4-FFF2-40B4-BE49-F238E27FC236}">
              <a16:creationId xmlns:a16="http://schemas.microsoft.com/office/drawing/2014/main" id="{F448311C-B137-4202-B5D6-0D79BD859E95}"/>
            </a:ext>
          </a:extLst>
        </xdr:cNvPr>
        <xdr:cNvCxnSpPr/>
      </xdr:nvCxnSpPr>
      <xdr:spPr>
        <a:xfrm>
          <a:off x="18778220" y="103517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74930</xdr:rowOff>
    </xdr:from>
    <xdr:to>
      <xdr:col>107</xdr:col>
      <xdr:colOff>101600</xdr:colOff>
      <xdr:row>62</xdr:row>
      <xdr:rowOff>5080</xdr:rowOff>
    </xdr:to>
    <xdr:sp macro="" textlink="">
      <xdr:nvSpPr>
        <xdr:cNvPr id="712" name="楕円 711">
          <a:extLst>
            <a:ext uri="{FF2B5EF4-FFF2-40B4-BE49-F238E27FC236}">
              <a16:creationId xmlns:a16="http://schemas.microsoft.com/office/drawing/2014/main" id="{17BF4942-2CFF-4052-9009-A06BFD562A26}"/>
            </a:ext>
          </a:extLst>
        </xdr:cNvPr>
        <xdr:cNvSpPr/>
      </xdr:nvSpPr>
      <xdr:spPr>
        <a:xfrm>
          <a:off x="17937480" y="10300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125730</xdr:rowOff>
    </xdr:from>
    <xdr:to>
      <xdr:col>111</xdr:col>
      <xdr:colOff>177800</xdr:colOff>
      <xdr:row>61</xdr:row>
      <xdr:rowOff>125730</xdr:rowOff>
    </xdr:to>
    <xdr:cxnSp macro="">
      <xdr:nvCxnSpPr>
        <xdr:cNvPr id="713" name="直線コネクタ 712">
          <a:extLst>
            <a:ext uri="{FF2B5EF4-FFF2-40B4-BE49-F238E27FC236}">
              <a16:creationId xmlns:a16="http://schemas.microsoft.com/office/drawing/2014/main" id="{2AFC8D3C-827B-4C0A-90C1-A3DAF86D83ED}"/>
            </a:ext>
          </a:extLst>
        </xdr:cNvPr>
        <xdr:cNvCxnSpPr/>
      </xdr:nvCxnSpPr>
      <xdr:spPr>
        <a:xfrm>
          <a:off x="17988280" y="1035177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74930</xdr:rowOff>
    </xdr:from>
    <xdr:to>
      <xdr:col>102</xdr:col>
      <xdr:colOff>165100</xdr:colOff>
      <xdr:row>62</xdr:row>
      <xdr:rowOff>5080</xdr:rowOff>
    </xdr:to>
    <xdr:sp macro="" textlink="">
      <xdr:nvSpPr>
        <xdr:cNvPr id="714" name="楕円 713">
          <a:extLst>
            <a:ext uri="{FF2B5EF4-FFF2-40B4-BE49-F238E27FC236}">
              <a16:creationId xmlns:a16="http://schemas.microsoft.com/office/drawing/2014/main" id="{C26686FB-2BC6-4306-8EFA-ACFCBD7564C2}"/>
            </a:ext>
          </a:extLst>
        </xdr:cNvPr>
        <xdr:cNvSpPr/>
      </xdr:nvSpPr>
      <xdr:spPr>
        <a:xfrm>
          <a:off x="17162780" y="10300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125730</xdr:rowOff>
    </xdr:from>
    <xdr:to>
      <xdr:col>107</xdr:col>
      <xdr:colOff>50800</xdr:colOff>
      <xdr:row>61</xdr:row>
      <xdr:rowOff>125730</xdr:rowOff>
    </xdr:to>
    <xdr:cxnSp macro="">
      <xdr:nvCxnSpPr>
        <xdr:cNvPr id="715" name="直線コネクタ 714">
          <a:extLst>
            <a:ext uri="{FF2B5EF4-FFF2-40B4-BE49-F238E27FC236}">
              <a16:creationId xmlns:a16="http://schemas.microsoft.com/office/drawing/2014/main" id="{197DCC4B-2D8B-47E4-A347-6897B854AC66}"/>
            </a:ext>
          </a:extLst>
        </xdr:cNvPr>
        <xdr:cNvCxnSpPr/>
      </xdr:nvCxnSpPr>
      <xdr:spPr>
        <a:xfrm>
          <a:off x="17213580" y="1035177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74930</xdr:rowOff>
    </xdr:from>
    <xdr:to>
      <xdr:col>98</xdr:col>
      <xdr:colOff>38100</xdr:colOff>
      <xdr:row>62</xdr:row>
      <xdr:rowOff>5080</xdr:rowOff>
    </xdr:to>
    <xdr:sp macro="" textlink="">
      <xdr:nvSpPr>
        <xdr:cNvPr id="716" name="楕円 715">
          <a:extLst>
            <a:ext uri="{FF2B5EF4-FFF2-40B4-BE49-F238E27FC236}">
              <a16:creationId xmlns:a16="http://schemas.microsoft.com/office/drawing/2014/main" id="{D21965E6-29C2-4AC8-8999-136F365C112E}"/>
            </a:ext>
          </a:extLst>
        </xdr:cNvPr>
        <xdr:cNvSpPr/>
      </xdr:nvSpPr>
      <xdr:spPr>
        <a:xfrm>
          <a:off x="16388080" y="103009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125730</xdr:rowOff>
    </xdr:from>
    <xdr:to>
      <xdr:col>102</xdr:col>
      <xdr:colOff>114300</xdr:colOff>
      <xdr:row>61</xdr:row>
      <xdr:rowOff>125730</xdr:rowOff>
    </xdr:to>
    <xdr:cxnSp macro="">
      <xdr:nvCxnSpPr>
        <xdr:cNvPr id="717" name="直線コネクタ 716">
          <a:extLst>
            <a:ext uri="{FF2B5EF4-FFF2-40B4-BE49-F238E27FC236}">
              <a16:creationId xmlns:a16="http://schemas.microsoft.com/office/drawing/2014/main" id="{66A50BC0-4D35-4499-91E9-47A6876D8D1E}"/>
            </a:ext>
          </a:extLst>
        </xdr:cNvPr>
        <xdr:cNvCxnSpPr/>
      </xdr:nvCxnSpPr>
      <xdr:spPr>
        <a:xfrm>
          <a:off x="16431260" y="103517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718" name="n_1aveValue【保健センター・保健所】&#10;一人当たり面積">
          <a:extLst>
            <a:ext uri="{FF2B5EF4-FFF2-40B4-BE49-F238E27FC236}">
              <a16:creationId xmlns:a16="http://schemas.microsoft.com/office/drawing/2014/main" id="{675862D5-560C-4518-8D4A-3B278B3572A6}"/>
            </a:ext>
          </a:extLst>
        </xdr:cNvPr>
        <xdr:cNvSpPr txBox="1"/>
      </xdr:nvSpPr>
      <xdr:spPr>
        <a:xfrm>
          <a:off x="18561127" y="1041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719" name="n_2aveValue【保健センター・保健所】&#10;一人当たり面積">
          <a:extLst>
            <a:ext uri="{FF2B5EF4-FFF2-40B4-BE49-F238E27FC236}">
              <a16:creationId xmlns:a16="http://schemas.microsoft.com/office/drawing/2014/main" id="{A66C616D-7D7B-4172-AE4D-4380EE797A87}"/>
            </a:ext>
          </a:extLst>
        </xdr:cNvPr>
        <xdr:cNvSpPr txBox="1"/>
      </xdr:nvSpPr>
      <xdr:spPr>
        <a:xfrm>
          <a:off x="17776267" y="1041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19067</xdr:rowOff>
    </xdr:from>
    <xdr:ext cx="469744" cy="259045"/>
    <xdr:sp macro="" textlink="">
      <xdr:nvSpPr>
        <xdr:cNvPr id="720" name="n_3aveValue【保健センター・保健所】&#10;一人当たり面積">
          <a:extLst>
            <a:ext uri="{FF2B5EF4-FFF2-40B4-BE49-F238E27FC236}">
              <a16:creationId xmlns:a16="http://schemas.microsoft.com/office/drawing/2014/main" id="{AA9F1FFF-F7B5-4189-BFDD-9D237CFA6933}"/>
            </a:ext>
          </a:extLst>
        </xdr:cNvPr>
        <xdr:cNvSpPr txBox="1"/>
      </xdr:nvSpPr>
      <xdr:spPr>
        <a:xfrm>
          <a:off x="17001567" y="1041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19067</xdr:rowOff>
    </xdr:from>
    <xdr:ext cx="469744" cy="259045"/>
    <xdr:sp macro="" textlink="">
      <xdr:nvSpPr>
        <xdr:cNvPr id="721" name="n_4aveValue【保健センター・保健所】&#10;一人当たり面積">
          <a:extLst>
            <a:ext uri="{FF2B5EF4-FFF2-40B4-BE49-F238E27FC236}">
              <a16:creationId xmlns:a16="http://schemas.microsoft.com/office/drawing/2014/main" id="{5A87B12F-598A-4EE0-9981-7EA6C0A10170}"/>
            </a:ext>
          </a:extLst>
        </xdr:cNvPr>
        <xdr:cNvSpPr txBox="1"/>
      </xdr:nvSpPr>
      <xdr:spPr>
        <a:xfrm>
          <a:off x="16226867" y="1041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21607</xdr:rowOff>
    </xdr:from>
    <xdr:ext cx="469744" cy="259045"/>
    <xdr:sp macro="" textlink="">
      <xdr:nvSpPr>
        <xdr:cNvPr id="722" name="n_1mainValue【保健センター・保健所】&#10;一人当たり面積">
          <a:extLst>
            <a:ext uri="{FF2B5EF4-FFF2-40B4-BE49-F238E27FC236}">
              <a16:creationId xmlns:a16="http://schemas.microsoft.com/office/drawing/2014/main" id="{70DE1A11-599D-4E4C-A259-6746E50CAC7A}"/>
            </a:ext>
          </a:extLst>
        </xdr:cNvPr>
        <xdr:cNvSpPr txBox="1"/>
      </xdr:nvSpPr>
      <xdr:spPr>
        <a:xfrm>
          <a:off x="185611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21607</xdr:rowOff>
    </xdr:from>
    <xdr:ext cx="469744" cy="259045"/>
    <xdr:sp macro="" textlink="">
      <xdr:nvSpPr>
        <xdr:cNvPr id="723" name="n_2mainValue【保健センター・保健所】&#10;一人当たり面積">
          <a:extLst>
            <a:ext uri="{FF2B5EF4-FFF2-40B4-BE49-F238E27FC236}">
              <a16:creationId xmlns:a16="http://schemas.microsoft.com/office/drawing/2014/main" id="{4A499415-BA93-4585-805A-8B232428F89E}"/>
            </a:ext>
          </a:extLst>
        </xdr:cNvPr>
        <xdr:cNvSpPr txBox="1"/>
      </xdr:nvSpPr>
      <xdr:spPr>
        <a:xfrm>
          <a:off x="1777626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21607</xdr:rowOff>
    </xdr:from>
    <xdr:ext cx="469744" cy="259045"/>
    <xdr:sp macro="" textlink="">
      <xdr:nvSpPr>
        <xdr:cNvPr id="724" name="n_3mainValue【保健センター・保健所】&#10;一人当たり面積">
          <a:extLst>
            <a:ext uri="{FF2B5EF4-FFF2-40B4-BE49-F238E27FC236}">
              <a16:creationId xmlns:a16="http://schemas.microsoft.com/office/drawing/2014/main" id="{99E4F144-04BA-4D60-B052-AB95CA6CB45F}"/>
            </a:ext>
          </a:extLst>
        </xdr:cNvPr>
        <xdr:cNvSpPr txBox="1"/>
      </xdr:nvSpPr>
      <xdr:spPr>
        <a:xfrm>
          <a:off x="1700156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21607</xdr:rowOff>
    </xdr:from>
    <xdr:ext cx="469744" cy="259045"/>
    <xdr:sp macro="" textlink="">
      <xdr:nvSpPr>
        <xdr:cNvPr id="725" name="n_4mainValue【保健センター・保健所】&#10;一人当たり面積">
          <a:extLst>
            <a:ext uri="{FF2B5EF4-FFF2-40B4-BE49-F238E27FC236}">
              <a16:creationId xmlns:a16="http://schemas.microsoft.com/office/drawing/2014/main" id="{748A2FB1-63F0-47AC-BC44-120A30A84C0D}"/>
            </a:ext>
          </a:extLst>
        </xdr:cNvPr>
        <xdr:cNvSpPr txBox="1"/>
      </xdr:nvSpPr>
      <xdr:spPr>
        <a:xfrm>
          <a:off x="1622686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3D3DF6FF-4690-4F8B-A25C-7B0C0150DAF6}"/>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DE207776-8632-481C-B92E-B12D6D972CC9}"/>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015AA5E-E570-4A60-95D3-FE2EA31B2A4A}"/>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DAFBEE58-A970-4C9B-9BF4-9FAF1C767AEE}"/>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971CA690-4E37-4FDB-8A65-0CAB80A04484}"/>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5FE04A50-8892-4282-8FF6-C588C90D01D2}"/>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E0FF1082-51B8-4544-8286-7CF2805B9B58}"/>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268954DD-2F1B-43CD-9627-B584D40FF994}"/>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3708DF0E-10C3-4FA2-A550-CDCD4C2E5164}"/>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2B898304-F8C2-4DFB-968B-2E6221C681C7}"/>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10C6DB5E-496F-4BE9-834D-0EC9A3AF31F1}"/>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A0048898-8A06-4D6D-8CD0-A82E9851158A}"/>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EB2D6A90-D7CD-4045-B1F1-D747D801A414}"/>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419F5B3B-9539-467F-9910-BB3840E60091}"/>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7DC7F206-86F6-424B-9E6E-EC9130205859}"/>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88EB46B6-234B-4D3C-AB69-1779AF9B2C9B}"/>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4584F3F1-9511-465D-8121-FBFF17E11A9A}"/>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7493CC9F-72FB-46A7-A97F-7888C1083A38}"/>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0B60370A-1738-4DD9-ADDA-C67280C21B7F}"/>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4D6F344B-115C-48E4-890B-680AFA71A9C1}"/>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F87F862C-84BD-479E-B509-1D72E6B183F9}"/>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DE0BF19F-3EE1-49E4-B04A-17BA597E28AA}"/>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0FFB55DA-BA06-43E8-B53C-9E47D039F04E}"/>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A138C57-69F0-4977-8667-5439012FFFED}"/>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750" name="直線コネクタ 749">
          <a:extLst>
            <a:ext uri="{FF2B5EF4-FFF2-40B4-BE49-F238E27FC236}">
              <a16:creationId xmlns:a16="http://schemas.microsoft.com/office/drawing/2014/main" id="{182A7B80-688E-4EED-A41B-BBA0F890B67F}"/>
            </a:ext>
          </a:extLst>
        </xdr:cNvPr>
        <xdr:cNvCxnSpPr/>
      </xdr:nvCxnSpPr>
      <xdr:spPr>
        <a:xfrm flipV="1">
          <a:off x="14375764" y="13197840"/>
          <a:ext cx="0" cy="1112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C09410A4-BDAA-47D8-9BCC-0133B3A96C58}"/>
            </a:ext>
          </a:extLst>
        </xdr:cNvPr>
        <xdr:cNvSpPr txBox="1"/>
      </xdr:nvSpPr>
      <xdr:spPr>
        <a:xfrm>
          <a:off x="14414500" y="1431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752" name="直線コネクタ 751">
          <a:extLst>
            <a:ext uri="{FF2B5EF4-FFF2-40B4-BE49-F238E27FC236}">
              <a16:creationId xmlns:a16="http://schemas.microsoft.com/office/drawing/2014/main" id="{83537F1D-75B1-474C-B49C-9D9C817EA757}"/>
            </a:ext>
          </a:extLst>
        </xdr:cNvPr>
        <xdr:cNvCxnSpPr/>
      </xdr:nvCxnSpPr>
      <xdr:spPr>
        <a:xfrm>
          <a:off x="14287500" y="143103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334DE4C1-ADC8-420F-9E5F-66F00524A1E0}"/>
            </a:ext>
          </a:extLst>
        </xdr:cNvPr>
        <xdr:cNvSpPr txBox="1"/>
      </xdr:nvSpPr>
      <xdr:spPr>
        <a:xfrm>
          <a:off x="14414500" y="12976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754" name="直線コネクタ 753">
          <a:extLst>
            <a:ext uri="{FF2B5EF4-FFF2-40B4-BE49-F238E27FC236}">
              <a16:creationId xmlns:a16="http://schemas.microsoft.com/office/drawing/2014/main" id="{432D8756-5BB7-47E6-A71A-1F2DA548DA68}"/>
            </a:ext>
          </a:extLst>
        </xdr:cNvPr>
        <xdr:cNvCxnSpPr/>
      </xdr:nvCxnSpPr>
      <xdr:spPr>
        <a:xfrm>
          <a:off x="14287500" y="1319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158132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8EF66195-F469-4A17-863C-C0C29134752E}"/>
            </a:ext>
          </a:extLst>
        </xdr:cNvPr>
        <xdr:cNvSpPr txBox="1"/>
      </xdr:nvSpPr>
      <xdr:spPr>
        <a:xfrm>
          <a:off x="14414500" y="13736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756" name="フローチャート: 判断 755">
          <a:extLst>
            <a:ext uri="{FF2B5EF4-FFF2-40B4-BE49-F238E27FC236}">
              <a16:creationId xmlns:a16="http://schemas.microsoft.com/office/drawing/2014/main" id="{14318A92-D13F-4B6E-851E-8A187C2FB9F4}"/>
            </a:ext>
          </a:extLst>
        </xdr:cNvPr>
        <xdr:cNvSpPr/>
      </xdr:nvSpPr>
      <xdr:spPr>
        <a:xfrm>
          <a:off x="14325600" y="137547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757" name="フローチャート: 判断 756">
          <a:extLst>
            <a:ext uri="{FF2B5EF4-FFF2-40B4-BE49-F238E27FC236}">
              <a16:creationId xmlns:a16="http://schemas.microsoft.com/office/drawing/2014/main" id="{8649A452-5C22-4156-B0DA-85B66D131806}"/>
            </a:ext>
          </a:extLst>
        </xdr:cNvPr>
        <xdr:cNvSpPr/>
      </xdr:nvSpPr>
      <xdr:spPr>
        <a:xfrm>
          <a:off x="13578840" y="1374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8" name="フローチャート: 判断 757">
          <a:extLst>
            <a:ext uri="{FF2B5EF4-FFF2-40B4-BE49-F238E27FC236}">
              <a16:creationId xmlns:a16="http://schemas.microsoft.com/office/drawing/2014/main" id="{EC2B90AD-D9BE-4459-9E68-298CCDB3D249}"/>
            </a:ext>
          </a:extLst>
        </xdr:cNvPr>
        <xdr:cNvSpPr/>
      </xdr:nvSpPr>
      <xdr:spPr>
        <a:xfrm>
          <a:off x="12804140" y="137052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105411</xdr:rowOff>
    </xdr:from>
    <xdr:to>
      <xdr:col>72</xdr:col>
      <xdr:colOff>38100</xdr:colOff>
      <xdr:row>82</xdr:row>
      <xdr:rowOff>35561</xdr:rowOff>
    </xdr:to>
    <xdr:sp macro="" textlink="">
      <xdr:nvSpPr>
        <xdr:cNvPr id="759" name="フローチャート: 判断 758">
          <a:extLst>
            <a:ext uri="{FF2B5EF4-FFF2-40B4-BE49-F238E27FC236}">
              <a16:creationId xmlns:a16="http://schemas.microsoft.com/office/drawing/2014/main" id="{49BFED39-3C6E-4F1F-BC5C-E33AF707A97E}"/>
            </a:ext>
          </a:extLst>
        </xdr:cNvPr>
        <xdr:cNvSpPr/>
      </xdr:nvSpPr>
      <xdr:spPr>
        <a:xfrm>
          <a:off x="12029440" y="136842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114936</xdr:rowOff>
    </xdr:from>
    <xdr:to>
      <xdr:col>67</xdr:col>
      <xdr:colOff>101600</xdr:colOff>
      <xdr:row>82</xdr:row>
      <xdr:rowOff>45086</xdr:rowOff>
    </xdr:to>
    <xdr:sp macro="" textlink="">
      <xdr:nvSpPr>
        <xdr:cNvPr id="760" name="フローチャート: 判断 759">
          <a:extLst>
            <a:ext uri="{FF2B5EF4-FFF2-40B4-BE49-F238E27FC236}">
              <a16:creationId xmlns:a16="http://schemas.microsoft.com/office/drawing/2014/main" id="{A9F3E2BD-145D-4CB8-A78D-9D98708CC5FC}"/>
            </a:ext>
          </a:extLst>
        </xdr:cNvPr>
        <xdr:cNvSpPr/>
      </xdr:nvSpPr>
      <xdr:spPr>
        <a:xfrm>
          <a:off x="1123188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D033A852-6A1A-48A0-8EAD-DEEBD362F744}"/>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3E74068C-CAAB-47A6-ACD5-C3C0D40EE5A2}"/>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3B77ED01-EDC4-45B0-A7FC-5BD5A654734B}"/>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A9A75541-51E7-46F5-8C0E-B00581B24EC7}"/>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533683F3-E1E6-482F-9FC1-ADD8EF2B498C}"/>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63500</xdr:rowOff>
    </xdr:from>
    <xdr:to>
      <xdr:col>85</xdr:col>
      <xdr:colOff>177800</xdr:colOff>
      <xdr:row>80</xdr:row>
      <xdr:rowOff>165100</xdr:rowOff>
    </xdr:to>
    <xdr:sp macro="" textlink="">
      <xdr:nvSpPr>
        <xdr:cNvPr id="766" name="楕円 765">
          <a:extLst>
            <a:ext uri="{FF2B5EF4-FFF2-40B4-BE49-F238E27FC236}">
              <a16:creationId xmlns:a16="http://schemas.microsoft.com/office/drawing/2014/main" id="{3551F0FE-E500-4557-B60A-6C35BE7D0F0A}"/>
            </a:ext>
          </a:extLst>
        </xdr:cNvPr>
        <xdr:cNvSpPr/>
      </xdr:nvSpPr>
      <xdr:spPr>
        <a:xfrm>
          <a:off x="14325600" y="1347470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86377</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66EDDF31-F671-4809-8B89-D1C847FB13F2}"/>
            </a:ext>
          </a:extLst>
        </xdr:cNvPr>
        <xdr:cNvSpPr txBox="1"/>
      </xdr:nvSpPr>
      <xdr:spPr>
        <a:xfrm>
          <a:off x="14414500" y="1332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25400</xdr:rowOff>
    </xdr:from>
    <xdr:to>
      <xdr:col>81</xdr:col>
      <xdr:colOff>101600</xdr:colOff>
      <xdr:row>80</xdr:row>
      <xdr:rowOff>127000</xdr:rowOff>
    </xdr:to>
    <xdr:sp macro="" textlink="">
      <xdr:nvSpPr>
        <xdr:cNvPr id="768" name="楕円 767">
          <a:extLst>
            <a:ext uri="{FF2B5EF4-FFF2-40B4-BE49-F238E27FC236}">
              <a16:creationId xmlns:a16="http://schemas.microsoft.com/office/drawing/2014/main" id="{96443436-F2CF-4012-8582-3D1E904666AA}"/>
            </a:ext>
          </a:extLst>
        </xdr:cNvPr>
        <xdr:cNvSpPr/>
      </xdr:nvSpPr>
      <xdr:spPr>
        <a:xfrm>
          <a:off x="13578840" y="1343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76200</xdr:rowOff>
    </xdr:from>
    <xdr:to>
      <xdr:col>85</xdr:col>
      <xdr:colOff>127000</xdr:colOff>
      <xdr:row>80</xdr:row>
      <xdr:rowOff>114300</xdr:rowOff>
    </xdr:to>
    <xdr:cxnSp macro="">
      <xdr:nvCxnSpPr>
        <xdr:cNvPr id="769" name="直線コネクタ 768">
          <a:extLst>
            <a:ext uri="{FF2B5EF4-FFF2-40B4-BE49-F238E27FC236}">
              <a16:creationId xmlns:a16="http://schemas.microsoft.com/office/drawing/2014/main" id="{FDA7C05B-BB36-4993-A8BD-FF4652044FDA}"/>
            </a:ext>
          </a:extLst>
        </xdr:cNvPr>
        <xdr:cNvCxnSpPr/>
      </xdr:nvCxnSpPr>
      <xdr:spPr>
        <a:xfrm>
          <a:off x="13629640" y="13487400"/>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158750</xdr:rowOff>
    </xdr:from>
    <xdr:to>
      <xdr:col>76</xdr:col>
      <xdr:colOff>165100</xdr:colOff>
      <xdr:row>80</xdr:row>
      <xdr:rowOff>88900</xdr:rowOff>
    </xdr:to>
    <xdr:sp macro="" textlink="">
      <xdr:nvSpPr>
        <xdr:cNvPr id="770" name="楕円 769">
          <a:extLst>
            <a:ext uri="{FF2B5EF4-FFF2-40B4-BE49-F238E27FC236}">
              <a16:creationId xmlns:a16="http://schemas.microsoft.com/office/drawing/2014/main" id="{87CFACEB-991A-4F19-910B-078D6A7213A0}"/>
            </a:ext>
          </a:extLst>
        </xdr:cNvPr>
        <xdr:cNvSpPr/>
      </xdr:nvSpPr>
      <xdr:spPr>
        <a:xfrm>
          <a:off x="12804140" y="13402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38100</xdr:rowOff>
    </xdr:from>
    <xdr:to>
      <xdr:col>81</xdr:col>
      <xdr:colOff>50800</xdr:colOff>
      <xdr:row>80</xdr:row>
      <xdr:rowOff>76200</xdr:rowOff>
    </xdr:to>
    <xdr:cxnSp macro="">
      <xdr:nvCxnSpPr>
        <xdr:cNvPr id="771" name="直線コネクタ 770">
          <a:extLst>
            <a:ext uri="{FF2B5EF4-FFF2-40B4-BE49-F238E27FC236}">
              <a16:creationId xmlns:a16="http://schemas.microsoft.com/office/drawing/2014/main" id="{1E8AE806-DA43-432E-9573-C3A7F312060B}"/>
            </a:ext>
          </a:extLst>
        </xdr:cNvPr>
        <xdr:cNvCxnSpPr/>
      </xdr:nvCxnSpPr>
      <xdr:spPr>
        <a:xfrm>
          <a:off x="12854940" y="13449300"/>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120650</xdr:rowOff>
    </xdr:from>
    <xdr:to>
      <xdr:col>72</xdr:col>
      <xdr:colOff>38100</xdr:colOff>
      <xdr:row>80</xdr:row>
      <xdr:rowOff>50800</xdr:rowOff>
    </xdr:to>
    <xdr:sp macro="" textlink="">
      <xdr:nvSpPr>
        <xdr:cNvPr id="772" name="楕円 771">
          <a:extLst>
            <a:ext uri="{FF2B5EF4-FFF2-40B4-BE49-F238E27FC236}">
              <a16:creationId xmlns:a16="http://schemas.microsoft.com/office/drawing/2014/main" id="{1FC0974F-1223-4532-B8CD-57EEB1B7826B}"/>
            </a:ext>
          </a:extLst>
        </xdr:cNvPr>
        <xdr:cNvSpPr/>
      </xdr:nvSpPr>
      <xdr:spPr>
        <a:xfrm>
          <a:off x="12029440" y="133642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0</xdr:rowOff>
    </xdr:from>
    <xdr:to>
      <xdr:col>76</xdr:col>
      <xdr:colOff>114300</xdr:colOff>
      <xdr:row>80</xdr:row>
      <xdr:rowOff>38100</xdr:rowOff>
    </xdr:to>
    <xdr:cxnSp macro="">
      <xdr:nvCxnSpPr>
        <xdr:cNvPr id="773" name="直線コネクタ 772">
          <a:extLst>
            <a:ext uri="{FF2B5EF4-FFF2-40B4-BE49-F238E27FC236}">
              <a16:creationId xmlns:a16="http://schemas.microsoft.com/office/drawing/2014/main" id="{4DA5C3F9-B931-44A2-85C3-FDA8456174B3}"/>
            </a:ext>
          </a:extLst>
        </xdr:cNvPr>
        <xdr:cNvCxnSpPr/>
      </xdr:nvCxnSpPr>
      <xdr:spPr>
        <a:xfrm>
          <a:off x="12072620" y="1341120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82550</xdr:rowOff>
    </xdr:from>
    <xdr:to>
      <xdr:col>67</xdr:col>
      <xdr:colOff>101600</xdr:colOff>
      <xdr:row>80</xdr:row>
      <xdr:rowOff>12700</xdr:rowOff>
    </xdr:to>
    <xdr:sp macro="" textlink="">
      <xdr:nvSpPr>
        <xdr:cNvPr id="774" name="楕円 773">
          <a:extLst>
            <a:ext uri="{FF2B5EF4-FFF2-40B4-BE49-F238E27FC236}">
              <a16:creationId xmlns:a16="http://schemas.microsoft.com/office/drawing/2014/main" id="{24416CAB-FCC4-4434-BABF-2940CE4BCFF7}"/>
            </a:ext>
          </a:extLst>
        </xdr:cNvPr>
        <xdr:cNvSpPr/>
      </xdr:nvSpPr>
      <xdr:spPr>
        <a:xfrm>
          <a:off x="11231880" y="13326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133350</xdr:rowOff>
    </xdr:from>
    <xdr:to>
      <xdr:col>71</xdr:col>
      <xdr:colOff>177800</xdr:colOff>
      <xdr:row>80</xdr:row>
      <xdr:rowOff>0</xdr:rowOff>
    </xdr:to>
    <xdr:cxnSp macro="">
      <xdr:nvCxnSpPr>
        <xdr:cNvPr id="775" name="直線コネクタ 774">
          <a:extLst>
            <a:ext uri="{FF2B5EF4-FFF2-40B4-BE49-F238E27FC236}">
              <a16:creationId xmlns:a16="http://schemas.microsoft.com/office/drawing/2014/main" id="{CD8980FD-B4E6-42AF-B01E-356776FD1D4A}"/>
            </a:ext>
          </a:extLst>
        </xdr:cNvPr>
        <xdr:cNvCxnSpPr/>
      </xdr:nvCxnSpPr>
      <xdr:spPr>
        <a:xfrm>
          <a:off x="11282680" y="1337691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87647</xdr:rowOff>
    </xdr:from>
    <xdr:ext cx="405111" cy="259045"/>
    <xdr:sp macro="" textlink="">
      <xdr:nvSpPr>
        <xdr:cNvPr id="776" name="n_1aveValue【消防施設】&#10;有形固定資産減価償却率">
          <a:extLst>
            <a:ext uri="{FF2B5EF4-FFF2-40B4-BE49-F238E27FC236}">
              <a16:creationId xmlns:a16="http://schemas.microsoft.com/office/drawing/2014/main" id="{CFC1C39F-DC18-4DB9-9491-9136CF46156A}"/>
            </a:ext>
          </a:extLst>
        </xdr:cNvPr>
        <xdr:cNvSpPr txBox="1"/>
      </xdr:nvSpPr>
      <xdr:spPr>
        <a:xfrm>
          <a:off x="13437244" y="1383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777" name="n_2aveValue【消防施設】&#10;有形固定資産減価償却率">
          <a:extLst>
            <a:ext uri="{FF2B5EF4-FFF2-40B4-BE49-F238E27FC236}">
              <a16:creationId xmlns:a16="http://schemas.microsoft.com/office/drawing/2014/main" id="{0AB0A171-10DF-4B1C-8887-4EB87BAC2C34}"/>
            </a:ext>
          </a:extLst>
        </xdr:cNvPr>
        <xdr:cNvSpPr txBox="1"/>
      </xdr:nvSpPr>
      <xdr:spPr>
        <a:xfrm>
          <a:off x="12675244" y="13794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26688</xdr:rowOff>
    </xdr:from>
    <xdr:ext cx="405111" cy="259045"/>
    <xdr:sp macro="" textlink="">
      <xdr:nvSpPr>
        <xdr:cNvPr id="778" name="n_3aveValue【消防施設】&#10;有形固定資産減価償却率">
          <a:extLst>
            <a:ext uri="{FF2B5EF4-FFF2-40B4-BE49-F238E27FC236}">
              <a16:creationId xmlns:a16="http://schemas.microsoft.com/office/drawing/2014/main" id="{5FC03FCA-AFE1-4570-A303-C4CEE0774B77}"/>
            </a:ext>
          </a:extLst>
        </xdr:cNvPr>
        <xdr:cNvSpPr txBox="1"/>
      </xdr:nvSpPr>
      <xdr:spPr>
        <a:xfrm>
          <a:off x="1190054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36213</xdr:rowOff>
    </xdr:from>
    <xdr:ext cx="405111" cy="259045"/>
    <xdr:sp macro="" textlink="">
      <xdr:nvSpPr>
        <xdr:cNvPr id="779" name="n_4aveValue【消防施設】&#10;有形固定資産減価償却率">
          <a:extLst>
            <a:ext uri="{FF2B5EF4-FFF2-40B4-BE49-F238E27FC236}">
              <a16:creationId xmlns:a16="http://schemas.microsoft.com/office/drawing/2014/main" id="{1F2D5192-9CE7-4D76-BA00-594191064720}"/>
            </a:ext>
          </a:extLst>
        </xdr:cNvPr>
        <xdr:cNvSpPr txBox="1"/>
      </xdr:nvSpPr>
      <xdr:spPr>
        <a:xfrm>
          <a:off x="11102984" y="13782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143527</xdr:rowOff>
    </xdr:from>
    <xdr:ext cx="405111" cy="259045"/>
    <xdr:sp macro="" textlink="">
      <xdr:nvSpPr>
        <xdr:cNvPr id="780" name="n_1mainValue【消防施設】&#10;有形固定資産減価償却率">
          <a:extLst>
            <a:ext uri="{FF2B5EF4-FFF2-40B4-BE49-F238E27FC236}">
              <a16:creationId xmlns:a16="http://schemas.microsoft.com/office/drawing/2014/main" id="{D77C93DA-C6A8-4882-AD85-41125AE6E34A}"/>
            </a:ext>
          </a:extLst>
        </xdr:cNvPr>
        <xdr:cNvSpPr txBox="1"/>
      </xdr:nvSpPr>
      <xdr:spPr>
        <a:xfrm>
          <a:off x="13437244" y="1321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105427</xdr:rowOff>
    </xdr:from>
    <xdr:ext cx="405111" cy="259045"/>
    <xdr:sp macro="" textlink="">
      <xdr:nvSpPr>
        <xdr:cNvPr id="781" name="n_2mainValue【消防施設】&#10;有形固定資産減価償却率">
          <a:extLst>
            <a:ext uri="{FF2B5EF4-FFF2-40B4-BE49-F238E27FC236}">
              <a16:creationId xmlns:a16="http://schemas.microsoft.com/office/drawing/2014/main" id="{90F8AC7B-9E03-4BEB-A975-603D266446A0}"/>
            </a:ext>
          </a:extLst>
        </xdr:cNvPr>
        <xdr:cNvSpPr txBox="1"/>
      </xdr:nvSpPr>
      <xdr:spPr>
        <a:xfrm>
          <a:off x="12675244" y="1318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67327</xdr:rowOff>
    </xdr:from>
    <xdr:ext cx="405111" cy="259045"/>
    <xdr:sp macro="" textlink="">
      <xdr:nvSpPr>
        <xdr:cNvPr id="782" name="n_3mainValue【消防施設】&#10;有形固定資産減価償却率">
          <a:extLst>
            <a:ext uri="{FF2B5EF4-FFF2-40B4-BE49-F238E27FC236}">
              <a16:creationId xmlns:a16="http://schemas.microsoft.com/office/drawing/2014/main" id="{D790E1DE-777C-4867-814D-CB9789F7F284}"/>
            </a:ext>
          </a:extLst>
        </xdr:cNvPr>
        <xdr:cNvSpPr txBox="1"/>
      </xdr:nvSpPr>
      <xdr:spPr>
        <a:xfrm>
          <a:off x="11900544" y="1314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29227</xdr:rowOff>
    </xdr:from>
    <xdr:ext cx="405111" cy="259045"/>
    <xdr:sp macro="" textlink="">
      <xdr:nvSpPr>
        <xdr:cNvPr id="783" name="n_4mainValue【消防施設】&#10;有形固定資産減価償却率">
          <a:extLst>
            <a:ext uri="{FF2B5EF4-FFF2-40B4-BE49-F238E27FC236}">
              <a16:creationId xmlns:a16="http://schemas.microsoft.com/office/drawing/2014/main" id="{1DD84ECB-146F-4584-88DD-54C610731EA9}"/>
            </a:ext>
          </a:extLst>
        </xdr:cNvPr>
        <xdr:cNvSpPr txBox="1"/>
      </xdr:nvSpPr>
      <xdr:spPr>
        <a:xfrm>
          <a:off x="11102984" y="1310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9DF0D290-7719-4F9C-BBBA-47857D7F7BA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CB6C380F-1E1A-43D8-8136-6548F80C969E}"/>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BFD97427-D63B-4804-AAAF-43883E1E70A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C1131D6A-1525-47F9-B743-3436371FBC5C}"/>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77CB4F80-A589-42A7-8535-CC77A83895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124B72CB-AEE1-48BF-BEAE-FD3B34EF056E}"/>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BDE94708-1A28-4358-9BD0-4854E12A29C5}"/>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57BD73F3-37FB-4837-B0A3-C62C3908E51A}"/>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7BC35C31-A25F-478A-8FCD-1DB83E3D0008}"/>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5432FC8E-3510-4E9F-9E37-E81D780837B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255F4819-9529-473C-BF7A-AA609889DC33}"/>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9B2BA5BE-8C2F-4C52-8507-C08103E725DE}"/>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5ED63C8-96BE-4157-B409-4C2C64BCB91E}"/>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F6993996-3CD7-4186-BC82-CD1BB65355A8}"/>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EF8AD721-7FCE-48F1-B41E-CC3BFDB32C8F}"/>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48A60377-3966-40B9-9E21-E1BE9C59CCEE}"/>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2377E390-AE82-4845-8470-D03957AEC076}"/>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801B56E2-B234-4D28-9C01-EFABF1CA2C7C}"/>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38ABCE53-307F-421C-B503-CEF1CFE4D5FC}"/>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D18B3809-18A1-4BCC-A017-372CE754A699}"/>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D8EE1A48-6F92-4880-A551-399A20BFCA5E}"/>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786A44AD-7681-4FE4-8E08-854CABD7BD85}"/>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46448511-CC5D-4B87-8BA3-AE6A6FDA8B5D}"/>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8BA815DB-0048-4C6D-A1FA-F477E7C36547}"/>
            </a:ext>
          </a:extLst>
        </xdr:cNvPr>
        <xdr:cNvCxnSpPr/>
      </xdr:nvCxnSpPr>
      <xdr:spPr>
        <a:xfrm flipV="1">
          <a:off x="19509104" y="1302893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24DA4DB0-B87E-4154-91C0-C5A0D71CACE6}"/>
            </a:ext>
          </a:extLst>
        </xdr:cNvPr>
        <xdr:cNvSpPr txBox="1"/>
      </xdr:nvSpPr>
      <xdr:spPr>
        <a:xfrm>
          <a:off x="19547840" y="1448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DED83C22-2C09-435B-BE4B-1E5005F9E96E}"/>
            </a:ext>
          </a:extLst>
        </xdr:cNvPr>
        <xdr:cNvCxnSpPr/>
      </xdr:nvCxnSpPr>
      <xdr:spPr>
        <a:xfrm>
          <a:off x="19443700" y="14480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810" name="【消防施設】&#10;一人当たり面積最大値テキスト">
          <a:extLst>
            <a:ext uri="{FF2B5EF4-FFF2-40B4-BE49-F238E27FC236}">
              <a16:creationId xmlns:a16="http://schemas.microsoft.com/office/drawing/2014/main" id="{087E842D-7B59-4223-8F7C-4E2E2A22145E}"/>
            </a:ext>
          </a:extLst>
        </xdr:cNvPr>
        <xdr:cNvSpPr txBox="1"/>
      </xdr:nvSpPr>
      <xdr:spPr>
        <a:xfrm>
          <a:off x="19547840" y="1280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811" name="直線コネクタ 810">
          <a:extLst>
            <a:ext uri="{FF2B5EF4-FFF2-40B4-BE49-F238E27FC236}">
              <a16:creationId xmlns:a16="http://schemas.microsoft.com/office/drawing/2014/main" id="{4B409C8A-2831-429C-9F75-90BB21FA3236}"/>
            </a:ext>
          </a:extLst>
        </xdr:cNvPr>
        <xdr:cNvCxnSpPr/>
      </xdr:nvCxnSpPr>
      <xdr:spPr>
        <a:xfrm>
          <a:off x="19443700" y="13028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12" name="【消防施設】&#10;一人当たり面積平均値テキスト">
          <a:extLst>
            <a:ext uri="{FF2B5EF4-FFF2-40B4-BE49-F238E27FC236}">
              <a16:creationId xmlns:a16="http://schemas.microsoft.com/office/drawing/2014/main" id="{A9A5A342-766B-47B7-8FA0-9C38D1C009C4}"/>
            </a:ext>
          </a:extLst>
        </xdr:cNvPr>
        <xdr:cNvSpPr txBox="1"/>
      </xdr:nvSpPr>
      <xdr:spPr>
        <a:xfrm>
          <a:off x="19547840" y="13890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13" name="フローチャート: 判断 812">
          <a:extLst>
            <a:ext uri="{FF2B5EF4-FFF2-40B4-BE49-F238E27FC236}">
              <a16:creationId xmlns:a16="http://schemas.microsoft.com/office/drawing/2014/main" id="{C5CF3C81-9AE8-400E-A5B9-BD88CE74FEA1}"/>
            </a:ext>
          </a:extLst>
        </xdr:cNvPr>
        <xdr:cNvSpPr/>
      </xdr:nvSpPr>
      <xdr:spPr>
        <a:xfrm>
          <a:off x="1945894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a:extLst>
            <a:ext uri="{FF2B5EF4-FFF2-40B4-BE49-F238E27FC236}">
              <a16:creationId xmlns:a16="http://schemas.microsoft.com/office/drawing/2014/main" id="{24BA18DF-E56E-44F8-A972-162816861144}"/>
            </a:ext>
          </a:extLst>
        </xdr:cNvPr>
        <xdr:cNvSpPr/>
      </xdr:nvSpPr>
      <xdr:spPr>
        <a:xfrm>
          <a:off x="18735040" y="14047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5" name="フローチャート: 判断 814">
          <a:extLst>
            <a:ext uri="{FF2B5EF4-FFF2-40B4-BE49-F238E27FC236}">
              <a16:creationId xmlns:a16="http://schemas.microsoft.com/office/drawing/2014/main" id="{002D947B-3DDF-4DA4-B5C7-64D40D1E2CD0}"/>
            </a:ext>
          </a:extLst>
        </xdr:cNvPr>
        <xdr:cNvSpPr/>
      </xdr:nvSpPr>
      <xdr:spPr>
        <a:xfrm>
          <a:off x="17937480" y="14047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6" name="フローチャート: 判断 815">
          <a:extLst>
            <a:ext uri="{FF2B5EF4-FFF2-40B4-BE49-F238E27FC236}">
              <a16:creationId xmlns:a16="http://schemas.microsoft.com/office/drawing/2014/main" id="{5C76D06C-AB26-4865-8063-2E9BC0B0248A}"/>
            </a:ext>
          </a:extLst>
        </xdr:cNvPr>
        <xdr:cNvSpPr/>
      </xdr:nvSpPr>
      <xdr:spPr>
        <a:xfrm>
          <a:off x="171627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57150</xdr:rowOff>
    </xdr:from>
    <xdr:to>
      <xdr:col>98</xdr:col>
      <xdr:colOff>38100</xdr:colOff>
      <xdr:row>83</xdr:row>
      <xdr:rowOff>158750</xdr:rowOff>
    </xdr:to>
    <xdr:sp macro="" textlink="">
      <xdr:nvSpPr>
        <xdr:cNvPr id="817" name="フローチャート: 判断 816">
          <a:extLst>
            <a:ext uri="{FF2B5EF4-FFF2-40B4-BE49-F238E27FC236}">
              <a16:creationId xmlns:a16="http://schemas.microsoft.com/office/drawing/2014/main" id="{D8C897C1-BFEA-4496-AD81-21A7CAE2E081}"/>
            </a:ext>
          </a:extLst>
        </xdr:cNvPr>
        <xdr:cNvSpPr/>
      </xdr:nvSpPr>
      <xdr:spPr>
        <a:xfrm>
          <a:off x="16388080" y="13971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229AC2ED-7C69-42EA-86E1-18D868C48556}"/>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F2CAF749-0EF1-4996-A8B6-6DECF632E7A3}"/>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3EB4A57E-2EAF-4FB3-A8A3-C24EBCAAF43A}"/>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815C8322-2FB5-4EF4-87D4-72734725AEB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B6E593EA-32EA-468F-80DE-D5368D7F8A91}"/>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12700</xdr:rowOff>
    </xdr:from>
    <xdr:to>
      <xdr:col>116</xdr:col>
      <xdr:colOff>114300</xdr:colOff>
      <xdr:row>86</xdr:row>
      <xdr:rowOff>114300</xdr:rowOff>
    </xdr:to>
    <xdr:sp macro="" textlink="">
      <xdr:nvSpPr>
        <xdr:cNvPr id="823" name="楕円 822">
          <a:extLst>
            <a:ext uri="{FF2B5EF4-FFF2-40B4-BE49-F238E27FC236}">
              <a16:creationId xmlns:a16="http://schemas.microsoft.com/office/drawing/2014/main" id="{918DC8CC-EC3C-4D95-A703-493235B0E8F2}"/>
            </a:ext>
          </a:extLst>
        </xdr:cNvPr>
        <xdr:cNvSpPr/>
      </xdr:nvSpPr>
      <xdr:spPr>
        <a:xfrm>
          <a:off x="19458940" y="1442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99077</xdr:rowOff>
    </xdr:from>
    <xdr:ext cx="469744" cy="259045"/>
    <xdr:sp macro="" textlink="">
      <xdr:nvSpPr>
        <xdr:cNvPr id="824" name="【消防施設】&#10;一人当たり面積該当値テキスト">
          <a:extLst>
            <a:ext uri="{FF2B5EF4-FFF2-40B4-BE49-F238E27FC236}">
              <a16:creationId xmlns:a16="http://schemas.microsoft.com/office/drawing/2014/main" id="{D6B10C05-5664-45EB-B795-36BD9EE925B3}"/>
            </a:ext>
          </a:extLst>
        </xdr:cNvPr>
        <xdr:cNvSpPr txBox="1"/>
      </xdr:nvSpPr>
      <xdr:spPr>
        <a:xfrm>
          <a:off x="19547840"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12700</xdr:rowOff>
    </xdr:from>
    <xdr:to>
      <xdr:col>112</xdr:col>
      <xdr:colOff>38100</xdr:colOff>
      <xdr:row>86</xdr:row>
      <xdr:rowOff>114300</xdr:rowOff>
    </xdr:to>
    <xdr:sp macro="" textlink="">
      <xdr:nvSpPr>
        <xdr:cNvPr id="825" name="楕円 824">
          <a:extLst>
            <a:ext uri="{FF2B5EF4-FFF2-40B4-BE49-F238E27FC236}">
              <a16:creationId xmlns:a16="http://schemas.microsoft.com/office/drawing/2014/main" id="{0319ECCA-FA8B-4058-B909-D3E7FBD1CB92}"/>
            </a:ext>
          </a:extLst>
        </xdr:cNvPr>
        <xdr:cNvSpPr/>
      </xdr:nvSpPr>
      <xdr:spPr>
        <a:xfrm>
          <a:off x="18735040" y="144297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63500</xdr:rowOff>
    </xdr:from>
    <xdr:to>
      <xdr:col>116</xdr:col>
      <xdr:colOff>63500</xdr:colOff>
      <xdr:row>86</xdr:row>
      <xdr:rowOff>63500</xdr:rowOff>
    </xdr:to>
    <xdr:cxnSp macro="">
      <xdr:nvCxnSpPr>
        <xdr:cNvPr id="826" name="直線コネクタ 825">
          <a:extLst>
            <a:ext uri="{FF2B5EF4-FFF2-40B4-BE49-F238E27FC236}">
              <a16:creationId xmlns:a16="http://schemas.microsoft.com/office/drawing/2014/main" id="{00B0B36F-F090-43FC-B1B1-DD5F16A63D9D}"/>
            </a:ext>
          </a:extLst>
        </xdr:cNvPr>
        <xdr:cNvCxnSpPr/>
      </xdr:nvCxnSpPr>
      <xdr:spPr>
        <a:xfrm>
          <a:off x="18778220" y="144805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12700</xdr:rowOff>
    </xdr:from>
    <xdr:to>
      <xdr:col>107</xdr:col>
      <xdr:colOff>101600</xdr:colOff>
      <xdr:row>86</xdr:row>
      <xdr:rowOff>114300</xdr:rowOff>
    </xdr:to>
    <xdr:sp macro="" textlink="">
      <xdr:nvSpPr>
        <xdr:cNvPr id="827" name="楕円 826">
          <a:extLst>
            <a:ext uri="{FF2B5EF4-FFF2-40B4-BE49-F238E27FC236}">
              <a16:creationId xmlns:a16="http://schemas.microsoft.com/office/drawing/2014/main" id="{66D10C16-FFFF-443B-99B1-8D2C7918507F}"/>
            </a:ext>
          </a:extLst>
        </xdr:cNvPr>
        <xdr:cNvSpPr/>
      </xdr:nvSpPr>
      <xdr:spPr>
        <a:xfrm>
          <a:off x="17937480" y="1442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63500</xdr:rowOff>
    </xdr:from>
    <xdr:to>
      <xdr:col>111</xdr:col>
      <xdr:colOff>177800</xdr:colOff>
      <xdr:row>86</xdr:row>
      <xdr:rowOff>63500</xdr:rowOff>
    </xdr:to>
    <xdr:cxnSp macro="">
      <xdr:nvCxnSpPr>
        <xdr:cNvPr id="828" name="直線コネクタ 827">
          <a:extLst>
            <a:ext uri="{FF2B5EF4-FFF2-40B4-BE49-F238E27FC236}">
              <a16:creationId xmlns:a16="http://schemas.microsoft.com/office/drawing/2014/main" id="{51A81ED1-9989-477F-A0B6-DE606FA637E5}"/>
            </a:ext>
          </a:extLst>
        </xdr:cNvPr>
        <xdr:cNvCxnSpPr/>
      </xdr:nvCxnSpPr>
      <xdr:spPr>
        <a:xfrm>
          <a:off x="17988280" y="144805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12700</xdr:rowOff>
    </xdr:from>
    <xdr:to>
      <xdr:col>102</xdr:col>
      <xdr:colOff>165100</xdr:colOff>
      <xdr:row>86</xdr:row>
      <xdr:rowOff>114300</xdr:rowOff>
    </xdr:to>
    <xdr:sp macro="" textlink="">
      <xdr:nvSpPr>
        <xdr:cNvPr id="829" name="楕円 828">
          <a:extLst>
            <a:ext uri="{FF2B5EF4-FFF2-40B4-BE49-F238E27FC236}">
              <a16:creationId xmlns:a16="http://schemas.microsoft.com/office/drawing/2014/main" id="{A0B885D3-4762-4146-A905-D79CED677C6D}"/>
            </a:ext>
          </a:extLst>
        </xdr:cNvPr>
        <xdr:cNvSpPr/>
      </xdr:nvSpPr>
      <xdr:spPr>
        <a:xfrm>
          <a:off x="17162780" y="1442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63500</xdr:rowOff>
    </xdr:from>
    <xdr:to>
      <xdr:col>107</xdr:col>
      <xdr:colOff>50800</xdr:colOff>
      <xdr:row>86</xdr:row>
      <xdr:rowOff>63500</xdr:rowOff>
    </xdr:to>
    <xdr:cxnSp macro="">
      <xdr:nvCxnSpPr>
        <xdr:cNvPr id="830" name="直線コネクタ 829">
          <a:extLst>
            <a:ext uri="{FF2B5EF4-FFF2-40B4-BE49-F238E27FC236}">
              <a16:creationId xmlns:a16="http://schemas.microsoft.com/office/drawing/2014/main" id="{5AECD3B1-2006-4ADA-9FB7-8433DFE724BF}"/>
            </a:ext>
          </a:extLst>
        </xdr:cNvPr>
        <xdr:cNvCxnSpPr/>
      </xdr:nvCxnSpPr>
      <xdr:spPr>
        <a:xfrm>
          <a:off x="17213580" y="144805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12700</xdr:rowOff>
    </xdr:from>
    <xdr:to>
      <xdr:col>98</xdr:col>
      <xdr:colOff>38100</xdr:colOff>
      <xdr:row>86</xdr:row>
      <xdr:rowOff>114300</xdr:rowOff>
    </xdr:to>
    <xdr:sp macro="" textlink="">
      <xdr:nvSpPr>
        <xdr:cNvPr id="831" name="楕円 830">
          <a:extLst>
            <a:ext uri="{FF2B5EF4-FFF2-40B4-BE49-F238E27FC236}">
              <a16:creationId xmlns:a16="http://schemas.microsoft.com/office/drawing/2014/main" id="{7AD140C3-A6AE-4B80-B371-5052FA93E419}"/>
            </a:ext>
          </a:extLst>
        </xdr:cNvPr>
        <xdr:cNvSpPr/>
      </xdr:nvSpPr>
      <xdr:spPr>
        <a:xfrm>
          <a:off x="16388080" y="144297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63500</xdr:rowOff>
    </xdr:from>
    <xdr:to>
      <xdr:col>102</xdr:col>
      <xdr:colOff>114300</xdr:colOff>
      <xdr:row>86</xdr:row>
      <xdr:rowOff>63500</xdr:rowOff>
    </xdr:to>
    <xdr:cxnSp macro="">
      <xdr:nvCxnSpPr>
        <xdr:cNvPr id="832" name="直線コネクタ 831">
          <a:extLst>
            <a:ext uri="{FF2B5EF4-FFF2-40B4-BE49-F238E27FC236}">
              <a16:creationId xmlns:a16="http://schemas.microsoft.com/office/drawing/2014/main" id="{DBA3AC01-046F-4F27-AAEF-348E82A5FF2F}"/>
            </a:ext>
          </a:extLst>
        </xdr:cNvPr>
        <xdr:cNvCxnSpPr/>
      </xdr:nvCxnSpPr>
      <xdr:spPr>
        <a:xfrm>
          <a:off x="16431260" y="144805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3" name="n_1aveValue【消防施設】&#10;一人当たり面積">
          <a:extLst>
            <a:ext uri="{FF2B5EF4-FFF2-40B4-BE49-F238E27FC236}">
              <a16:creationId xmlns:a16="http://schemas.microsoft.com/office/drawing/2014/main" id="{83B22C39-4187-4499-8703-5AD864AF0E18}"/>
            </a:ext>
          </a:extLst>
        </xdr:cNvPr>
        <xdr:cNvSpPr txBox="1"/>
      </xdr:nvSpPr>
      <xdr:spPr>
        <a:xfrm>
          <a:off x="1856112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834" name="n_2aveValue【消防施設】&#10;一人当たり面積">
          <a:extLst>
            <a:ext uri="{FF2B5EF4-FFF2-40B4-BE49-F238E27FC236}">
              <a16:creationId xmlns:a16="http://schemas.microsoft.com/office/drawing/2014/main" id="{98515B19-938B-4616-9D58-63F9B2EC32C8}"/>
            </a:ext>
          </a:extLst>
        </xdr:cNvPr>
        <xdr:cNvSpPr txBox="1"/>
      </xdr:nvSpPr>
      <xdr:spPr>
        <a:xfrm>
          <a:off x="1777626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35" name="n_3aveValue【消防施設】&#10;一人当たり面積">
          <a:extLst>
            <a:ext uri="{FF2B5EF4-FFF2-40B4-BE49-F238E27FC236}">
              <a16:creationId xmlns:a16="http://schemas.microsoft.com/office/drawing/2014/main" id="{F6EE9F46-FE0F-47DF-8068-770534BEF4B8}"/>
            </a:ext>
          </a:extLst>
        </xdr:cNvPr>
        <xdr:cNvSpPr txBox="1"/>
      </xdr:nvSpPr>
      <xdr:spPr>
        <a:xfrm>
          <a:off x="1700156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3827</xdr:rowOff>
    </xdr:from>
    <xdr:ext cx="469744" cy="259045"/>
    <xdr:sp macro="" textlink="">
      <xdr:nvSpPr>
        <xdr:cNvPr id="836" name="n_4aveValue【消防施設】&#10;一人当たり面積">
          <a:extLst>
            <a:ext uri="{FF2B5EF4-FFF2-40B4-BE49-F238E27FC236}">
              <a16:creationId xmlns:a16="http://schemas.microsoft.com/office/drawing/2014/main" id="{E993A25D-5E64-4A92-952E-F957DD456F5D}"/>
            </a:ext>
          </a:extLst>
        </xdr:cNvPr>
        <xdr:cNvSpPr txBox="1"/>
      </xdr:nvSpPr>
      <xdr:spPr>
        <a:xfrm>
          <a:off x="16226867" y="1375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105427</xdr:rowOff>
    </xdr:from>
    <xdr:ext cx="469744" cy="259045"/>
    <xdr:sp macro="" textlink="">
      <xdr:nvSpPr>
        <xdr:cNvPr id="837" name="n_1mainValue【消防施設】&#10;一人当たり面積">
          <a:extLst>
            <a:ext uri="{FF2B5EF4-FFF2-40B4-BE49-F238E27FC236}">
              <a16:creationId xmlns:a16="http://schemas.microsoft.com/office/drawing/2014/main" id="{75FD6D96-DA14-4502-BA2F-F46AB574DF3F}"/>
            </a:ext>
          </a:extLst>
        </xdr:cNvPr>
        <xdr:cNvSpPr txBox="1"/>
      </xdr:nvSpPr>
      <xdr:spPr>
        <a:xfrm>
          <a:off x="18561127" y="1452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105427</xdr:rowOff>
    </xdr:from>
    <xdr:ext cx="469744" cy="259045"/>
    <xdr:sp macro="" textlink="">
      <xdr:nvSpPr>
        <xdr:cNvPr id="838" name="n_2mainValue【消防施設】&#10;一人当たり面積">
          <a:extLst>
            <a:ext uri="{FF2B5EF4-FFF2-40B4-BE49-F238E27FC236}">
              <a16:creationId xmlns:a16="http://schemas.microsoft.com/office/drawing/2014/main" id="{664E8AB1-F557-4B0D-BEB2-DC03995A6582}"/>
            </a:ext>
          </a:extLst>
        </xdr:cNvPr>
        <xdr:cNvSpPr txBox="1"/>
      </xdr:nvSpPr>
      <xdr:spPr>
        <a:xfrm>
          <a:off x="17776267" y="1452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105427</xdr:rowOff>
    </xdr:from>
    <xdr:ext cx="469744" cy="259045"/>
    <xdr:sp macro="" textlink="">
      <xdr:nvSpPr>
        <xdr:cNvPr id="839" name="n_3mainValue【消防施設】&#10;一人当たり面積">
          <a:extLst>
            <a:ext uri="{FF2B5EF4-FFF2-40B4-BE49-F238E27FC236}">
              <a16:creationId xmlns:a16="http://schemas.microsoft.com/office/drawing/2014/main" id="{CE57B4C3-6731-4EA1-B041-B120FBED04DD}"/>
            </a:ext>
          </a:extLst>
        </xdr:cNvPr>
        <xdr:cNvSpPr txBox="1"/>
      </xdr:nvSpPr>
      <xdr:spPr>
        <a:xfrm>
          <a:off x="17001567" y="1452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105427</xdr:rowOff>
    </xdr:from>
    <xdr:ext cx="469744" cy="259045"/>
    <xdr:sp macro="" textlink="">
      <xdr:nvSpPr>
        <xdr:cNvPr id="840" name="n_4mainValue【消防施設】&#10;一人当たり面積">
          <a:extLst>
            <a:ext uri="{FF2B5EF4-FFF2-40B4-BE49-F238E27FC236}">
              <a16:creationId xmlns:a16="http://schemas.microsoft.com/office/drawing/2014/main" id="{0A4963DC-737E-4092-84B4-7A540C98AFA7}"/>
            </a:ext>
          </a:extLst>
        </xdr:cNvPr>
        <xdr:cNvSpPr txBox="1"/>
      </xdr:nvSpPr>
      <xdr:spPr>
        <a:xfrm>
          <a:off x="16226867" y="1452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980BBB7A-DC0E-4A36-AE27-D693F6A8BED8}"/>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BE38F2CA-B9D9-4CCA-BC17-1A9F748B5CCC}"/>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6B2B5335-0632-4576-9BA4-C7863C628116}"/>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5F81BD98-FBC9-4518-8806-ED6D1981F13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21A123F4-BF50-4D7B-BD37-0A15F78DCDFC}"/>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0DEB1CF7-1C73-466B-B327-792DC35EBD8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D82EB9A1-E70F-4761-BBB5-B25D101A84A9}"/>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3310985F-6B67-402C-AC28-388B74C75C6D}"/>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31E14FD1-74CC-4EA3-B839-B1703D8AE745}"/>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1F812773-8807-441A-BFF1-BE3D267F0DF7}"/>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09972A26-91B7-4700-8215-6F5BD5131C68}"/>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a:extLst>
            <a:ext uri="{FF2B5EF4-FFF2-40B4-BE49-F238E27FC236}">
              <a16:creationId xmlns:a16="http://schemas.microsoft.com/office/drawing/2014/main" id="{F440AAA6-542D-443F-9E3E-D028C102DF64}"/>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53" name="テキスト ボックス 852">
          <a:extLst>
            <a:ext uri="{FF2B5EF4-FFF2-40B4-BE49-F238E27FC236}">
              <a16:creationId xmlns:a16="http://schemas.microsoft.com/office/drawing/2014/main" id="{FCD0DADE-AFCB-4B3F-AB2B-DA85BD4449CB}"/>
            </a:ext>
          </a:extLst>
        </xdr:cNvPr>
        <xdr:cNvSpPr txBox="1"/>
      </xdr:nvSpPr>
      <xdr:spPr>
        <a:xfrm>
          <a:off x="1060276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a:extLst>
            <a:ext uri="{FF2B5EF4-FFF2-40B4-BE49-F238E27FC236}">
              <a16:creationId xmlns:a16="http://schemas.microsoft.com/office/drawing/2014/main" id="{CC573CCC-2EAF-4D6D-8230-FE0160EBBB84}"/>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a:extLst>
            <a:ext uri="{FF2B5EF4-FFF2-40B4-BE49-F238E27FC236}">
              <a16:creationId xmlns:a16="http://schemas.microsoft.com/office/drawing/2014/main" id="{7B54697A-D0CF-4BE1-B37B-EE2A4BCD5E60}"/>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a:extLst>
            <a:ext uri="{FF2B5EF4-FFF2-40B4-BE49-F238E27FC236}">
              <a16:creationId xmlns:a16="http://schemas.microsoft.com/office/drawing/2014/main" id="{461A7EFA-0A77-4B07-822F-2E394A2A91B3}"/>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a:extLst>
            <a:ext uri="{FF2B5EF4-FFF2-40B4-BE49-F238E27FC236}">
              <a16:creationId xmlns:a16="http://schemas.microsoft.com/office/drawing/2014/main" id="{DBD9AA50-65C7-4678-BF09-D2A582553EE2}"/>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a:extLst>
            <a:ext uri="{FF2B5EF4-FFF2-40B4-BE49-F238E27FC236}">
              <a16:creationId xmlns:a16="http://schemas.microsoft.com/office/drawing/2014/main" id="{7B79E7E5-13DF-4869-B297-ABB5D0C727F9}"/>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a:extLst>
            <a:ext uri="{FF2B5EF4-FFF2-40B4-BE49-F238E27FC236}">
              <a16:creationId xmlns:a16="http://schemas.microsoft.com/office/drawing/2014/main" id="{2F4E93B1-D4DA-4940-8373-0D3FCF502C8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a:extLst>
            <a:ext uri="{FF2B5EF4-FFF2-40B4-BE49-F238E27FC236}">
              <a16:creationId xmlns:a16="http://schemas.microsoft.com/office/drawing/2014/main" id="{BF591AA3-F3F0-4D72-A711-E75FEA6FC6AA}"/>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61" name="テキスト ボックス 860">
          <a:extLst>
            <a:ext uri="{FF2B5EF4-FFF2-40B4-BE49-F238E27FC236}">
              <a16:creationId xmlns:a16="http://schemas.microsoft.com/office/drawing/2014/main" id="{14701122-3B06-4951-8690-E40E0DC6D906}"/>
            </a:ext>
          </a:extLst>
        </xdr:cNvPr>
        <xdr:cNvSpPr txBox="1"/>
      </xdr:nvSpPr>
      <xdr:spPr>
        <a:xfrm>
          <a:off x="1066688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09D7E2D9-9A5D-4555-B64C-F5FD35003408}"/>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F9CEDCD0-DA15-4F43-B782-5342929850F6}"/>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64770</xdr:rowOff>
    </xdr:from>
    <xdr:to>
      <xdr:col>85</xdr:col>
      <xdr:colOff>126364</xdr:colOff>
      <xdr:row>109</xdr:row>
      <xdr:rowOff>70486</xdr:rowOff>
    </xdr:to>
    <xdr:cxnSp macro="">
      <xdr:nvCxnSpPr>
        <xdr:cNvPr id="864" name="直線コネクタ 863">
          <a:extLst>
            <a:ext uri="{FF2B5EF4-FFF2-40B4-BE49-F238E27FC236}">
              <a16:creationId xmlns:a16="http://schemas.microsoft.com/office/drawing/2014/main" id="{7C3121AA-7627-4AAE-BBE6-10661C66B7D8}"/>
            </a:ext>
          </a:extLst>
        </xdr:cNvPr>
        <xdr:cNvCxnSpPr/>
      </xdr:nvCxnSpPr>
      <xdr:spPr>
        <a:xfrm flipV="1">
          <a:off x="14375764" y="16996410"/>
          <a:ext cx="0" cy="134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74313</xdr:rowOff>
    </xdr:from>
    <xdr:ext cx="405111" cy="259045"/>
    <xdr:sp macro="" textlink="">
      <xdr:nvSpPr>
        <xdr:cNvPr id="865" name="【庁舎】&#10;有形固定資産減価償却率最小値テキスト">
          <a:extLst>
            <a:ext uri="{FF2B5EF4-FFF2-40B4-BE49-F238E27FC236}">
              <a16:creationId xmlns:a16="http://schemas.microsoft.com/office/drawing/2014/main" id="{83C2D6EA-6C9C-4C48-8679-88DEF345AD58}"/>
            </a:ext>
          </a:extLst>
        </xdr:cNvPr>
        <xdr:cNvSpPr txBox="1"/>
      </xdr:nvSpPr>
      <xdr:spPr>
        <a:xfrm>
          <a:off x="14414500" y="18347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70486</xdr:rowOff>
    </xdr:from>
    <xdr:to>
      <xdr:col>86</xdr:col>
      <xdr:colOff>25400</xdr:colOff>
      <xdr:row>109</xdr:row>
      <xdr:rowOff>70486</xdr:rowOff>
    </xdr:to>
    <xdr:cxnSp macro="">
      <xdr:nvCxnSpPr>
        <xdr:cNvPr id="866" name="直線コネクタ 865">
          <a:extLst>
            <a:ext uri="{FF2B5EF4-FFF2-40B4-BE49-F238E27FC236}">
              <a16:creationId xmlns:a16="http://schemas.microsoft.com/office/drawing/2014/main" id="{6B0D7787-8DBD-4F9A-8199-043C2C5FECB8}"/>
            </a:ext>
          </a:extLst>
        </xdr:cNvPr>
        <xdr:cNvCxnSpPr/>
      </xdr:nvCxnSpPr>
      <xdr:spPr>
        <a:xfrm>
          <a:off x="14287500" y="183432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11447</xdr:rowOff>
    </xdr:from>
    <xdr:ext cx="405111" cy="259045"/>
    <xdr:sp macro="" textlink="">
      <xdr:nvSpPr>
        <xdr:cNvPr id="867" name="【庁舎】&#10;有形固定資産減価償却率最大値テキスト">
          <a:extLst>
            <a:ext uri="{FF2B5EF4-FFF2-40B4-BE49-F238E27FC236}">
              <a16:creationId xmlns:a16="http://schemas.microsoft.com/office/drawing/2014/main" id="{ED548609-C6D7-42ED-8BC7-AEB08C8156D4}"/>
            </a:ext>
          </a:extLst>
        </xdr:cNvPr>
        <xdr:cNvSpPr txBox="1"/>
      </xdr:nvSpPr>
      <xdr:spPr>
        <a:xfrm>
          <a:off x="14414500" y="16775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64770</xdr:rowOff>
    </xdr:from>
    <xdr:to>
      <xdr:col>86</xdr:col>
      <xdr:colOff>25400</xdr:colOff>
      <xdr:row>101</xdr:row>
      <xdr:rowOff>64770</xdr:rowOff>
    </xdr:to>
    <xdr:cxnSp macro="">
      <xdr:nvCxnSpPr>
        <xdr:cNvPr id="868" name="直線コネクタ 867">
          <a:extLst>
            <a:ext uri="{FF2B5EF4-FFF2-40B4-BE49-F238E27FC236}">
              <a16:creationId xmlns:a16="http://schemas.microsoft.com/office/drawing/2014/main" id="{48E9F739-B29C-4502-8754-FAD147E1D5BD}"/>
            </a:ext>
          </a:extLst>
        </xdr:cNvPr>
        <xdr:cNvCxnSpPr/>
      </xdr:nvCxnSpPr>
      <xdr:spPr>
        <a:xfrm>
          <a:off x="14287500" y="16996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128288</xdr:rowOff>
    </xdr:from>
    <xdr:ext cx="405111" cy="259045"/>
    <xdr:sp macro="" textlink="">
      <xdr:nvSpPr>
        <xdr:cNvPr id="869" name="【庁舎】&#10;有形固定資産減価償却率平均値テキスト">
          <a:extLst>
            <a:ext uri="{FF2B5EF4-FFF2-40B4-BE49-F238E27FC236}">
              <a16:creationId xmlns:a16="http://schemas.microsoft.com/office/drawing/2014/main" id="{5595A775-69B0-461D-87F6-4E6C9E42E822}"/>
            </a:ext>
          </a:extLst>
        </xdr:cNvPr>
        <xdr:cNvSpPr txBox="1"/>
      </xdr:nvSpPr>
      <xdr:spPr>
        <a:xfrm>
          <a:off x="14414500" y="173952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870" name="フローチャート: 判断 869">
          <a:extLst>
            <a:ext uri="{FF2B5EF4-FFF2-40B4-BE49-F238E27FC236}">
              <a16:creationId xmlns:a16="http://schemas.microsoft.com/office/drawing/2014/main" id="{D3C17F44-6F76-4BDC-9B86-55B331D47AEF}"/>
            </a:ext>
          </a:extLst>
        </xdr:cNvPr>
        <xdr:cNvSpPr/>
      </xdr:nvSpPr>
      <xdr:spPr>
        <a:xfrm>
          <a:off x="14325600" y="1753997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97789</xdr:rowOff>
    </xdr:from>
    <xdr:to>
      <xdr:col>81</xdr:col>
      <xdr:colOff>101600</xdr:colOff>
      <xdr:row>105</xdr:row>
      <xdr:rowOff>27939</xdr:rowOff>
    </xdr:to>
    <xdr:sp macro="" textlink="">
      <xdr:nvSpPr>
        <xdr:cNvPr id="871" name="フローチャート: 判断 870">
          <a:extLst>
            <a:ext uri="{FF2B5EF4-FFF2-40B4-BE49-F238E27FC236}">
              <a16:creationId xmlns:a16="http://schemas.microsoft.com/office/drawing/2014/main" id="{62ED2D77-D42D-499D-AD34-C9121F742399}"/>
            </a:ext>
          </a:extLst>
        </xdr:cNvPr>
        <xdr:cNvSpPr/>
      </xdr:nvSpPr>
      <xdr:spPr>
        <a:xfrm>
          <a:off x="13578840" y="175323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72" name="フローチャート: 判断 871">
          <a:extLst>
            <a:ext uri="{FF2B5EF4-FFF2-40B4-BE49-F238E27FC236}">
              <a16:creationId xmlns:a16="http://schemas.microsoft.com/office/drawing/2014/main" id="{1FBE2429-8BD3-4181-A0E1-12E9FB1DF457}"/>
            </a:ext>
          </a:extLst>
        </xdr:cNvPr>
        <xdr:cNvSpPr/>
      </xdr:nvSpPr>
      <xdr:spPr>
        <a:xfrm>
          <a:off x="12804140" y="17557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873" name="フローチャート: 判断 872">
          <a:extLst>
            <a:ext uri="{FF2B5EF4-FFF2-40B4-BE49-F238E27FC236}">
              <a16:creationId xmlns:a16="http://schemas.microsoft.com/office/drawing/2014/main" id="{428C8AFF-5949-43C2-982B-9FDAE9006CEF}"/>
            </a:ext>
          </a:extLst>
        </xdr:cNvPr>
        <xdr:cNvSpPr/>
      </xdr:nvSpPr>
      <xdr:spPr>
        <a:xfrm>
          <a:off x="12029440" y="17562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21589</xdr:rowOff>
    </xdr:from>
    <xdr:to>
      <xdr:col>67</xdr:col>
      <xdr:colOff>101600</xdr:colOff>
      <xdr:row>105</xdr:row>
      <xdr:rowOff>123189</xdr:rowOff>
    </xdr:to>
    <xdr:sp macro="" textlink="">
      <xdr:nvSpPr>
        <xdr:cNvPr id="874" name="フローチャート: 判断 873">
          <a:extLst>
            <a:ext uri="{FF2B5EF4-FFF2-40B4-BE49-F238E27FC236}">
              <a16:creationId xmlns:a16="http://schemas.microsoft.com/office/drawing/2014/main" id="{086A2550-2B2E-40FA-9171-D02FE542F3E8}"/>
            </a:ext>
          </a:extLst>
        </xdr:cNvPr>
        <xdr:cNvSpPr/>
      </xdr:nvSpPr>
      <xdr:spPr>
        <a:xfrm>
          <a:off x="11231880" y="1762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CA4B4998-E057-424C-ABDA-8CAAC725C47A}"/>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B9AF1028-451F-461E-887C-106D173E92A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BE9BF378-0CDE-4C3A-BCB8-A3B3838B6036}"/>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1CBE6D50-3E63-4BFC-B15F-116EF815306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3903B3ED-0180-4403-9B76-E3382B07F60B}"/>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143511</xdr:rowOff>
    </xdr:from>
    <xdr:to>
      <xdr:col>85</xdr:col>
      <xdr:colOff>177800</xdr:colOff>
      <xdr:row>109</xdr:row>
      <xdr:rowOff>73661</xdr:rowOff>
    </xdr:to>
    <xdr:sp macro="" textlink="">
      <xdr:nvSpPr>
        <xdr:cNvPr id="880" name="楕円 879">
          <a:extLst>
            <a:ext uri="{FF2B5EF4-FFF2-40B4-BE49-F238E27FC236}">
              <a16:creationId xmlns:a16="http://schemas.microsoft.com/office/drawing/2014/main" id="{343B85A4-C202-46F7-AD24-7FA87A4B168F}"/>
            </a:ext>
          </a:extLst>
        </xdr:cNvPr>
        <xdr:cNvSpPr/>
      </xdr:nvSpPr>
      <xdr:spPr>
        <a:xfrm>
          <a:off x="14325600" y="1824863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58438</xdr:rowOff>
    </xdr:from>
    <xdr:ext cx="405111" cy="259045"/>
    <xdr:sp macro="" textlink="">
      <xdr:nvSpPr>
        <xdr:cNvPr id="881" name="【庁舎】&#10;有形固定資産減価償却率該当値テキスト">
          <a:extLst>
            <a:ext uri="{FF2B5EF4-FFF2-40B4-BE49-F238E27FC236}">
              <a16:creationId xmlns:a16="http://schemas.microsoft.com/office/drawing/2014/main" id="{D4DA1D0D-69D8-453A-843A-1E4BB14CEAA0}"/>
            </a:ext>
          </a:extLst>
        </xdr:cNvPr>
        <xdr:cNvSpPr txBox="1"/>
      </xdr:nvSpPr>
      <xdr:spPr>
        <a:xfrm>
          <a:off x="14414500" y="18163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107314</xdr:rowOff>
    </xdr:from>
    <xdr:to>
      <xdr:col>81</xdr:col>
      <xdr:colOff>101600</xdr:colOff>
      <xdr:row>109</xdr:row>
      <xdr:rowOff>37464</xdr:rowOff>
    </xdr:to>
    <xdr:sp macro="" textlink="">
      <xdr:nvSpPr>
        <xdr:cNvPr id="882" name="楕円 881">
          <a:extLst>
            <a:ext uri="{FF2B5EF4-FFF2-40B4-BE49-F238E27FC236}">
              <a16:creationId xmlns:a16="http://schemas.microsoft.com/office/drawing/2014/main" id="{BF076369-6ED9-40D1-9602-69CA0875DD3D}"/>
            </a:ext>
          </a:extLst>
        </xdr:cNvPr>
        <xdr:cNvSpPr/>
      </xdr:nvSpPr>
      <xdr:spPr>
        <a:xfrm>
          <a:off x="13578840" y="182124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158114</xdr:rowOff>
    </xdr:from>
    <xdr:to>
      <xdr:col>85</xdr:col>
      <xdr:colOff>127000</xdr:colOff>
      <xdr:row>109</xdr:row>
      <xdr:rowOff>22861</xdr:rowOff>
    </xdr:to>
    <xdr:cxnSp macro="">
      <xdr:nvCxnSpPr>
        <xdr:cNvPr id="883" name="直線コネクタ 882">
          <a:extLst>
            <a:ext uri="{FF2B5EF4-FFF2-40B4-BE49-F238E27FC236}">
              <a16:creationId xmlns:a16="http://schemas.microsoft.com/office/drawing/2014/main" id="{5D7EE288-737B-4E69-BDF6-BC4A446740AB}"/>
            </a:ext>
          </a:extLst>
        </xdr:cNvPr>
        <xdr:cNvCxnSpPr/>
      </xdr:nvCxnSpPr>
      <xdr:spPr>
        <a:xfrm>
          <a:off x="13629640" y="18263234"/>
          <a:ext cx="746760" cy="3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69214</xdr:rowOff>
    </xdr:from>
    <xdr:to>
      <xdr:col>76</xdr:col>
      <xdr:colOff>165100</xdr:colOff>
      <xdr:row>108</xdr:row>
      <xdr:rowOff>170814</xdr:rowOff>
    </xdr:to>
    <xdr:sp macro="" textlink="">
      <xdr:nvSpPr>
        <xdr:cNvPr id="884" name="楕円 883">
          <a:extLst>
            <a:ext uri="{FF2B5EF4-FFF2-40B4-BE49-F238E27FC236}">
              <a16:creationId xmlns:a16="http://schemas.microsoft.com/office/drawing/2014/main" id="{278B58F8-5259-4F24-9CFB-0D501030DE7B}"/>
            </a:ext>
          </a:extLst>
        </xdr:cNvPr>
        <xdr:cNvSpPr/>
      </xdr:nvSpPr>
      <xdr:spPr>
        <a:xfrm>
          <a:off x="12804140" y="1817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120014</xdr:rowOff>
    </xdr:from>
    <xdr:to>
      <xdr:col>81</xdr:col>
      <xdr:colOff>50800</xdr:colOff>
      <xdr:row>108</xdr:row>
      <xdr:rowOff>158114</xdr:rowOff>
    </xdr:to>
    <xdr:cxnSp macro="">
      <xdr:nvCxnSpPr>
        <xdr:cNvPr id="885" name="直線コネクタ 884">
          <a:extLst>
            <a:ext uri="{FF2B5EF4-FFF2-40B4-BE49-F238E27FC236}">
              <a16:creationId xmlns:a16="http://schemas.microsoft.com/office/drawing/2014/main" id="{F0F55103-5075-4CCE-8EF9-74BB8E31A867}"/>
            </a:ext>
          </a:extLst>
        </xdr:cNvPr>
        <xdr:cNvCxnSpPr/>
      </xdr:nvCxnSpPr>
      <xdr:spPr>
        <a:xfrm>
          <a:off x="12854940" y="18225134"/>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33020</xdr:rowOff>
    </xdr:from>
    <xdr:to>
      <xdr:col>72</xdr:col>
      <xdr:colOff>38100</xdr:colOff>
      <xdr:row>108</xdr:row>
      <xdr:rowOff>134620</xdr:rowOff>
    </xdr:to>
    <xdr:sp macro="" textlink="">
      <xdr:nvSpPr>
        <xdr:cNvPr id="886" name="楕円 885">
          <a:extLst>
            <a:ext uri="{FF2B5EF4-FFF2-40B4-BE49-F238E27FC236}">
              <a16:creationId xmlns:a16="http://schemas.microsoft.com/office/drawing/2014/main" id="{989BF58A-0D6F-4F3E-8808-07298A92306E}"/>
            </a:ext>
          </a:extLst>
        </xdr:cNvPr>
        <xdr:cNvSpPr/>
      </xdr:nvSpPr>
      <xdr:spPr>
        <a:xfrm>
          <a:off x="12029440" y="181381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83820</xdr:rowOff>
    </xdr:from>
    <xdr:to>
      <xdr:col>76</xdr:col>
      <xdr:colOff>114300</xdr:colOff>
      <xdr:row>108</xdr:row>
      <xdr:rowOff>120014</xdr:rowOff>
    </xdr:to>
    <xdr:cxnSp macro="">
      <xdr:nvCxnSpPr>
        <xdr:cNvPr id="887" name="直線コネクタ 886">
          <a:extLst>
            <a:ext uri="{FF2B5EF4-FFF2-40B4-BE49-F238E27FC236}">
              <a16:creationId xmlns:a16="http://schemas.microsoft.com/office/drawing/2014/main" id="{5669C59A-B5CF-4DC9-BE52-01AB4BFE9BDF}"/>
            </a:ext>
          </a:extLst>
        </xdr:cNvPr>
        <xdr:cNvCxnSpPr/>
      </xdr:nvCxnSpPr>
      <xdr:spPr>
        <a:xfrm>
          <a:off x="12072620" y="18188940"/>
          <a:ext cx="78232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168275</xdr:rowOff>
    </xdr:from>
    <xdr:to>
      <xdr:col>67</xdr:col>
      <xdr:colOff>101600</xdr:colOff>
      <xdr:row>108</xdr:row>
      <xdr:rowOff>98425</xdr:rowOff>
    </xdr:to>
    <xdr:sp macro="" textlink="">
      <xdr:nvSpPr>
        <xdr:cNvPr id="888" name="楕円 887">
          <a:extLst>
            <a:ext uri="{FF2B5EF4-FFF2-40B4-BE49-F238E27FC236}">
              <a16:creationId xmlns:a16="http://schemas.microsoft.com/office/drawing/2014/main" id="{C2A83F0B-B674-4AED-A01E-B745D56D06F4}"/>
            </a:ext>
          </a:extLst>
        </xdr:cNvPr>
        <xdr:cNvSpPr/>
      </xdr:nvSpPr>
      <xdr:spPr>
        <a:xfrm>
          <a:off x="11231880" y="181057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47625</xdr:rowOff>
    </xdr:from>
    <xdr:to>
      <xdr:col>71</xdr:col>
      <xdr:colOff>177800</xdr:colOff>
      <xdr:row>108</xdr:row>
      <xdr:rowOff>83820</xdr:rowOff>
    </xdr:to>
    <xdr:cxnSp macro="">
      <xdr:nvCxnSpPr>
        <xdr:cNvPr id="889" name="直線コネクタ 888">
          <a:extLst>
            <a:ext uri="{FF2B5EF4-FFF2-40B4-BE49-F238E27FC236}">
              <a16:creationId xmlns:a16="http://schemas.microsoft.com/office/drawing/2014/main" id="{61934006-E66D-4EDD-94C6-206EDB5E4BC0}"/>
            </a:ext>
          </a:extLst>
        </xdr:cNvPr>
        <xdr:cNvCxnSpPr/>
      </xdr:nvCxnSpPr>
      <xdr:spPr>
        <a:xfrm>
          <a:off x="11282680" y="18152745"/>
          <a:ext cx="78994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44466</xdr:rowOff>
    </xdr:from>
    <xdr:ext cx="405111" cy="259045"/>
    <xdr:sp macro="" textlink="">
      <xdr:nvSpPr>
        <xdr:cNvPr id="890" name="n_1aveValue【庁舎】&#10;有形固定資産減価償却率">
          <a:extLst>
            <a:ext uri="{FF2B5EF4-FFF2-40B4-BE49-F238E27FC236}">
              <a16:creationId xmlns:a16="http://schemas.microsoft.com/office/drawing/2014/main" id="{F98D68B2-F90C-48A2-AAE2-DCC4347FFDFF}"/>
            </a:ext>
          </a:extLst>
        </xdr:cNvPr>
        <xdr:cNvSpPr txBox="1"/>
      </xdr:nvSpPr>
      <xdr:spPr>
        <a:xfrm>
          <a:off x="13437244" y="17311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69232</xdr:rowOff>
    </xdr:from>
    <xdr:ext cx="405111" cy="259045"/>
    <xdr:sp macro="" textlink="">
      <xdr:nvSpPr>
        <xdr:cNvPr id="891" name="n_2aveValue【庁舎】&#10;有形固定資産減価償却率">
          <a:extLst>
            <a:ext uri="{FF2B5EF4-FFF2-40B4-BE49-F238E27FC236}">
              <a16:creationId xmlns:a16="http://schemas.microsoft.com/office/drawing/2014/main" id="{E2376E21-F234-40E6-9182-417056E88BE1}"/>
            </a:ext>
          </a:extLst>
        </xdr:cNvPr>
        <xdr:cNvSpPr txBox="1"/>
      </xdr:nvSpPr>
      <xdr:spPr>
        <a:xfrm>
          <a:off x="12675244" y="1733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74947</xdr:rowOff>
    </xdr:from>
    <xdr:ext cx="405111" cy="259045"/>
    <xdr:sp macro="" textlink="">
      <xdr:nvSpPr>
        <xdr:cNvPr id="892" name="n_3aveValue【庁舎】&#10;有形固定資産減価償却率">
          <a:extLst>
            <a:ext uri="{FF2B5EF4-FFF2-40B4-BE49-F238E27FC236}">
              <a16:creationId xmlns:a16="http://schemas.microsoft.com/office/drawing/2014/main" id="{F0A46F91-40A3-40F5-B3C8-E643642B01DA}"/>
            </a:ext>
          </a:extLst>
        </xdr:cNvPr>
        <xdr:cNvSpPr txBox="1"/>
      </xdr:nvSpPr>
      <xdr:spPr>
        <a:xfrm>
          <a:off x="11900544" y="1734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139716</xdr:rowOff>
    </xdr:from>
    <xdr:ext cx="405111" cy="259045"/>
    <xdr:sp macro="" textlink="">
      <xdr:nvSpPr>
        <xdr:cNvPr id="893" name="n_4aveValue【庁舎】&#10;有形固定資産減価償却率">
          <a:extLst>
            <a:ext uri="{FF2B5EF4-FFF2-40B4-BE49-F238E27FC236}">
              <a16:creationId xmlns:a16="http://schemas.microsoft.com/office/drawing/2014/main" id="{BBD27E0C-EC20-436C-A88C-D526AD122C31}"/>
            </a:ext>
          </a:extLst>
        </xdr:cNvPr>
        <xdr:cNvSpPr txBox="1"/>
      </xdr:nvSpPr>
      <xdr:spPr>
        <a:xfrm>
          <a:off x="11102984" y="17406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28591</xdr:rowOff>
    </xdr:from>
    <xdr:ext cx="405111" cy="259045"/>
    <xdr:sp macro="" textlink="">
      <xdr:nvSpPr>
        <xdr:cNvPr id="894" name="n_1mainValue【庁舎】&#10;有形固定資産減価償却率">
          <a:extLst>
            <a:ext uri="{FF2B5EF4-FFF2-40B4-BE49-F238E27FC236}">
              <a16:creationId xmlns:a16="http://schemas.microsoft.com/office/drawing/2014/main" id="{6860BB98-EFE9-41E0-AE75-0772BAD03C20}"/>
            </a:ext>
          </a:extLst>
        </xdr:cNvPr>
        <xdr:cNvSpPr txBox="1"/>
      </xdr:nvSpPr>
      <xdr:spPr>
        <a:xfrm>
          <a:off x="13437244" y="18301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161941</xdr:rowOff>
    </xdr:from>
    <xdr:ext cx="405111" cy="259045"/>
    <xdr:sp macro="" textlink="">
      <xdr:nvSpPr>
        <xdr:cNvPr id="895" name="n_2mainValue【庁舎】&#10;有形固定資産減価償却率">
          <a:extLst>
            <a:ext uri="{FF2B5EF4-FFF2-40B4-BE49-F238E27FC236}">
              <a16:creationId xmlns:a16="http://schemas.microsoft.com/office/drawing/2014/main" id="{ED145624-5B9C-48B2-AD7E-57A13916E5FB}"/>
            </a:ext>
          </a:extLst>
        </xdr:cNvPr>
        <xdr:cNvSpPr txBox="1"/>
      </xdr:nvSpPr>
      <xdr:spPr>
        <a:xfrm>
          <a:off x="12675244" y="18267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125747</xdr:rowOff>
    </xdr:from>
    <xdr:ext cx="405111" cy="259045"/>
    <xdr:sp macro="" textlink="">
      <xdr:nvSpPr>
        <xdr:cNvPr id="896" name="n_3mainValue【庁舎】&#10;有形固定資産減価償却率">
          <a:extLst>
            <a:ext uri="{FF2B5EF4-FFF2-40B4-BE49-F238E27FC236}">
              <a16:creationId xmlns:a16="http://schemas.microsoft.com/office/drawing/2014/main" id="{B5087EC6-35F1-4D9B-AE1E-55953B75A8E3}"/>
            </a:ext>
          </a:extLst>
        </xdr:cNvPr>
        <xdr:cNvSpPr txBox="1"/>
      </xdr:nvSpPr>
      <xdr:spPr>
        <a:xfrm>
          <a:off x="11900544" y="1823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89552</xdr:rowOff>
    </xdr:from>
    <xdr:ext cx="405111" cy="259045"/>
    <xdr:sp macro="" textlink="">
      <xdr:nvSpPr>
        <xdr:cNvPr id="897" name="n_4mainValue【庁舎】&#10;有形固定資産減価償却率">
          <a:extLst>
            <a:ext uri="{FF2B5EF4-FFF2-40B4-BE49-F238E27FC236}">
              <a16:creationId xmlns:a16="http://schemas.microsoft.com/office/drawing/2014/main" id="{9A618BDC-E53A-476F-9723-25042B06D1F5}"/>
            </a:ext>
          </a:extLst>
        </xdr:cNvPr>
        <xdr:cNvSpPr txBox="1"/>
      </xdr:nvSpPr>
      <xdr:spPr>
        <a:xfrm>
          <a:off x="11102984" y="1819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34456F78-0C0E-4AC3-8D46-91404A74E0A8}"/>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2B653155-CFBA-459E-AF34-6D4A60124B09}"/>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1B3F25AF-D1E2-4B0A-873E-14069820DFE4}"/>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BC5D7042-83FD-4396-ABC7-B0FDF2DF7F7F}"/>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BFD033A4-D9EB-4A51-A0FC-A105F3930B4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F878B5A4-7246-4318-9CAA-FC24C99A6581}"/>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54FAA96D-8F59-4AAF-8D43-3EA9C9C8FB0B}"/>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4660B1B8-D9ED-441B-B1E6-2A2C6C86AB9D}"/>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2BAEB22C-CAED-433A-B052-82A3169FC66D}"/>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9E98B8D6-55C5-4FEA-BDF2-B52E37931428}"/>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AC538343-7928-4BCE-8CF6-81808DD3FC17}"/>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0A004CD0-03DC-40AE-AF3D-6B5200BE491A}"/>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7CB8E7D3-BD86-40EC-8A7A-47C5C3771F4F}"/>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2C16948C-0B56-4B6C-9FB7-5B93DCBB18DF}"/>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E75DFC92-C935-4D74-8EA8-8FFA4D09B1EC}"/>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FD198BCB-260A-4C29-9440-DC31FDC055AF}"/>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8EA80297-11C0-48DE-97E2-22932E3BC7D0}"/>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C47FEDF1-BD25-4048-B1AA-63147FA11E3C}"/>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C82C10A8-8896-481D-BD9A-493D8FED8EA3}"/>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7E208257-86D4-4C9F-9026-1BAFEC2C3FF7}"/>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20F6DA49-7786-4714-8FEA-DD058CE8ED4E}"/>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919" name="直線コネクタ 918">
          <a:extLst>
            <a:ext uri="{FF2B5EF4-FFF2-40B4-BE49-F238E27FC236}">
              <a16:creationId xmlns:a16="http://schemas.microsoft.com/office/drawing/2014/main" id="{56A36631-9F6E-4903-B059-1833DC14CA55}"/>
            </a:ext>
          </a:extLst>
        </xdr:cNvPr>
        <xdr:cNvCxnSpPr/>
      </xdr:nvCxnSpPr>
      <xdr:spPr>
        <a:xfrm flipV="1">
          <a:off x="19509104" y="16987266"/>
          <a:ext cx="0" cy="922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0" name="【庁舎】&#10;一人当たり面積最小値テキスト">
          <a:extLst>
            <a:ext uri="{FF2B5EF4-FFF2-40B4-BE49-F238E27FC236}">
              <a16:creationId xmlns:a16="http://schemas.microsoft.com/office/drawing/2014/main" id="{6D61849F-BC3D-4E60-A0F4-1BEEAAD26CC8}"/>
            </a:ext>
          </a:extLst>
        </xdr:cNvPr>
        <xdr:cNvSpPr txBox="1"/>
      </xdr:nvSpPr>
      <xdr:spPr>
        <a:xfrm>
          <a:off x="19547840" y="17913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1" name="直線コネクタ 920">
          <a:extLst>
            <a:ext uri="{FF2B5EF4-FFF2-40B4-BE49-F238E27FC236}">
              <a16:creationId xmlns:a16="http://schemas.microsoft.com/office/drawing/2014/main" id="{2686F4E0-5AA5-40D7-B827-BFF027B476EF}"/>
            </a:ext>
          </a:extLst>
        </xdr:cNvPr>
        <xdr:cNvCxnSpPr/>
      </xdr:nvCxnSpPr>
      <xdr:spPr>
        <a:xfrm>
          <a:off x="19443700" y="179100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922" name="【庁舎】&#10;一人当たり面積最大値テキスト">
          <a:extLst>
            <a:ext uri="{FF2B5EF4-FFF2-40B4-BE49-F238E27FC236}">
              <a16:creationId xmlns:a16="http://schemas.microsoft.com/office/drawing/2014/main" id="{589A8707-CC6C-42E7-8EF3-7D222F70BA29}"/>
            </a:ext>
          </a:extLst>
        </xdr:cNvPr>
        <xdr:cNvSpPr txBox="1"/>
      </xdr:nvSpPr>
      <xdr:spPr>
        <a:xfrm>
          <a:off x="19547840" y="167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923" name="直線コネクタ 922">
          <a:extLst>
            <a:ext uri="{FF2B5EF4-FFF2-40B4-BE49-F238E27FC236}">
              <a16:creationId xmlns:a16="http://schemas.microsoft.com/office/drawing/2014/main" id="{56E951A7-DA29-4E5B-82D0-007EA42C6F32}"/>
            </a:ext>
          </a:extLst>
        </xdr:cNvPr>
        <xdr:cNvCxnSpPr/>
      </xdr:nvCxnSpPr>
      <xdr:spPr>
        <a:xfrm>
          <a:off x="19443700" y="16987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66564</xdr:rowOff>
    </xdr:from>
    <xdr:ext cx="469744" cy="259045"/>
    <xdr:sp macro="" textlink="">
      <xdr:nvSpPr>
        <xdr:cNvPr id="924" name="【庁舎】&#10;一人当たり面積平均値テキスト">
          <a:extLst>
            <a:ext uri="{FF2B5EF4-FFF2-40B4-BE49-F238E27FC236}">
              <a16:creationId xmlns:a16="http://schemas.microsoft.com/office/drawing/2014/main" id="{FA5D2190-0832-4E4F-A957-014EC32C06E6}"/>
            </a:ext>
          </a:extLst>
        </xdr:cNvPr>
        <xdr:cNvSpPr txBox="1"/>
      </xdr:nvSpPr>
      <xdr:spPr>
        <a:xfrm>
          <a:off x="19547840" y="17333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925" name="フローチャート: 判断 924">
          <a:extLst>
            <a:ext uri="{FF2B5EF4-FFF2-40B4-BE49-F238E27FC236}">
              <a16:creationId xmlns:a16="http://schemas.microsoft.com/office/drawing/2014/main" id="{298D2E27-69D5-4F6D-88E9-AFA54D938A2A}"/>
            </a:ext>
          </a:extLst>
        </xdr:cNvPr>
        <xdr:cNvSpPr/>
      </xdr:nvSpPr>
      <xdr:spPr>
        <a:xfrm>
          <a:off x="19458940" y="1747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926" name="フローチャート: 判断 925">
          <a:extLst>
            <a:ext uri="{FF2B5EF4-FFF2-40B4-BE49-F238E27FC236}">
              <a16:creationId xmlns:a16="http://schemas.microsoft.com/office/drawing/2014/main" id="{7A27FB01-5647-4FD5-A99E-1FA793C2AF72}"/>
            </a:ext>
          </a:extLst>
        </xdr:cNvPr>
        <xdr:cNvSpPr/>
      </xdr:nvSpPr>
      <xdr:spPr>
        <a:xfrm>
          <a:off x="18735040" y="175056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7" name="フローチャート: 判断 926">
          <a:extLst>
            <a:ext uri="{FF2B5EF4-FFF2-40B4-BE49-F238E27FC236}">
              <a16:creationId xmlns:a16="http://schemas.microsoft.com/office/drawing/2014/main" id="{2B9A2766-0B92-4A75-9553-8FFFBF669D60}"/>
            </a:ext>
          </a:extLst>
        </xdr:cNvPr>
        <xdr:cNvSpPr/>
      </xdr:nvSpPr>
      <xdr:spPr>
        <a:xfrm>
          <a:off x="17937480" y="17510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75692</xdr:rowOff>
    </xdr:from>
    <xdr:to>
      <xdr:col>102</xdr:col>
      <xdr:colOff>165100</xdr:colOff>
      <xdr:row>105</xdr:row>
      <xdr:rowOff>5842</xdr:rowOff>
    </xdr:to>
    <xdr:sp macro="" textlink="">
      <xdr:nvSpPr>
        <xdr:cNvPr id="928" name="フローチャート: 判断 927">
          <a:extLst>
            <a:ext uri="{FF2B5EF4-FFF2-40B4-BE49-F238E27FC236}">
              <a16:creationId xmlns:a16="http://schemas.microsoft.com/office/drawing/2014/main" id="{D433A567-47BA-48F0-8D80-634743A13494}"/>
            </a:ext>
          </a:extLst>
        </xdr:cNvPr>
        <xdr:cNvSpPr/>
      </xdr:nvSpPr>
      <xdr:spPr>
        <a:xfrm>
          <a:off x="17162780" y="17510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121413</xdr:rowOff>
    </xdr:from>
    <xdr:to>
      <xdr:col>98</xdr:col>
      <xdr:colOff>38100</xdr:colOff>
      <xdr:row>105</xdr:row>
      <xdr:rowOff>51563</xdr:rowOff>
    </xdr:to>
    <xdr:sp macro="" textlink="">
      <xdr:nvSpPr>
        <xdr:cNvPr id="929" name="フローチャート: 判断 928">
          <a:extLst>
            <a:ext uri="{FF2B5EF4-FFF2-40B4-BE49-F238E27FC236}">
              <a16:creationId xmlns:a16="http://schemas.microsoft.com/office/drawing/2014/main" id="{3DEA8FFF-336C-4DF9-B9F2-1C63EE730B14}"/>
            </a:ext>
          </a:extLst>
        </xdr:cNvPr>
        <xdr:cNvSpPr/>
      </xdr:nvSpPr>
      <xdr:spPr>
        <a:xfrm>
          <a:off x="16388080" y="175559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6AF6FB33-A161-468B-B278-E61F59A98F93}"/>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C49386F0-7314-4C11-89DE-0EEA432080BA}"/>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312B5B1E-23E0-46E9-904A-1B154AEADB7F}"/>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85AED9A8-ED9C-4E9B-90FB-EFF6420A91D3}"/>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9CEFF3A2-4482-4770-A483-1CD1E970598E}"/>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xdr:rowOff>
    </xdr:from>
    <xdr:to>
      <xdr:col>116</xdr:col>
      <xdr:colOff>114300</xdr:colOff>
      <xdr:row>105</xdr:row>
      <xdr:rowOff>110998</xdr:rowOff>
    </xdr:to>
    <xdr:sp macro="" textlink="">
      <xdr:nvSpPr>
        <xdr:cNvPr id="935" name="楕円 934">
          <a:extLst>
            <a:ext uri="{FF2B5EF4-FFF2-40B4-BE49-F238E27FC236}">
              <a16:creationId xmlns:a16="http://schemas.microsoft.com/office/drawing/2014/main" id="{8E2B9EE4-21E2-4DE9-89E8-F5321E597EB1}"/>
            </a:ext>
          </a:extLst>
        </xdr:cNvPr>
        <xdr:cNvSpPr/>
      </xdr:nvSpPr>
      <xdr:spPr>
        <a:xfrm>
          <a:off x="19458940" y="1761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159275</xdr:rowOff>
    </xdr:from>
    <xdr:ext cx="469744" cy="259045"/>
    <xdr:sp macro="" textlink="">
      <xdr:nvSpPr>
        <xdr:cNvPr id="936" name="【庁舎】&#10;一人当たり面積該当値テキスト">
          <a:extLst>
            <a:ext uri="{FF2B5EF4-FFF2-40B4-BE49-F238E27FC236}">
              <a16:creationId xmlns:a16="http://schemas.microsoft.com/office/drawing/2014/main" id="{D3242B0F-055B-46EE-8AB5-4169B91CC584}"/>
            </a:ext>
          </a:extLst>
        </xdr:cNvPr>
        <xdr:cNvSpPr txBox="1"/>
      </xdr:nvSpPr>
      <xdr:spPr>
        <a:xfrm>
          <a:off x="19547840" y="17593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9398</xdr:rowOff>
    </xdr:from>
    <xdr:to>
      <xdr:col>112</xdr:col>
      <xdr:colOff>38100</xdr:colOff>
      <xdr:row>105</xdr:row>
      <xdr:rowOff>110998</xdr:rowOff>
    </xdr:to>
    <xdr:sp macro="" textlink="">
      <xdr:nvSpPr>
        <xdr:cNvPr id="937" name="楕円 936">
          <a:extLst>
            <a:ext uri="{FF2B5EF4-FFF2-40B4-BE49-F238E27FC236}">
              <a16:creationId xmlns:a16="http://schemas.microsoft.com/office/drawing/2014/main" id="{B3BD395D-1266-4975-AEB5-80463E93B5EA}"/>
            </a:ext>
          </a:extLst>
        </xdr:cNvPr>
        <xdr:cNvSpPr/>
      </xdr:nvSpPr>
      <xdr:spPr>
        <a:xfrm>
          <a:off x="18735040" y="176115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60198</xdr:rowOff>
    </xdr:from>
    <xdr:to>
      <xdr:col>116</xdr:col>
      <xdr:colOff>63500</xdr:colOff>
      <xdr:row>105</xdr:row>
      <xdr:rowOff>60198</xdr:rowOff>
    </xdr:to>
    <xdr:cxnSp macro="">
      <xdr:nvCxnSpPr>
        <xdr:cNvPr id="938" name="直線コネクタ 937">
          <a:extLst>
            <a:ext uri="{FF2B5EF4-FFF2-40B4-BE49-F238E27FC236}">
              <a16:creationId xmlns:a16="http://schemas.microsoft.com/office/drawing/2014/main" id="{597D2C73-DFC0-48C4-AAE2-F422767AEEC5}"/>
            </a:ext>
          </a:extLst>
        </xdr:cNvPr>
        <xdr:cNvCxnSpPr/>
      </xdr:nvCxnSpPr>
      <xdr:spPr>
        <a:xfrm>
          <a:off x="18778220" y="1766239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9398</xdr:rowOff>
    </xdr:from>
    <xdr:to>
      <xdr:col>107</xdr:col>
      <xdr:colOff>101600</xdr:colOff>
      <xdr:row>105</xdr:row>
      <xdr:rowOff>110998</xdr:rowOff>
    </xdr:to>
    <xdr:sp macro="" textlink="">
      <xdr:nvSpPr>
        <xdr:cNvPr id="939" name="楕円 938">
          <a:extLst>
            <a:ext uri="{FF2B5EF4-FFF2-40B4-BE49-F238E27FC236}">
              <a16:creationId xmlns:a16="http://schemas.microsoft.com/office/drawing/2014/main" id="{16E4E88C-251C-4D7E-AE71-29240F793F9B}"/>
            </a:ext>
          </a:extLst>
        </xdr:cNvPr>
        <xdr:cNvSpPr/>
      </xdr:nvSpPr>
      <xdr:spPr>
        <a:xfrm>
          <a:off x="17937480" y="1761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60198</xdr:rowOff>
    </xdr:from>
    <xdr:to>
      <xdr:col>111</xdr:col>
      <xdr:colOff>177800</xdr:colOff>
      <xdr:row>105</xdr:row>
      <xdr:rowOff>60198</xdr:rowOff>
    </xdr:to>
    <xdr:cxnSp macro="">
      <xdr:nvCxnSpPr>
        <xdr:cNvPr id="940" name="直線コネクタ 939">
          <a:extLst>
            <a:ext uri="{FF2B5EF4-FFF2-40B4-BE49-F238E27FC236}">
              <a16:creationId xmlns:a16="http://schemas.microsoft.com/office/drawing/2014/main" id="{AC10A25B-1292-4970-A963-D5BD4F4A27A6}"/>
            </a:ext>
          </a:extLst>
        </xdr:cNvPr>
        <xdr:cNvCxnSpPr/>
      </xdr:nvCxnSpPr>
      <xdr:spPr>
        <a:xfrm>
          <a:off x="17988280" y="1766239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9398</xdr:rowOff>
    </xdr:from>
    <xdr:to>
      <xdr:col>102</xdr:col>
      <xdr:colOff>165100</xdr:colOff>
      <xdr:row>105</xdr:row>
      <xdr:rowOff>110998</xdr:rowOff>
    </xdr:to>
    <xdr:sp macro="" textlink="">
      <xdr:nvSpPr>
        <xdr:cNvPr id="941" name="楕円 940">
          <a:extLst>
            <a:ext uri="{FF2B5EF4-FFF2-40B4-BE49-F238E27FC236}">
              <a16:creationId xmlns:a16="http://schemas.microsoft.com/office/drawing/2014/main" id="{E1922E6D-A95B-476B-B3E8-AC23693F1DFD}"/>
            </a:ext>
          </a:extLst>
        </xdr:cNvPr>
        <xdr:cNvSpPr/>
      </xdr:nvSpPr>
      <xdr:spPr>
        <a:xfrm>
          <a:off x="17162780" y="1761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60198</xdr:rowOff>
    </xdr:from>
    <xdr:to>
      <xdr:col>107</xdr:col>
      <xdr:colOff>50800</xdr:colOff>
      <xdr:row>105</xdr:row>
      <xdr:rowOff>60198</xdr:rowOff>
    </xdr:to>
    <xdr:cxnSp macro="">
      <xdr:nvCxnSpPr>
        <xdr:cNvPr id="942" name="直線コネクタ 941">
          <a:extLst>
            <a:ext uri="{FF2B5EF4-FFF2-40B4-BE49-F238E27FC236}">
              <a16:creationId xmlns:a16="http://schemas.microsoft.com/office/drawing/2014/main" id="{357A1CE2-761B-42AE-89A0-7BA5F1685382}"/>
            </a:ext>
          </a:extLst>
        </xdr:cNvPr>
        <xdr:cNvCxnSpPr/>
      </xdr:nvCxnSpPr>
      <xdr:spPr>
        <a:xfrm>
          <a:off x="17213580" y="1766239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4826</xdr:rowOff>
    </xdr:from>
    <xdr:to>
      <xdr:col>98</xdr:col>
      <xdr:colOff>38100</xdr:colOff>
      <xdr:row>105</xdr:row>
      <xdr:rowOff>106426</xdr:rowOff>
    </xdr:to>
    <xdr:sp macro="" textlink="">
      <xdr:nvSpPr>
        <xdr:cNvPr id="943" name="楕円 942">
          <a:extLst>
            <a:ext uri="{FF2B5EF4-FFF2-40B4-BE49-F238E27FC236}">
              <a16:creationId xmlns:a16="http://schemas.microsoft.com/office/drawing/2014/main" id="{18216DF5-AA3B-460A-8406-E06564A73653}"/>
            </a:ext>
          </a:extLst>
        </xdr:cNvPr>
        <xdr:cNvSpPr/>
      </xdr:nvSpPr>
      <xdr:spPr>
        <a:xfrm>
          <a:off x="16388080" y="176070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55626</xdr:rowOff>
    </xdr:from>
    <xdr:to>
      <xdr:col>102</xdr:col>
      <xdr:colOff>114300</xdr:colOff>
      <xdr:row>105</xdr:row>
      <xdr:rowOff>60198</xdr:rowOff>
    </xdr:to>
    <xdr:cxnSp macro="">
      <xdr:nvCxnSpPr>
        <xdr:cNvPr id="944" name="直線コネクタ 943">
          <a:extLst>
            <a:ext uri="{FF2B5EF4-FFF2-40B4-BE49-F238E27FC236}">
              <a16:creationId xmlns:a16="http://schemas.microsoft.com/office/drawing/2014/main" id="{EFA92186-C556-4967-AA2B-AC9DEDE9AB6B}"/>
            </a:ext>
          </a:extLst>
        </xdr:cNvPr>
        <xdr:cNvCxnSpPr/>
      </xdr:nvCxnSpPr>
      <xdr:spPr>
        <a:xfrm>
          <a:off x="16431260" y="17657826"/>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17797</xdr:rowOff>
    </xdr:from>
    <xdr:ext cx="469744" cy="259045"/>
    <xdr:sp macro="" textlink="">
      <xdr:nvSpPr>
        <xdr:cNvPr id="945" name="n_1aveValue【庁舎】&#10;一人当たり面積">
          <a:extLst>
            <a:ext uri="{FF2B5EF4-FFF2-40B4-BE49-F238E27FC236}">
              <a16:creationId xmlns:a16="http://schemas.microsoft.com/office/drawing/2014/main" id="{F9378EEF-263B-4EFB-816A-AFBB234163D9}"/>
            </a:ext>
          </a:extLst>
        </xdr:cNvPr>
        <xdr:cNvSpPr txBox="1"/>
      </xdr:nvSpPr>
      <xdr:spPr>
        <a:xfrm>
          <a:off x="18561127" y="1728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22369</xdr:rowOff>
    </xdr:from>
    <xdr:ext cx="469744" cy="259045"/>
    <xdr:sp macro="" textlink="">
      <xdr:nvSpPr>
        <xdr:cNvPr id="946" name="n_2aveValue【庁舎】&#10;一人当たり面積">
          <a:extLst>
            <a:ext uri="{FF2B5EF4-FFF2-40B4-BE49-F238E27FC236}">
              <a16:creationId xmlns:a16="http://schemas.microsoft.com/office/drawing/2014/main" id="{B9BEBFB5-1327-43B0-A4DA-EABB9D9121F3}"/>
            </a:ext>
          </a:extLst>
        </xdr:cNvPr>
        <xdr:cNvSpPr txBox="1"/>
      </xdr:nvSpPr>
      <xdr:spPr>
        <a:xfrm>
          <a:off x="17776267" y="1728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22369</xdr:rowOff>
    </xdr:from>
    <xdr:ext cx="469744" cy="259045"/>
    <xdr:sp macro="" textlink="">
      <xdr:nvSpPr>
        <xdr:cNvPr id="947" name="n_3aveValue【庁舎】&#10;一人当たり面積">
          <a:extLst>
            <a:ext uri="{FF2B5EF4-FFF2-40B4-BE49-F238E27FC236}">
              <a16:creationId xmlns:a16="http://schemas.microsoft.com/office/drawing/2014/main" id="{1D92585B-F65F-4E46-A216-7AD60D3E0FB8}"/>
            </a:ext>
          </a:extLst>
        </xdr:cNvPr>
        <xdr:cNvSpPr txBox="1"/>
      </xdr:nvSpPr>
      <xdr:spPr>
        <a:xfrm>
          <a:off x="17001567" y="1728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68090</xdr:rowOff>
    </xdr:from>
    <xdr:ext cx="469744" cy="259045"/>
    <xdr:sp macro="" textlink="">
      <xdr:nvSpPr>
        <xdr:cNvPr id="948" name="n_4aveValue【庁舎】&#10;一人当たり面積">
          <a:extLst>
            <a:ext uri="{FF2B5EF4-FFF2-40B4-BE49-F238E27FC236}">
              <a16:creationId xmlns:a16="http://schemas.microsoft.com/office/drawing/2014/main" id="{B8BBEF4B-7500-4BE5-A2F8-1D4F0D136DD9}"/>
            </a:ext>
          </a:extLst>
        </xdr:cNvPr>
        <xdr:cNvSpPr txBox="1"/>
      </xdr:nvSpPr>
      <xdr:spPr>
        <a:xfrm>
          <a:off x="16226867" y="17335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102125</xdr:rowOff>
    </xdr:from>
    <xdr:ext cx="469744" cy="259045"/>
    <xdr:sp macro="" textlink="">
      <xdr:nvSpPr>
        <xdr:cNvPr id="949" name="n_1mainValue【庁舎】&#10;一人当たり面積">
          <a:extLst>
            <a:ext uri="{FF2B5EF4-FFF2-40B4-BE49-F238E27FC236}">
              <a16:creationId xmlns:a16="http://schemas.microsoft.com/office/drawing/2014/main" id="{FA09146A-9B9B-4A44-87B1-17B39DD29625}"/>
            </a:ext>
          </a:extLst>
        </xdr:cNvPr>
        <xdr:cNvSpPr txBox="1"/>
      </xdr:nvSpPr>
      <xdr:spPr>
        <a:xfrm>
          <a:off x="18561127" y="17704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102125</xdr:rowOff>
    </xdr:from>
    <xdr:ext cx="469744" cy="259045"/>
    <xdr:sp macro="" textlink="">
      <xdr:nvSpPr>
        <xdr:cNvPr id="950" name="n_2mainValue【庁舎】&#10;一人当たり面積">
          <a:extLst>
            <a:ext uri="{FF2B5EF4-FFF2-40B4-BE49-F238E27FC236}">
              <a16:creationId xmlns:a16="http://schemas.microsoft.com/office/drawing/2014/main" id="{5394C37F-7142-4BD5-A5D7-FC9B0E54CF1B}"/>
            </a:ext>
          </a:extLst>
        </xdr:cNvPr>
        <xdr:cNvSpPr txBox="1"/>
      </xdr:nvSpPr>
      <xdr:spPr>
        <a:xfrm>
          <a:off x="17776267" y="17704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102125</xdr:rowOff>
    </xdr:from>
    <xdr:ext cx="469744" cy="259045"/>
    <xdr:sp macro="" textlink="">
      <xdr:nvSpPr>
        <xdr:cNvPr id="951" name="n_3mainValue【庁舎】&#10;一人当たり面積">
          <a:extLst>
            <a:ext uri="{FF2B5EF4-FFF2-40B4-BE49-F238E27FC236}">
              <a16:creationId xmlns:a16="http://schemas.microsoft.com/office/drawing/2014/main" id="{D71C2331-2D3E-4F68-8090-E7FC90E4C33D}"/>
            </a:ext>
          </a:extLst>
        </xdr:cNvPr>
        <xdr:cNvSpPr txBox="1"/>
      </xdr:nvSpPr>
      <xdr:spPr>
        <a:xfrm>
          <a:off x="17001567" y="17704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97553</xdr:rowOff>
    </xdr:from>
    <xdr:ext cx="469744" cy="259045"/>
    <xdr:sp macro="" textlink="">
      <xdr:nvSpPr>
        <xdr:cNvPr id="952" name="n_4mainValue【庁舎】&#10;一人当たり面積">
          <a:extLst>
            <a:ext uri="{FF2B5EF4-FFF2-40B4-BE49-F238E27FC236}">
              <a16:creationId xmlns:a16="http://schemas.microsoft.com/office/drawing/2014/main" id="{37A14A8F-6A65-430D-8218-0D4B0B9655BA}"/>
            </a:ext>
          </a:extLst>
        </xdr:cNvPr>
        <xdr:cNvSpPr txBox="1"/>
      </xdr:nvSpPr>
      <xdr:spPr>
        <a:xfrm>
          <a:off x="16226867" y="17699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63246962-02FC-400D-90E6-A6D0B8CEAE5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1C90FAD8-07A3-4143-B6DD-C831533C67CE}"/>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F2A429C3-A3BB-4C26-AD84-B17E6D4C285D}"/>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・庁舎は昭和</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年に建築後、老朽化が進んでいることから類似団体内平均値と比較して有形固定資産減価償却率の数値が高くなっている。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・消防施設は</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分団ある消防団の詰所等で、いずれも昭和</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年以降の建築と比較的新しい施設のため、類似団体内平均値と比較して有形固定資産減価償却率の数値が低くなっている。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・施設の老朽化等については、小平市公共施設等総合管理計画の中で適正に管理していく。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196,913
191,141
20.51
89,732,647
85,662,313
3,701,235
38,845,912
25,131,949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l"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基準財政収入額は、市税の増などにより、全体で</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の増額となった。</a:t>
          </a:r>
          <a:endParaRPr lang="ja-JP" altLang="ja-JP" sz="1300">
            <a:effectLst/>
            <a:latin typeface="ＭＳ Ｐゴシック" panose="020B0600070205080204" pitchFamily="50" charset="-128"/>
            <a:ea typeface="ＭＳ Ｐゴシック" panose="020B0600070205080204" pitchFamily="50" charset="-128"/>
          </a:endParaRPr>
        </a:p>
        <a:p>
          <a:pPr algn="l"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基準財政需要額は、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生活保護費などの個別算定経費の増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などにより、全体で</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の増となった。</a:t>
          </a:r>
          <a:endParaRPr lang="ja-JP" altLang="ja-JP" sz="1300">
            <a:effectLst/>
            <a:latin typeface="ＭＳ Ｐゴシック" panose="020B0600070205080204" pitchFamily="50" charset="-128"/>
            <a:ea typeface="ＭＳ Ｐゴシック" panose="020B0600070205080204" pitchFamily="50" charset="-128"/>
          </a:endParaRPr>
        </a:p>
        <a:p>
          <a:pPr algn="l"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この結果、分子の基準財政収入額</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分母の基準財政需要額が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ともに</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増額と</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ことから</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年度の財政力指数（単年度）は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0.94</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か年平均は前年度より</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0.92</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86783</xdr:rowOff>
    </xdr:from>
    <xdr:to>
      <xdr:col>23</xdr:col>
      <xdr:colOff>133350</xdr:colOff>
      <xdr:row>40</xdr:row>
      <xdr:rowOff>100189</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44783"/>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59972</xdr:rowOff>
    </xdr:from>
    <xdr:to>
      <xdr:col>19</xdr:col>
      <xdr:colOff>133350</xdr:colOff>
      <xdr:row>40</xdr:row>
      <xdr:rowOff>86783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1797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33161</xdr:rowOff>
    </xdr:from>
    <xdr:to>
      <xdr:col>15</xdr:col>
      <xdr:colOff>82550</xdr:colOff>
      <xdr:row>40</xdr:row>
      <xdr:rowOff>59972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911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135766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33161</xdr:rowOff>
    </xdr:from>
    <xdr:to>
      <xdr:col>11</xdr:col>
      <xdr:colOff>31750</xdr:colOff>
      <xdr:row>40</xdr:row>
      <xdr:rowOff>33161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911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62795</xdr:rowOff>
    </xdr:from>
    <xdr:to>
      <xdr:col>11</xdr:col>
      <xdr:colOff>82550</xdr:colOff>
      <xdr:row>40</xdr:row>
      <xdr:rowOff>164395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149172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49389</xdr:rowOff>
    </xdr:from>
    <xdr:to>
      <xdr:col>23</xdr:col>
      <xdr:colOff>184150</xdr:colOff>
      <xdr:row>40</xdr:row>
      <xdr:rowOff>150989</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0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65916</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5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35983</xdr:rowOff>
    </xdr:from>
    <xdr:to>
      <xdr:col>19</xdr:col>
      <xdr:colOff>184150</xdr:colOff>
      <xdr:row>40</xdr:row>
      <xdr:rowOff>137583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147760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62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9172</xdr:rowOff>
    </xdr:from>
    <xdr:to>
      <xdr:col>15</xdr:col>
      <xdr:colOff>133350</xdr:colOff>
      <xdr:row>40</xdr:row>
      <xdr:rowOff>110772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120949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3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153811</xdr:rowOff>
    </xdr:from>
    <xdr:to>
      <xdr:col>11</xdr:col>
      <xdr:colOff>82550</xdr:colOff>
      <xdr:row>40</xdr:row>
      <xdr:rowOff>83961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94138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153811</xdr:rowOff>
    </xdr:from>
    <xdr:to>
      <xdr:col>7</xdr:col>
      <xdr:colOff>31750</xdr:colOff>
      <xdr:row>40</xdr:row>
      <xdr:rowOff>83961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94138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歳入面（分母）は、地方税が増となったことなどにより、前年度比</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ポイント増となった。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歳出面（分子）は、物件費や扶助費が増となったことなどにより、前年度比</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歳出面（分子）以上に歳入面（分母）が増加したことから、経常収支比率は前年度比</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82.6</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61595</xdr:rowOff>
    </xdr:from>
    <xdr:to>
      <xdr:col>23</xdr:col>
      <xdr:colOff>133350</xdr:colOff>
      <xdr:row>61</xdr:row>
      <xdr:rowOff>46990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348595"/>
          <a:ext cx="8382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65740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6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91757</xdr:rowOff>
    </xdr:from>
    <xdr:to>
      <xdr:col>19</xdr:col>
      <xdr:colOff>133350</xdr:colOff>
      <xdr:row>61</xdr:row>
      <xdr:rowOff>46990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378757"/>
          <a:ext cx="8890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91757</xdr:rowOff>
    </xdr:from>
    <xdr:to>
      <xdr:col>15</xdr:col>
      <xdr:colOff>82550</xdr:colOff>
      <xdr:row>63</xdr:row>
      <xdr:rowOff>53975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378757"/>
          <a:ext cx="889000" cy="47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164482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53975</xdr:rowOff>
    </xdr:from>
    <xdr:to>
      <xdr:col>11</xdr:col>
      <xdr:colOff>31750</xdr:colOff>
      <xdr:row>64</xdr:row>
      <xdr:rowOff>45403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855325"/>
          <a:ext cx="889000" cy="16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141922</xdr:rowOff>
    </xdr:from>
    <xdr:to>
      <xdr:col>11</xdr:col>
      <xdr:colOff>82550</xdr:colOff>
      <xdr:row>64</xdr:row>
      <xdr:rowOff>72072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56849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117174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89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10795</xdr:rowOff>
    </xdr:from>
    <xdr:to>
      <xdr:col>23</xdr:col>
      <xdr:colOff>184150</xdr:colOff>
      <xdr:row>60</xdr:row>
      <xdr:rowOff>112395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27322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142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167640</xdr:rowOff>
    </xdr:from>
    <xdr:to>
      <xdr:col>19</xdr:col>
      <xdr:colOff>184150</xdr:colOff>
      <xdr:row>61</xdr:row>
      <xdr:rowOff>97790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107967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22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40957</xdr:rowOff>
    </xdr:from>
    <xdr:to>
      <xdr:col>15</xdr:col>
      <xdr:colOff>133350</xdr:colOff>
      <xdr:row>60</xdr:row>
      <xdr:rowOff>142557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32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152734</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09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3175</xdr:rowOff>
    </xdr:from>
    <xdr:to>
      <xdr:col>11</xdr:col>
      <xdr:colOff>82550</xdr:colOff>
      <xdr:row>63</xdr:row>
      <xdr:rowOff>104775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114952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57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166053</xdr:rowOff>
    </xdr:from>
    <xdr:to>
      <xdr:col>7</xdr:col>
      <xdr:colOff>31750</xdr:colOff>
      <xdr:row>64</xdr:row>
      <xdr:rowOff>96203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6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106380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736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[117,192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人件費については、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給料表及び会計年度任用職員報酬額の引上げ改定が行われたことにより増となったが、</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物件費については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、新型コロナウイルス対応関係経費等が</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前年度と比較し</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人件費については、引き続き給与制度の適正化に努める。また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物件費については、</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物価高騰</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等の影響による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経常的</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経費</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の増など</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増加傾向が続くと考えられることから、引き続き経費の削減に努め</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106291</xdr:rowOff>
    </xdr:from>
    <xdr:to>
      <xdr:col>23</xdr:col>
      <xdr:colOff>133350</xdr:colOff>
      <xdr:row>83</xdr:row>
      <xdr:rowOff>41106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165191"/>
          <a:ext cx="838200" cy="10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32614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2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10756</xdr:rowOff>
    </xdr:from>
    <xdr:to>
      <xdr:col>19</xdr:col>
      <xdr:colOff>133350</xdr:colOff>
      <xdr:row>83</xdr:row>
      <xdr:rowOff>41106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241106"/>
          <a:ext cx="889000" cy="3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167586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397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8483</xdr:rowOff>
    </xdr:from>
    <xdr:to>
      <xdr:col>15</xdr:col>
      <xdr:colOff>82550</xdr:colOff>
      <xdr:row>83</xdr:row>
      <xdr:rowOff>10756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67383"/>
          <a:ext cx="889000" cy="17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112450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44337</xdr:rowOff>
    </xdr:from>
    <xdr:to>
      <xdr:col>11</xdr:col>
      <xdr:colOff>31750</xdr:colOff>
      <xdr:row>82</xdr:row>
      <xdr:rowOff>8483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31787"/>
          <a:ext cx="889000" cy="135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68669</xdr:rowOff>
    </xdr:from>
    <xdr:to>
      <xdr:col>11</xdr:col>
      <xdr:colOff>82550</xdr:colOff>
      <xdr:row>82</xdr:row>
      <xdr:rowOff>170269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155046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126265</xdr:rowOff>
    </xdr:from>
    <xdr:to>
      <xdr:col>7</xdr:col>
      <xdr:colOff>31750</xdr:colOff>
      <xdr:row>82</xdr:row>
      <xdr:rowOff>56415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41192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0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55491</xdr:rowOff>
    </xdr:from>
    <xdr:to>
      <xdr:col>23</xdr:col>
      <xdr:colOff>184150</xdr:colOff>
      <xdr:row>82</xdr:row>
      <xdr:rowOff>157091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11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72018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59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161756</xdr:rowOff>
    </xdr:from>
    <xdr:to>
      <xdr:col>19</xdr:col>
      <xdr:colOff>184150</xdr:colOff>
      <xdr:row>83</xdr:row>
      <xdr:rowOff>91906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102083</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989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131406</xdr:rowOff>
    </xdr:from>
    <xdr:to>
      <xdr:col>15</xdr:col>
      <xdr:colOff>133350</xdr:colOff>
      <xdr:row>83</xdr:row>
      <xdr:rowOff>61556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9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71733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959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129133</xdr:rowOff>
    </xdr:from>
    <xdr:to>
      <xdr:col>11</xdr:col>
      <xdr:colOff>82550</xdr:colOff>
      <xdr:row>82</xdr:row>
      <xdr:rowOff>59283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1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69460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8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164987</xdr:rowOff>
    </xdr:from>
    <xdr:to>
      <xdr:col>7</xdr:col>
      <xdr:colOff>31750</xdr:colOff>
      <xdr:row>81</xdr:row>
      <xdr:rowOff>95137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8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105314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49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職員構成の変動により、前年度から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100.2</a:t>
          </a:r>
          <a:r>
            <a:rPr kumimoji="1" lang="ja-JP" altLang="en-US" sz="1300">
              <a:latin typeface="ＭＳ Ｐゴシック" panose="020B0600070205080204" pitchFamily="50" charset="-128"/>
              <a:ea typeface="ＭＳ Ｐゴシック" panose="020B0600070205080204" pitchFamily="50" charset="-128"/>
            </a:rPr>
            <a:t>ポイントとなった。東京都や都下他団体の動向も踏まえながら、引き続き給与の適正化に努めていく。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51859</xdr:rowOff>
    </xdr:from>
    <xdr:to>
      <xdr:col>81</xdr:col>
      <xdr:colOff>44450</xdr:colOff>
      <xdr:row>85</xdr:row>
      <xdr:rowOff>71966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625109"/>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51859</xdr:rowOff>
    </xdr:from>
    <xdr:to>
      <xdr:col>77</xdr:col>
      <xdr:colOff>44450</xdr:colOff>
      <xdr:row>86</xdr:row>
      <xdr:rowOff>61384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625109"/>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52511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282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142875</xdr:rowOff>
    </xdr:from>
    <xdr:to>
      <xdr:col>72</xdr:col>
      <xdr:colOff>203200</xdr:colOff>
      <xdr:row>86</xdr:row>
      <xdr:rowOff>61384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544675"/>
          <a:ext cx="889000" cy="26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72618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102659</xdr:rowOff>
    </xdr:from>
    <xdr:to>
      <xdr:col>68</xdr:col>
      <xdr:colOff>152400</xdr:colOff>
      <xdr:row>84</xdr:row>
      <xdr:rowOff>142875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50445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21166</xdr:rowOff>
    </xdr:from>
    <xdr:to>
      <xdr:col>81</xdr:col>
      <xdr:colOff>95250</xdr:colOff>
      <xdr:row>85</xdr:row>
      <xdr:rowOff>122766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164693</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56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1059</xdr:rowOff>
    </xdr:from>
    <xdr:to>
      <xdr:col>77</xdr:col>
      <xdr:colOff>95250</xdr:colOff>
      <xdr:row>85</xdr:row>
      <xdr:rowOff>102659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57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87436</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660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10584</xdr:rowOff>
    </xdr:from>
    <xdr:to>
      <xdr:col>73</xdr:col>
      <xdr:colOff>44450</xdr:colOff>
      <xdr:row>86</xdr:row>
      <xdr:rowOff>112184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92075</xdr:rowOff>
    </xdr:from>
    <xdr:to>
      <xdr:col>68</xdr:col>
      <xdr:colOff>203200</xdr:colOff>
      <xdr:row>85</xdr:row>
      <xdr:rowOff>22225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32402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51859</xdr:rowOff>
    </xdr:from>
    <xdr:to>
      <xdr:col>64</xdr:col>
      <xdr:colOff>152400</xdr:colOff>
      <xdr:row>84</xdr:row>
      <xdr:rowOff>153459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163636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従前から、適正配置を基本として、組織の統廃合を行うことや、再任用職員や会計年度任用職員の活用・民間委託化等を積極的に進め、退職者の不補充や配置の見直しなどにより、定員の適正化に努めている。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今後についても、限られた人的資源の有効活用の推進に向けた計画的な定員管理を行っていくことに努める。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7257</xdr:rowOff>
    </xdr:from>
    <xdr:to>
      <xdr:col>81</xdr:col>
      <xdr:colOff>44450</xdr:colOff>
      <xdr:row>59</xdr:row>
      <xdr:rowOff>21046</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6179800" y="10122807"/>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21046</xdr:rowOff>
    </xdr:from>
    <xdr:to>
      <xdr:col>77</xdr:col>
      <xdr:colOff>44450</xdr:colOff>
      <xdr:row>59</xdr:row>
      <xdr:rowOff>27940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13659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49003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27940</xdr:rowOff>
    </xdr:from>
    <xdr:to>
      <xdr:col>72</xdr:col>
      <xdr:colOff>203200</xdr:colOff>
      <xdr:row>59</xdr:row>
      <xdr:rowOff>27940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1434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21046</xdr:rowOff>
    </xdr:from>
    <xdr:to>
      <xdr:col>68</xdr:col>
      <xdr:colOff>152400</xdr:colOff>
      <xdr:row>59</xdr:row>
      <xdr:rowOff>27940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13659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127181</xdr:rowOff>
    </xdr:from>
    <xdr:to>
      <xdr:col>68</xdr:col>
      <xdr:colOff>203200</xdr:colOff>
      <xdr:row>62</xdr:row>
      <xdr:rowOff>57331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42108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45555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127907</xdr:rowOff>
    </xdr:from>
    <xdr:to>
      <xdr:col>81</xdr:col>
      <xdr:colOff>95250</xdr:colOff>
      <xdr:row>59</xdr:row>
      <xdr:rowOff>58057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07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49184</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9993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141696</xdr:rowOff>
    </xdr:from>
    <xdr:to>
      <xdr:col>77</xdr:col>
      <xdr:colOff>95250</xdr:colOff>
      <xdr:row>59</xdr:row>
      <xdr:rowOff>71846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08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82023</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854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148590</xdr:rowOff>
    </xdr:from>
    <xdr:to>
      <xdr:col>73</xdr:col>
      <xdr:colOff>44450</xdr:colOff>
      <xdr:row>59</xdr:row>
      <xdr:rowOff>78740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0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88917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86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148590</xdr:rowOff>
    </xdr:from>
    <xdr:to>
      <xdr:col>68</xdr:col>
      <xdr:colOff>203200</xdr:colOff>
      <xdr:row>59</xdr:row>
      <xdr:rowOff>78740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0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88917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86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141696</xdr:rowOff>
    </xdr:from>
    <xdr:to>
      <xdr:col>64</xdr:col>
      <xdr:colOff>152400</xdr:colOff>
      <xdr:row>59</xdr:row>
      <xdr:rowOff>71846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08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82023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85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一部事務組合等への負担金のうち公債費相当分が増となったことにより、分子が約</a:t>
          </a:r>
          <a:r>
            <a:rPr kumimoji="1" lang="en-US" altLang="ja-JP" sz="1300">
              <a:latin typeface="ＭＳ Ｐゴシック" panose="020B0600070205080204" pitchFamily="50" charset="-128"/>
              <a:ea typeface="ＭＳ Ｐゴシック" panose="020B0600070205080204" pitchFamily="50" charset="-128"/>
            </a:rPr>
            <a:t>4,500</a:t>
          </a:r>
          <a:r>
            <a:rPr kumimoji="1" lang="ja-JP" altLang="en-US" sz="1300">
              <a:latin typeface="ＭＳ Ｐゴシック" panose="020B0600070205080204" pitchFamily="50" charset="-128"/>
              <a:ea typeface="ＭＳ Ｐゴシック" panose="020B0600070205080204" pitchFamily="50" charset="-128"/>
            </a:rPr>
            <a:t>万円の増となったものの、標準税収入額等が増となったことにより、分母が約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5,000</a:t>
          </a:r>
          <a:r>
            <a:rPr kumimoji="1" lang="ja-JP" altLang="en-US" sz="1300">
              <a:latin typeface="ＭＳ Ｐゴシック" panose="020B0600070205080204" pitchFamily="50" charset="-128"/>
              <a:ea typeface="ＭＳ Ｐゴシック" panose="020B0600070205080204" pitchFamily="50" charset="-128"/>
            </a:rPr>
            <a:t>万円の増となったことから、実質公債費比率は前年度比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今後、公共施設等の建設工事や都市計画事業などに伴い、市債借入額及び公債費が増加する見込みであるため、実質公債費比率についても増加に転じる見込みである。</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159657</xdr:rowOff>
    </xdr:from>
    <xdr:to>
      <xdr:col>81</xdr:col>
      <xdr:colOff>44450</xdr:colOff>
      <xdr:row>38</xdr:row>
      <xdr:rowOff>171148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674757"/>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127803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1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171148</xdr:rowOff>
    </xdr:from>
    <xdr:to>
      <xdr:col>77</xdr:col>
      <xdr:colOff>44450</xdr:colOff>
      <xdr:row>39</xdr:row>
      <xdr:rowOff>11188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6862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11188</xdr:rowOff>
    </xdr:from>
    <xdr:to>
      <xdr:col>72</xdr:col>
      <xdr:colOff>203200</xdr:colOff>
      <xdr:row>39</xdr:row>
      <xdr:rowOff>11188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6977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148167</xdr:rowOff>
    </xdr:from>
    <xdr:to>
      <xdr:col>68</xdr:col>
      <xdr:colOff>152400</xdr:colOff>
      <xdr:row>39</xdr:row>
      <xdr:rowOff>11188</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66326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121255</xdr:rowOff>
    </xdr:from>
    <xdr:to>
      <xdr:col>68</xdr:col>
      <xdr:colOff>203200</xdr:colOff>
      <xdr:row>40</xdr:row>
      <xdr:rowOff>51405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36182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108857</xdr:rowOff>
    </xdr:from>
    <xdr:to>
      <xdr:col>81</xdr:col>
      <xdr:colOff>95250</xdr:colOff>
      <xdr:row>39</xdr:row>
      <xdr:rowOff>39007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125384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46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120348</xdr:rowOff>
    </xdr:from>
    <xdr:to>
      <xdr:col>77</xdr:col>
      <xdr:colOff>95250</xdr:colOff>
      <xdr:row>39</xdr:row>
      <xdr:rowOff>50498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60675</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04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131838</xdr:rowOff>
    </xdr:from>
    <xdr:to>
      <xdr:col>73</xdr:col>
      <xdr:colOff>44450</xdr:colOff>
      <xdr:row>39</xdr:row>
      <xdr:rowOff>61988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72165</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131838</xdr:rowOff>
    </xdr:from>
    <xdr:to>
      <xdr:col>68</xdr:col>
      <xdr:colOff>203200</xdr:colOff>
      <xdr:row>39</xdr:row>
      <xdr:rowOff>61988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72165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97367</xdr:rowOff>
    </xdr:from>
    <xdr:to>
      <xdr:col>64</xdr:col>
      <xdr:colOff>152400</xdr:colOff>
      <xdr:row>39</xdr:row>
      <xdr:rowOff>27517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37694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組合負担等見込額や退職手当負担見込額などが増加しているため、将来負担額は増加している。一方、将来負担額から差し引く充当可能財源等も充当可能基金の増などにより増加している。充当可能財源等が将来負担額に比べ大きく、マイナスとなっているため、令和</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年度においても将来負担比率は算定されていない。</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の市債については、将来世代の重い負担にならないよう市債残高を適切に管理しつつ、債務の抑制に努めるとともに、余剰財源等を活用した基金現在高の確保に努めることにより健全な財政運営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62336</xdr:rowOff>
    </xdr:from>
    <xdr:to>
      <xdr:col>68</xdr:col>
      <xdr:colOff>203200</xdr:colOff>
      <xdr:row>14</xdr:row>
      <xdr:rowOff>163936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2663</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144780</xdr:rowOff>
    </xdr:from>
    <xdr:to>
      <xdr:col>64</xdr:col>
      <xdr:colOff>152400</xdr:colOff>
      <xdr:row>15</xdr:row>
      <xdr:rowOff>74930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85107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196,913
191,141
20.51
89,732,647
85,662,313
3,701,235
38,845,912
25,131,949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経常経費充当一般財源は、常勤職員給与や各種手当の増などはあったものの、退職手当の減により減となったことに加え、分母となる経常一般財源が、地方税の増などにより増となったため、人件費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ポイント減となった。</a:t>
          </a:r>
        </a:p>
        <a:p>
          <a:r>
            <a:rPr kumimoji="1" lang="ja-JP" altLang="en-US" sz="1300">
              <a:latin typeface="ＭＳ Ｐゴシック" panose="020B0600070205080204" pitchFamily="50" charset="-128"/>
              <a:ea typeface="ＭＳ Ｐゴシック" panose="020B0600070205080204" pitchFamily="50" charset="-128"/>
            </a:rPr>
            <a:t>　今後も引き続き東京都や都内他団体の動向も踏まえながら、人件費の適正管理を行い、抑制に努めていく。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170543</xdr:rowOff>
    </xdr:from>
    <xdr:to>
      <xdr:col>24</xdr:col>
      <xdr:colOff>25400</xdr:colOff>
      <xdr:row>35</xdr:row>
      <xdr:rowOff>129722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5999843"/>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26505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54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129722</xdr:rowOff>
    </xdr:from>
    <xdr:to>
      <xdr:col>19</xdr:col>
      <xdr:colOff>187325</xdr:colOff>
      <xdr:row>35</xdr:row>
      <xdr:rowOff>140607</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1304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45555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3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140607</xdr:rowOff>
    </xdr:from>
    <xdr:to>
      <xdr:col>15</xdr:col>
      <xdr:colOff>98425</xdr:colOff>
      <xdr:row>36</xdr:row>
      <xdr:rowOff>165100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141357"/>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9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165100</xdr:rowOff>
    </xdr:from>
    <xdr:to>
      <xdr:col>11</xdr:col>
      <xdr:colOff>9525</xdr:colOff>
      <xdr:row>37</xdr:row>
      <xdr:rowOff>80736</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337300"/>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68035</xdr:rowOff>
    </xdr:from>
    <xdr:to>
      <xdr:col>11</xdr:col>
      <xdr:colOff>60325</xdr:colOff>
      <xdr:row>39</xdr:row>
      <xdr:rowOff>169635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2722</xdr:rowOff>
    </xdr:from>
    <xdr:to>
      <xdr:col>6</xdr:col>
      <xdr:colOff>171450</xdr:colOff>
      <xdr:row>39</xdr:row>
      <xdr:rowOff>104322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68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89099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77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119743</xdr:rowOff>
    </xdr:from>
    <xdr:to>
      <xdr:col>24</xdr:col>
      <xdr:colOff>76200</xdr:colOff>
      <xdr:row>35</xdr:row>
      <xdr:rowOff>49893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594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136270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79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78922</xdr:rowOff>
    </xdr:from>
    <xdr:to>
      <xdr:col>20</xdr:col>
      <xdr:colOff>38100</xdr:colOff>
      <xdr:row>36</xdr:row>
      <xdr:rowOff>9072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07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19249</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848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89807</xdr:rowOff>
    </xdr:from>
    <xdr:to>
      <xdr:col>15</xdr:col>
      <xdr:colOff>149225</xdr:colOff>
      <xdr:row>36</xdr:row>
      <xdr:rowOff>19957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09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30134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85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114300</xdr:rowOff>
    </xdr:from>
    <xdr:to>
      <xdr:col>11</xdr:col>
      <xdr:colOff>60325</xdr:colOff>
      <xdr:row>37</xdr:row>
      <xdr:rowOff>44450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29936</xdr:rowOff>
    </xdr:from>
    <xdr:to>
      <xdr:col>6</xdr:col>
      <xdr:colOff>171450</xdr:colOff>
      <xdr:row>37</xdr:row>
      <xdr:rowOff>131536</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141713</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14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分子の経常経費充当一般財源の小中学校給食運営等の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物件費が増加した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ものの、分母の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経常一般財源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大幅に増加したため、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経常経費充当一般財源の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物件費は、年々</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傾向であるため、引き続き経費の削減に努めていく必要がある。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73660</xdr:rowOff>
    </xdr:from>
    <xdr:to>
      <xdr:col>82</xdr:col>
      <xdr:colOff>107950</xdr:colOff>
      <xdr:row>16</xdr:row>
      <xdr:rowOff>88900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8168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101617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44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130810</xdr:rowOff>
    </xdr:from>
    <xdr:to>
      <xdr:col>78</xdr:col>
      <xdr:colOff>69850</xdr:colOff>
      <xdr:row>16</xdr:row>
      <xdr:rowOff>88900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70256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6367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130810</xdr:rowOff>
    </xdr:from>
    <xdr:to>
      <xdr:col>73</xdr:col>
      <xdr:colOff>180975</xdr:colOff>
      <xdr:row>16</xdr:row>
      <xdr:rowOff>165100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70256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86377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142240</xdr:rowOff>
    </xdr:from>
    <xdr:to>
      <xdr:col>69</xdr:col>
      <xdr:colOff>92075</xdr:colOff>
      <xdr:row>16</xdr:row>
      <xdr:rowOff>165100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8854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142257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22860</xdr:rowOff>
    </xdr:from>
    <xdr:to>
      <xdr:col>82</xdr:col>
      <xdr:colOff>158750</xdr:colOff>
      <xdr:row>16</xdr:row>
      <xdr:rowOff>124460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39387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38100</xdr:rowOff>
    </xdr:from>
    <xdr:to>
      <xdr:col>78</xdr:col>
      <xdr:colOff>120650</xdr:colOff>
      <xdr:row>16</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149877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5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80010</xdr:rowOff>
    </xdr:from>
    <xdr:to>
      <xdr:col>74</xdr:col>
      <xdr:colOff>31750</xdr:colOff>
      <xdr:row>16</xdr:row>
      <xdr:rowOff>10160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20337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114300</xdr:rowOff>
    </xdr:from>
    <xdr:to>
      <xdr:col>69</xdr:col>
      <xdr:colOff>142875</xdr:colOff>
      <xdr:row>17</xdr:row>
      <xdr:rowOff>44450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29227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91440</xdr:rowOff>
    </xdr:from>
    <xdr:to>
      <xdr:col>65</xdr:col>
      <xdr:colOff>53975</xdr:colOff>
      <xdr:row>17</xdr:row>
      <xdr:rowOff>21590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6367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民間保育園運営費や</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障害者自立支援給付費</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の増などにより、分子となる扶助費対象額が前年度比で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ポイントの増となったが、地方税の増などにより分母となる経常一般財源等も増加したため、扶助費に係る経常収支比率は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ポイント改善した。　</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子ども・子育て支援施策などの児童福祉費の増に加え、</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生活保護費</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なども年々増加しているため、今後も経常収支比率に影響を与えることが見込まれる。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12700</xdr:rowOff>
    </xdr:from>
    <xdr:to>
      <xdr:col>24</xdr:col>
      <xdr:colOff>25400</xdr:colOff>
      <xdr:row>59</xdr:row>
      <xdr:rowOff>50800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101282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73677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84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146050</xdr:rowOff>
    </xdr:from>
    <xdr:to>
      <xdr:col>19</xdr:col>
      <xdr:colOff>187325</xdr:colOff>
      <xdr:row>59</xdr:row>
      <xdr:rowOff>50800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0901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16527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146050</xdr:rowOff>
    </xdr:from>
    <xdr:to>
      <xdr:col>15</xdr:col>
      <xdr:colOff>98425</xdr:colOff>
      <xdr:row>59</xdr:row>
      <xdr:rowOff>127000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100901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111777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127000</xdr:rowOff>
    </xdr:from>
    <xdr:to>
      <xdr:col>11</xdr:col>
      <xdr:colOff>9525</xdr:colOff>
      <xdr:row>61</xdr:row>
      <xdr:rowOff>12700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1024255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54627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133350</xdr:rowOff>
    </xdr:from>
    <xdr:to>
      <xdr:col>24</xdr:col>
      <xdr:colOff>76200</xdr:colOff>
      <xdr:row>59</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105427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0</xdr:rowOff>
    </xdr:from>
    <xdr:to>
      <xdr:col>20</xdr:col>
      <xdr:colOff>38100</xdr:colOff>
      <xdr:row>59</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86377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95250</xdr:rowOff>
    </xdr:from>
    <xdr:to>
      <xdr:col>15</xdr:col>
      <xdr:colOff>149225</xdr:colOff>
      <xdr:row>59</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76200</xdr:rowOff>
    </xdr:from>
    <xdr:to>
      <xdr:col>11</xdr:col>
      <xdr:colOff>60325</xdr:colOff>
      <xdr:row>60</xdr:row>
      <xdr:rowOff>6350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162577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133350</xdr:rowOff>
    </xdr:from>
    <xdr:to>
      <xdr:col>6</xdr:col>
      <xdr:colOff>171450</xdr:colOff>
      <xdr:row>61</xdr:row>
      <xdr:rowOff>63500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42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48277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50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維持補修費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の大幅な増により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、分子となる経常経費充当一般財源が増となったため、その他に係る経常収支比率は、前年度より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今後も、公共施設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の老朽化への対応に伴う維持補修費の増加や、高齢化に伴う後期高齢者医療特別会計及び介護保険事業特別会計への繰出金の増加により、その他に係る経常収支比率については、悪化が懸念される。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76200</xdr:rowOff>
    </xdr:from>
    <xdr:to>
      <xdr:col>82</xdr:col>
      <xdr:colOff>107950</xdr:colOff>
      <xdr:row>56</xdr:row>
      <xdr:rowOff>152400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774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76200</xdr:rowOff>
    </xdr:from>
    <xdr:to>
      <xdr:col>78</xdr:col>
      <xdr:colOff>69850</xdr:colOff>
      <xdr:row>56</xdr:row>
      <xdr:rowOff>101600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677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101600</xdr:rowOff>
    </xdr:from>
    <xdr:to>
      <xdr:col>73</xdr:col>
      <xdr:colOff>180975</xdr:colOff>
      <xdr:row>56</xdr:row>
      <xdr:rowOff>165100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02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118127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165100</xdr:rowOff>
    </xdr:from>
    <xdr:to>
      <xdr:col>69</xdr:col>
      <xdr:colOff>92075</xdr:colOff>
      <xdr:row>57</xdr:row>
      <xdr:rowOff>6350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66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101600</xdr:rowOff>
    </xdr:from>
    <xdr:to>
      <xdr:col>82</xdr:col>
      <xdr:colOff>158750</xdr:colOff>
      <xdr:row>57</xdr:row>
      <xdr:rowOff>31750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118127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25400</xdr:rowOff>
    </xdr:from>
    <xdr:to>
      <xdr:col>78</xdr:col>
      <xdr:colOff>120650</xdr:colOff>
      <xdr:row>56</xdr:row>
      <xdr:rowOff>127000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137177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95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50800</xdr:rowOff>
    </xdr:from>
    <xdr:to>
      <xdr:col>74</xdr:col>
      <xdr:colOff>31750</xdr:colOff>
      <xdr:row>56</xdr:row>
      <xdr:rowOff>152400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162577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114300</xdr:rowOff>
    </xdr:from>
    <xdr:to>
      <xdr:col>69</xdr:col>
      <xdr:colOff>142875</xdr:colOff>
      <xdr:row>57</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127000</xdr:rowOff>
    </xdr:from>
    <xdr:to>
      <xdr:col>65</xdr:col>
      <xdr:colOff>53975</xdr:colOff>
      <xdr:row>57</xdr:row>
      <xdr:rowOff>57150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67327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常備消防に係る一般財源の減などにより分子が減少したことに加え、地方税の増などにより分母が増加したため、補助費等に係る経常収支比率は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今後、焼却施設の更新に伴う一部事務組合への負担金の増や下水道の老朽化対策等に伴う下水道事業会計繰出金の増により、経常収支比率に影響を与えることが見込まれる。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50800</xdr:rowOff>
    </xdr:from>
    <xdr:to>
      <xdr:col>82</xdr:col>
      <xdr:colOff>107950</xdr:colOff>
      <xdr:row>38</xdr:row>
      <xdr:rowOff>148772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565900"/>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105228</xdr:rowOff>
    </xdr:from>
    <xdr:to>
      <xdr:col>78</xdr:col>
      <xdr:colOff>69850</xdr:colOff>
      <xdr:row>38</xdr:row>
      <xdr:rowOff>148772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6620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105228</xdr:rowOff>
    </xdr:from>
    <xdr:to>
      <xdr:col>73</xdr:col>
      <xdr:colOff>180975</xdr:colOff>
      <xdr:row>39</xdr:row>
      <xdr:rowOff>64407</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6203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64407</xdr:rowOff>
    </xdr:from>
    <xdr:to>
      <xdr:col>69</xdr:col>
      <xdr:colOff>92075</xdr:colOff>
      <xdr:row>39</xdr:row>
      <xdr:rowOff>97065</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7509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81643</xdr:rowOff>
    </xdr:from>
    <xdr:to>
      <xdr:col>69</xdr:col>
      <xdr:colOff>142875</xdr:colOff>
      <xdr:row>37</xdr:row>
      <xdr:rowOff>11793</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21970</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160763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0</xdr:rowOff>
    </xdr:from>
    <xdr:to>
      <xdr:col>82</xdr:col>
      <xdr:colOff>158750</xdr:colOff>
      <xdr:row>38</xdr:row>
      <xdr:rowOff>101600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143527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97972</xdr:rowOff>
    </xdr:from>
    <xdr:to>
      <xdr:col>78</xdr:col>
      <xdr:colOff>120650</xdr:colOff>
      <xdr:row>39</xdr:row>
      <xdr:rowOff>28122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61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12899</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699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54428</xdr:rowOff>
    </xdr:from>
    <xdr:to>
      <xdr:col>74</xdr:col>
      <xdr:colOff>31750</xdr:colOff>
      <xdr:row>38</xdr:row>
      <xdr:rowOff>156028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140805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65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13607</xdr:rowOff>
    </xdr:from>
    <xdr:to>
      <xdr:col>69</xdr:col>
      <xdr:colOff>142875</xdr:colOff>
      <xdr:row>39</xdr:row>
      <xdr:rowOff>115207</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70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99984</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78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46265</xdr:rowOff>
    </xdr:from>
    <xdr:to>
      <xdr:col>65</xdr:col>
      <xdr:colOff>53975</xdr:colOff>
      <xdr:row>39</xdr:row>
      <xdr:rowOff>147865</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7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132642</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81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元金償還額の大きい借入が完済したことなどにより、公債費が減となったことに加えて、経常一般財源等が地方税の増などにより増加したことから、前年度と比較し</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今後、公共施設等の建設工事や都市計画事業などにより、公債費が増加する見込みであるため、これに伴い、増加に転じる見込みである。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79647</xdr:rowOff>
    </xdr:from>
    <xdr:to>
      <xdr:col>24</xdr:col>
      <xdr:colOff>25400</xdr:colOff>
      <xdr:row>75</xdr:row>
      <xdr:rowOff>125367</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2938397"/>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110326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140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125367</xdr:rowOff>
    </xdr:from>
    <xdr:to>
      <xdr:col>19</xdr:col>
      <xdr:colOff>187325</xdr:colOff>
      <xdr:row>75</xdr:row>
      <xdr:rowOff>131899</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298411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131899</xdr:rowOff>
    </xdr:from>
    <xdr:to>
      <xdr:col>15</xdr:col>
      <xdr:colOff>98425</xdr:colOff>
      <xdr:row>76</xdr:row>
      <xdr:rowOff>19231</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99064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19231</xdr:rowOff>
    </xdr:from>
    <xdr:to>
      <xdr:col>11</xdr:col>
      <xdr:colOff>9525</xdr:colOff>
      <xdr:row>76</xdr:row>
      <xdr:rowOff>58420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304943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28847</xdr:rowOff>
    </xdr:from>
    <xdr:to>
      <xdr:col>24</xdr:col>
      <xdr:colOff>76200</xdr:colOff>
      <xdr:row>75</xdr:row>
      <xdr:rowOff>130447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88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45374</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732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74567</xdr:rowOff>
    </xdr:from>
    <xdr:to>
      <xdr:col>20</xdr:col>
      <xdr:colOff>38100</xdr:colOff>
      <xdr:row>76</xdr:row>
      <xdr:rowOff>4716</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9333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14894</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7021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81099</xdr:rowOff>
    </xdr:from>
    <xdr:to>
      <xdr:col>15</xdr:col>
      <xdr:colOff>149225</xdr:colOff>
      <xdr:row>76</xdr:row>
      <xdr:rowOff>11249</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21426</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708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139881</xdr:rowOff>
    </xdr:from>
    <xdr:to>
      <xdr:col>11</xdr:col>
      <xdr:colOff>60325</xdr:colOff>
      <xdr:row>76</xdr:row>
      <xdr:rowOff>70031</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99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80208</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7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公債費以外の経常収支比率が、前年度に対して</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ポイント改善した要因としては、人件費や補助費等において分子となる経常経費充当一般財源が減となったことに加え、地方税等の増により分母となる経常一般財源等が大幅に増加</a:t>
          </a:r>
          <a:r>
            <a:rPr kumimoji="1" lang="ja-JP" altLang="en-US" sz="1300">
              <a:solidFill>
                <a:schemeClr val="tx1"/>
              </a:solidFill>
              <a:latin typeface="ＭＳ Ｐゴシック" panose="020B0600070205080204" pitchFamily="50" charset="-128"/>
              <a:ea typeface="ＭＳ Ｐゴシック" panose="020B0600070205080204" pitchFamily="50" charset="-128"/>
            </a:rPr>
            <a:t>したことによる。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年々、物件費や扶助費は増加傾向であるため、今後の経常収支比率に影響を与えることが見込まれる。</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116115</xdr:rowOff>
    </xdr:from>
    <xdr:to>
      <xdr:col>82</xdr:col>
      <xdr:colOff>107950</xdr:colOff>
      <xdr:row>75</xdr:row>
      <xdr:rowOff>151493</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5671800" y="12803415"/>
          <a:ext cx="8382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334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83457</xdr:rowOff>
    </xdr:from>
    <xdr:to>
      <xdr:col>78</xdr:col>
      <xdr:colOff>69850</xdr:colOff>
      <xdr:row>75</xdr:row>
      <xdr:rowOff>151493</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4782800" y="12770757"/>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159856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361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83457</xdr:rowOff>
    </xdr:from>
    <xdr:to>
      <xdr:col>73</xdr:col>
      <xdr:colOff>180975</xdr:colOff>
      <xdr:row>78</xdr:row>
      <xdr:rowOff>159657</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flipV="1">
          <a:off x="13893800" y="12770757"/>
          <a:ext cx="889000" cy="76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70048</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100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159657</xdr:rowOff>
    </xdr:from>
    <xdr:to>
      <xdr:col>69</xdr:col>
      <xdr:colOff>92075</xdr:colOff>
      <xdr:row>80</xdr:row>
      <xdr:rowOff>45357</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flipV="1">
          <a:off x="13004800" y="13532757"/>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160564</xdr:rowOff>
    </xdr:from>
    <xdr:to>
      <xdr:col>69</xdr:col>
      <xdr:colOff>142875</xdr:colOff>
      <xdr:row>78</xdr:row>
      <xdr:rowOff>90714</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100891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32657</xdr:rowOff>
    </xdr:from>
    <xdr:to>
      <xdr:col>65</xdr:col>
      <xdr:colOff>53975</xdr:colOff>
      <xdr:row>78</xdr:row>
      <xdr:rowOff>134257</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144434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65315</xdr:rowOff>
    </xdr:from>
    <xdr:to>
      <xdr:col>82</xdr:col>
      <xdr:colOff>158750</xdr:colOff>
      <xdr:row>74</xdr:row>
      <xdr:rowOff>166915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275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81842</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259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100693</xdr:rowOff>
    </xdr:from>
    <xdr:to>
      <xdr:col>78</xdr:col>
      <xdr:colOff>120650</xdr:colOff>
      <xdr:row>76</xdr:row>
      <xdr:rowOff>30843</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41020</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2728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32657</xdr:rowOff>
    </xdr:from>
    <xdr:to>
      <xdr:col>74</xdr:col>
      <xdr:colOff>31750</xdr:colOff>
      <xdr:row>74</xdr:row>
      <xdr:rowOff>134257</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271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144434</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248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108857</xdr:rowOff>
    </xdr:from>
    <xdr:to>
      <xdr:col>69</xdr:col>
      <xdr:colOff>142875</xdr:colOff>
      <xdr:row>79</xdr:row>
      <xdr:rowOff>39007</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23784</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356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166007</xdr:rowOff>
    </xdr:from>
    <xdr:to>
      <xdr:col>65</xdr:col>
      <xdr:colOff>53975</xdr:colOff>
      <xdr:row>80</xdr:row>
      <xdr:rowOff>96157</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7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80934</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79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50533</xdr:rowOff>
    </xdr:from>
    <xdr:to>
      <xdr:col>29</xdr:col>
      <xdr:colOff>127000</xdr:colOff>
      <xdr:row>19</xdr:row>
      <xdr:rowOff>82194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55708"/>
          <a:ext cx="647700" cy="31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166336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85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82194</xdr:rowOff>
    </xdr:from>
    <xdr:to>
      <xdr:col>26</xdr:col>
      <xdr:colOff>50800</xdr:colOff>
      <xdr:row>19</xdr:row>
      <xdr:rowOff>91872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87369"/>
          <a:ext cx="698500" cy="9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132999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52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91872</xdr:rowOff>
    </xdr:from>
    <xdr:to>
      <xdr:col>22</xdr:col>
      <xdr:colOff>114300</xdr:colOff>
      <xdr:row>19</xdr:row>
      <xdr:rowOff>95186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97047"/>
          <a:ext cx="698500" cy="3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149953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95186</xdr:rowOff>
    </xdr:from>
    <xdr:to>
      <xdr:col>18</xdr:col>
      <xdr:colOff>177800</xdr:colOff>
      <xdr:row>19</xdr:row>
      <xdr:rowOff>170662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00361"/>
          <a:ext cx="698500" cy="754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47815</xdr:rowOff>
    </xdr:from>
    <xdr:to>
      <xdr:col>19</xdr:col>
      <xdr:colOff>38100</xdr:colOff>
      <xdr:row>17</xdr:row>
      <xdr:rowOff>149415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159592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91973</xdr:rowOff>
    </xdr:from>
    <xdr:to>
      <xdr:col>15</xdr:col>
      <xdr:colOff>101600</xdr:colOff>
      <xdr:row>18</xdr:row>
      <xdr:rowOff>22123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32300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171183</xdr:rowOff>
    </xdr:from>
    <xdr:to>
      <xdr:col>29</xdr:col>
      <xdr:colOff>177800</xdr:colOff>
      <xdr:row>19</xdr:row>
      <xdr:rowOff>101333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049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143260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7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31394</xdr:rowOff>
    </xdr:from>
    <xdr:to>
      <xdr:col>26</xdr:col>
      <xdr:colOff>101600</xdr:colOff>
      <xdr:row>19</xdr:row>
      <xdr:rowOff>132994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365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117771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22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41072</xdr:rowOff>
    </xdr:from>
    <xdr:to>
      <xdr:col>22</xdr:col>
      <xdr:colOff>165100</xdr:colOff>
      <xdr:row>19</xdr:row>
      <xdr:rowOff>142672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46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127449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32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44386</xdr:rowOff>
    </xdr:from>
    <xdr:to>
      <xdr:col>19</xdr:col>
      <xdr:colOff>38100</xdr:colOff>
      <xdr:row>19</xdr:row>
      <xdr:rowOff>145986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49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130763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35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119862</xdr:rowOff>
    </xdr:from>
    <xdr:to>
      <xdr:col>15</xdr:col>
      <xdr:colOff>101600</xdr:colOff>
      <xdr:row>20</xdr:row>
      <xdr:rowOff>50012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250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34789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1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88062</xdr:rowOff>
    </xdr:from>
    <xdr:to>
      <xdr:col>29</xdr:col>
      <xdr:colOff>127000</xdr:colOff>
      <xdr:row>36</xdr:row>
      <xdr:rowOff>96863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41312"/>
          <a:ext cx="647700" cy="8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96101</xdr:rowOff>
    </xdr:from>
    <xdr:to>
      <xdr:col>26</xdr:col>
      <xdr:colOff>50800</xdr:colOff>
      <xdr:row>36</xdr:row>
      <xdr:rowOff>96863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049351"/>
          <a:ext cx="698500" cy="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70650</xdr:rowOff>
    </xdr:from>
    <xdr:to>
      <xdr:col>22</xdr:col>
      <xdr:colOff>114300</xdr:colOff>
      <xdr:row>36</xdr:row>
      <xdr:rowOff>96101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023900"/>
          <a:ext cx="698500" cy="25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21365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70650</xdr:rowOff>
    </xdr:from>
    <xdr:to>
      <xdr:col>18</xdr:col>
      <xdr:colOff>177800</xdr:colOff>
      <xdr:row>36</xdr:row>
      <xdr:rowOff>80366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23900"/>
          <a:ext cx="698500" cy="9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278854</xdr:rowOff>
    </xdr:from>
    <xdr:to>
      <xdr:col>19</xdr:col>
      <xdr:colOff>38100</xdr:colOff>
      <xdr:row>36</xdr:row>
      <xdr:rowOff>37554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47731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267348</xdr:rowOff>
    </xdr:from>
    <xdr:to>
      <xdr:col>15</xdr:col>
      <xdr:colOff>101600</xdr:colOff>
      <xdr:row>36</xdr:row>
      <xdr:rowOff>26048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36225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37262</xdr:rowOff>
    </xdr:from>
    <xdr:to>
      <xdr:col>29</xdr:col>
      <xdr:colOff>177800</xdr:colOff>
      <xdr:row>36</xdr:row>
      <xdr:rowOff>138862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905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9339</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62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46063</xdr:rowOff>
    </xdr:from>
    <xdr:to>
      <xdr:col>26</xdr:col>
      <xdr:colOff>101600</xdr:colOff>
      <xdr:row>36</xdr:row>
      <xdr:rowOff>147663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993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132440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85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45301</xdr:rowOff>
    </xdr:from>
    <xdr:to>
      <xdr:col>22</xdr:col>
      <xdr:colOff>165100</xdr:colOff>
      <xdr:row>36</xdr:row>
      <xdr:rowOff>146901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98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131678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84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19850</xdr:rowOff>
    </xdr:from>
    <xdr:to>
      <xdr:col>19</xdr:col>
      <xdr:colOff>38100</xdr:colOff>
      <xdr:row>36</xdr:row>
      <xdr:rowOff>121450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73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106227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29566</xdr:rowOff>
    </xdr:from>
    <xdr:to>
      <xdr:col>15</xdr:col>
      <xdr:colOff>101600</xdr:colOff>
      <xdr:row>36</xdr:row>
      <xdr:rowOff>131166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828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115943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6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196,913
191,141
20.51
89,732,647
85,662,313
3,701,235
38,845,912
25,131,949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168466</xdr:rowOff>
    </xdr:from>
    <xdr:to>
      <xdr:col>24</xdr:col>
      <xdr:colOff>63500</xdr:colOff>
      <xdr:row>39</xdr:row>
      <xdr:rowOff>3607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683566"/>
          <a:ext cx="838200" cy="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92232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2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168466</xdr:rowOff>
    </xdr:from>
    <xdr:to>
      <xdr:col>19</xdr:col>
      <xdr:colOff>177800</xdr:colOff>
      <xdr:row>39</xdr:row>
      <xdr:rowOff>20904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683566"/>
          <a:ext cx="889000" cy="23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8031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1550</xdr:rowOff>
    </xdr:from>
    <xdr:to>
      <xdr:col>15</xdr:col>
      <xdr:colOff>50800</xdr:colOff>
      <xdr:row>39</xdr:row>
      <xdr:rowOff>20904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688100"/>
          <a:ext cx="889000" cy="1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30091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1550</xdr:rowOff>
    </xdr:from>
    <xdr:to>
      <xdr:col>10</xdr:col>
      <xdr:colOff>114300</xdr:colOff>
      <xdr:row>39</xdr:row>
      <xdr:rowOff>135166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88100"/>
          <a:ext cx="889000" cy="13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100368</xdr:rowOff>
    </xdr:from>
    <xdr:to>
      <xdr:col>10</xdr:col>
      <xdr:colOff>165100</xdr:colOff>
      <xdr:row>37</xdr:row>
      <xdr:rowOff>30518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47045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100140</xdr:rowOff>
    </xdr:from>
    <xdr:to>
      <xdr:col>6</xdr:col>
      <xdr:colOff>38100</xdr:colOff>
      <xdr:row>38</xdr:row>
      <xdr:rowOff>30290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4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46817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1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124257</xdr:rowOff>
    </xdr:from>
    <xdr:to>
      <xdr:col>24</xdr:col>
      <xdr:colOff>114300</xdr:colOff>
      <xdr:row>39</xdr:row>
      <xdr:rowOff>54407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63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102684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61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117666</xdr:rowOff>
    </xdr:from>
    <xdr:to>
      <xdr:col>20</xdr:col>
      <xdr:colOff>38100</xdr:colOff>
      <xdr:row>39</xdr:row>
      <xdr:rowOff>47816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63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38943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72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141554</xdr:rowOff>
    </xdr:from>
    <xdr:to>
      <xdr:col>15</xdr:col>
      <xdr:colOff>101600</xdr:colOff>
      <xdr:row>39</xdr:row>
      <xdr:rowOff>71704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656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62831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74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122200</xdr:rowOff>
    </xdr:from>
    <xdr:to>
      <xdr:col>10</xdr:col>
      <xdr:colOff>165100</xdr:colOff>
      <xdr:row>39</xdr:row>
      <xdr:rowOff>52350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63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43477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73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84366</xdr:rowOff>
    </xdr:from>
    <xdr:to>
      <xdr:col>6</xdr:col>
      <xdr:colOff>38100</xdr:colOff>
      <xdr:row>40</xdr:row>
      <xdr:rowOff>14516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77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40</xdr:row>
      <xdr:rowOff>5643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863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82207</xdr:rowOff>
    </xdr:from>
    <xdr:to>
      <xdr:col>24</xdr:col>
      <xdr:colOff>63500</xdr:colOff>
      <xdr:row>56</xdr:row>
      <xdr:rowOff>80721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511957"/>
          <a:ext cx="838200" cy="16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24128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53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82207</xdr:rowOff>
    </xdr:from>
    <xdr:to>
      <xdr:col>19</xdr:col>
      <xdr:colOff>177800</xdr:colOff>
      <xdr:row>55</xdr:row>
      <xdr:rowOff>111601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511957"/>
          <a:ext cx="889000" cy="29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38085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111601</xdr:rowOff>
    </xdr:from>
    <xdr:to>
      <xdr:col>15</xdr:col>
      <xdr:colOff>50800</xdr:colOff>
      <xdr:row>57</xdr:row>
      <xdr:rowOff>7093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541351"/>
          <a:ext cx="889000" cy="23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106627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7093</xdr:rowOff>
    </xdr:from>
    <xdr:to>
      <xdr:col>10</xdr:col>
      <xdr:colOff>114300</xdr:colOff>
      <xdr:row>57</xdr:row>
      <xdr:rowOff>134747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79743"/>
          <a:ext cx="889000" cy="127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15005</xdr:rowOff>
    </xdr:from>
    <xdr:to>
      <xdr:col>10</xdr:col>
      <xdr:colOff>165100</xdr:colOff>
      <xdr:row>57</xdr:row>
      <xdr:rowOff>116605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107732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87605</xdr:rowOff>
    </xdr:from>
    <xdr:to>
      <xdr:col>6</xdr:col>
      <xdr:colOff>38100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8882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29921</xdr:rowOff>
    </xdr:from>
    <xdr:to>
      <xdr:col>24</xdr:col>
      <xdr:colOff>114300</xdr:colOff>
      <xdr:row>56</xdr:row>
      <xdr:rowOff>131521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31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8348</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0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31407</xdr:rowOff>
    </xdr:from>
    <xdr:to>
      <xdr:col>20</xdr:col>
      <xdr:colOff>38100</xdr:colOff>
      <xdr:row>55</xdr:row>
      <xdr:rowOff>133007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46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149534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3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60801</xdr:rowOff>
    </xdr:from>
    <xdr:to>
      <xdr:col>15</xdr:col>
      <xdr:colOff>101600</xdr:colOff>
      <xdr:row>55</xdr:row>
      <xdr:rowOff>162401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49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7478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265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127743</xdr:rowOff>
    </xdr:from>
    <xdr:to>
      <xdr:col>10</xdr:col>
      <xdr:colOff>165100</xdr:colOff>
      <xdr:row>57</xdr:row>
      <xdr:rowOff>57893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2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74420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0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83947</xdr:rowOff>
    </xdr:from>
    <xdr:to>
      <xdr:col>6</xdr:col>
      <xdr:colOff>38100</xdr:colOff>
      <xdr:row>58</xdr:row>
      <xdr:rowOff>14097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5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30624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3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116611</xdr:rowOff>
    </xdr:from>
    <xdr:to>
      <xdr:col>24</xdr:col>
      <xdr:colOff>63500</xdr:colOff>
      <xdr:row>78</xdr:row>
      <xdr:rowOff>124613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89711"/>
          <a:ext cx="838200" cy="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104767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34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124613</xdr:rowOff>
    </xdr:from>
    <xdr:to>
      <xdr:col>19</xdr:col>
      <xdr:colOff>177800</xdr:colOff>
      <xdr:row>78</xdr:row>
      <xdr:rowOff>151206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97713"/>
          <a:ext cx="889000" cy="2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38701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151206</xdr:rowOff>
    </xdr:from>
    <xdr:to>
      <xdr:col>15</xdr:col>
      <xdr:colOff>50800</xdr:colOff>
      <xdr:row>78</xdr:row>
      <xdr:rowOff>158445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2430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47465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143281</xdr:rowOff>
    </xdr:from>
    <xdr:to>
      <xdr:col>10</xdr:col>
      <xdr:colOff>114300</xdr:colOff>
      <xdr:row>78</xdr:row>
      <xdr:rowOff>158445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16381"/>
          <a:ext cx="889000" cy="15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107035</xdr:rowOff>
    </xdr:from>
    <xdr:to>
      <xdr:col>10</xdr:col>
      <xdr:colOff>165100</xdr:colOff>
      <xdr:row>78</xdr:row>
      <xdr:rowOff>37185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53712</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108635</xdr:rowOff>
    </xdr:from>
    <xdr:to>
      <xdr:col>6</xdr:col>
      <xdr:colOff>38100</xdr:colOff>
      <xdr:row>78</xdr:row>
      <xdr:rowOff>38785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1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55312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8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65811</xdr:rowOff>
    </xdr:from>
    <xdr:to>
      <xdr:col>24</xdr:col>
      <xdr:colOff>114300</xdr:colOff>
      <xdr:row>78</xdr:row>
      <xdr:rowOff>167411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3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152188</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5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73813</xdr:rowOff>
    </xdr:from>
    <xdr:to>
      <xdr:col>20</xdr:col>
      <xdr:colOff>38100</xdr:colOff>
      <xdr:row>79</xdr:row>
      <xdr:rowOff>3963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46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166540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39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100406</xdr:rowOff>
    </xdr:from>
    <xdr:to>
      <xdr:col>15</xdr:col>
      <xdr:colOff>101600</xdr:colOff>
      <xdr:row>79</xdr:row>
      <xdr:rowOff>30556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7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21683</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719017" y="13566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107645</xdr:rowOff>
    </xdr:from>
    <xdr:to>
      <xdr:col>10</xdr:col>
      <xdr:colOff>165100</xdr:colOff>
      <xdr:row>79</xdr:row>
      <xdr:rowOff>37795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8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28922</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830017" y="135734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92481</xdr:rowOff>
    </xdr:from>
    <xdr:to>
      <xdr:col>6</xdr:col>
      <xdr:colOff>38100</xdr:colOff>
      <xdr:row>79</xdr:row>
      <xdr:rowOff>22631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6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13758</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941017" y="13558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902</xdr:rowOff>
    </xdr:from>
    <xdr:to>
      <xdr:col>24</xdr:col>
      <xdr:colOff>63500</xdr:colOff>
      <xdr:row>96</xdr:row>
      <xdr:rowOff>81471</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460102"/>
          <a:ext cx="838200" cy="80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2278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61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163285</xdr:rowOff>
    </xdr:from>
    <xdr:to>
      <xdr:col>19</xdr:col>
      <xdr:colOff>177800</xdr:colOff>
      <xdr:row>96</xdr:row>
      <xdr:rowOff>81471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451035"/>
          <a:ext cx="889000" cy="8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53446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163285</xdr:rowOff>
    </xdr:from>
    <xdr:to>
      <xdr:col>15</xdr:col>
      <xdr:colOff>50800</xdr:colOff>
      <xdr:row>97</xdr:row>
      <xdr:rowOff>91872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451035"/>
          <a:ext cx="889000" cy="27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84141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91872</xdr:rowOff>
    </xdr:from>
    <xdr:to>
      <xdr:col>10</xdr:col>
      <xdr:colOff>114300</xdr:colOff>
      <xdr:row>97</xdr:row>
      <xdr:rowOff>105017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22522"/>
          <a:ext cx="889000" cy="1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116700</xdr:rowOff>
    </xdr:from>
    <xdr:to>
      <xdr:col>10</xdr:col>
      <xdr:colOff>165100</xdr:colOff>
      <xdr:row>98</xdr:row>
      <xdr:rowOff>46850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37977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9703</xdr:rowOff>
    </xdr:from>
    <xdr:to>
      <xdr:col>6</xdr:col>
      <xdr:colOff>38100</xdr:colOff>
      <xdr:row>98</xdr:row>
      <xdr:rowOff>111303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102430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121552</xdr:rowOff>
    </xdr:from>
    <xdr:to>
      <xdr:col>24</xdr:col>
      <xdr:colOff>114300</xdr:colOff>
      <xdr:row>96</xdr:row>
      <xdr:rowOff>51702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0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144429</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260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30671</xdr:rowOff>
    </xdr:from>
    <xdr:to>
      <xdr:col>20</xdr:col>
      <xdr:colOff>38100</xdr:colOff>
      <xdr:row>96</xdr:row>
      <xdr:rowOff>132271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148798</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265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112485</xdr:rowOff>
    </xdr:from>
    <xdr:to>
      <xdr:col>15</xdr:col>
      <xdr:colOff>101600</xdr:colOff>
      <xdr:row>96</xdr:row>
      <xdr:rowOff>42635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40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59162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175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41072</xdr:rowOff>
    </xdr:from>
    <xdr:to>
      <xdr:col>10</xdr:col>
      <xdr:colOff>165100</xdr:colOff>
      <xdr:row>97</xdr:row>
      <xdr:rowOff>142672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671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159199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446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54217</xdr:rowOff>
    </xdr:from>
    <xdr:to>
      <xdr:col>6</xdr:col>
      <xdr:colOff>38100</xdr:colOff>
      <xdr:row>97</xdr:row>
      <xdr:rowOff>155817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8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894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460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103189</xdr:rowOff>
    </xdr:from>
    <xdr:to>
      <xdr:col>54</xdr:col>
      <xdr:colOff>189865</xdr:colOff>
      <xdr:row>38</xdr:row>
      <xdr:rowOff>105388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103939"/>
          <a:ext cx="1270" cy="51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109215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105388</xdr:rowOff>
    </xdr:from>
    <xdr:to>
      <xdr:col>55</xdr:col>
      <xdr:colOff>88900</xdr:colOff>
      <xdr:row>38</xdr:row>
      <xdr:rowOff>105388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20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49866</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103189</xdr:rowOff>
    </xdr:from>
    <xdr:to>
      <xdr:col>55</xdr:col>
      <xdr:colOff>88900</xdr:colOff>
      <xdr:row>35</xdr:row>
      <xdr:rowOff>103189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10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151489</xdr:rowOff>
    </xdr:from>
    <xdr:to>
      <xdr:col>55</xdr:col>
      <xdr:colOff>0</xdr:colOff>
      <xdr:row>36</xdr:row>
      <xdr:rowOff>33630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152239"/>
          <a:ext cx="838200" cy="5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125315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97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146888</xdr:rowOff>
    </xdr:from>
    <xdr:to>
      <xdr:col>55</xdr:col>
      <xdr:colOff>50800</xdr:colOff>
      <xdr:row>37</xdr:row>
      <xdr:rowOff>77038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151489</xdr:rowOff>
    </xdr:from>
    <xdr:to>
      <xdr:col>50</xdr:col>
      <xdr:colOff>114300</xdr:colOff>
      <xdr:row>36</xdr:row>
      <xdr:rowOff>87612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152239"/>
          <a:ext cx="889000" cy="10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121808</xdr:rowOff>
    </xdr:from>
    <xdr:to>
      <xdr:col>50</xdr:col>
      <xdr:colOff>165100</xdr:colOff>
      <xdr:row>37</xdr:row>
      <xdr:rowOff>51958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43085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166522</xdr:rowOff>
    </xdr:from>
    <xdr:to>
      <xdr:col>45</xdr:col>
      <xdr:colOff>177800</xdr:colOff>
      <xdr:row>36</xdr:row>
      <xdr:rowOff>87612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138572"/>
          <a:ext cx="889000" cy="112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163424</xdr:rowOff>
    </xdr:from>
    <xdr:to>
      <xdr:col>46</xdr:col>
      <xdr:colOff>38100</xdr:colOff>
      <xdr:row>37</xdr:row>
      <xdr:rowOff>93574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84701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166522</xdr:rowOff>
    </xdr:from>
    <xdr:to>
      <xdr:col>41</xdr:col>
      <xdr:colOff>50800</xdr:colOff>
      <xdr:row>36</xdr:row>
      <xdr:rowOff>119159</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138572"/>
          <a:ext cx="889000" cy="115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89292</xdr:rowOff>
    </xdr:from>
    <xdr:to>
      <xdr:col>41</xdr:col>
      <xdr:colOff>101600</xdr:colOff>
      <xdr:row>31</xdr:row>
      <xdr:rowOff>19442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10569</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72865</xdr:rowOff>
    </xdr:from>
    <xdr:to>
      <xdr:col>36</xdr:col>
      <xdr:colOff>165100</xdr:colOff>
      <xdr:row>38</xdr:row>
      <xdr:rowOff>3015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165592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154280</xdr:rowOff>
    </xdr:from>
    <xdr:to>
      <xdr:col>55</xdr:col>
      <xdr:colOff>50800</xdr:colOff>
      <xdr:row>36</xdr:row>
      <xdr:rowOff>84430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5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69207</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6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100689</xdr:rowOff>
    </xdr:from>
    <xdr:to>
      <xdr:col>50</xdr:col>
      <xdr:colOff>165100</xdr:colOff>
      <xdr:row>36</xdr:row>
      <xdr:rowOff>30839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0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47366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87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36812</xdr:rowOff>
    </xdr:from>
    <xdr:to>
      <xdr:col>46</xdr:col>
      <xdr:colOff>38100</xdr:colOff>
      <xdr:row>36</xdr:row>
      <xdr:rowOff>138412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0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154939</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98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115722</xdr:rowOff>
    </xdr:from>
    <xdr:to>
      <xdr:col>41</xdr:col>
      <xdr:colOff>101600</xdr:colOff>
      <xdr:row>30</xdr:row>
      <xdr:rowOff>45872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08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62399</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4862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68359</xdr:rowOff>
    </xdr:from>
    <xdr:to>
      <xdr:col>36</xdr:col>
      <xdr:colOff>165100</xdr:colOff>
      <xdr:row>36</xdr:row>
      <xdr:rowOff>169959</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240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15036</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01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72416</xdr:rowOff>
    </xdr:from>
    <xdr:to>
      <xdr:col>55</xdr:col>
      <xdr:colOff>0</xdr:colOff>
      <xdr:row>57</xdr:row>
      <xdr:rowOff>111372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845066"/>
          <a:ext cx="838200" cy="3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35024</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636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111372</xdr:rowOff>
    </xdr:from>
    <xdr:to>
      <xdr:col>50</xdr:col>
      <xdr:colOff>114300</xdr:colOff>
      <xdr:row>59</xdr:row>
      <xdr:rowOff>72720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884022"/>
          <a:ext cx="889000" cy="304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165955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59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148825</xdr:rowOff>
    </xdr:from>
    <xdr:to>
      <xdr:col>45</xdr:col>
      <xdr:colOff>177800</xdr:colOff>
      <xdr:row>59</xdr:row>
      <xdr:rowOff>72720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10092925"/>
          <a:ext cx="889000" cy="9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100995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5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148825</xdr:rowOff>
    </xdr:from>
    <xdr:to>
      <xdr:col>41</xdr:col>
      <xdr:colOff>50800</xdr:colOff>
      <xdr:row>59</xdr:row>
      <xdr:rowOff>112782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10092925"/>
          <a:ext cx="889000" cy="13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141840</xdr:rowOff>
    </xdr:from>
    <xdr:to>
      <xdr:col>41</xdr:col>
      <xdr:colOff>101600</xdr:colOff>
      <xdr:row>57</xdr:row>
      <xdr:rowOff>71990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88517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51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432</xdr:rowOff>
    </xdr:from>
    <xdr:to>
      <xdr:col>36</xdr:col>
      <xdr:colOff>165100</xdr:colOff>
      <xdr:row>57</xdr:row>
      <xdr:rowOff>102032</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7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118559</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54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21616</xdr:rowOff>
    </xdr:from>
    <xdr:to>
      <xdr:col>55</xdr:col>
      <xdr:colOff>50800</xdr:colOff>
      <xdr:row>57</xdr:row>
      <xdr:rowOff>123216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79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43</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77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60572</xdr:rowOff>
    </xdr:from>
    <xdr:to>
      <xdr:col>50</xdr:col>
      <xdr:colOff>165100</xdr:colOff>
      <xdr:row>57</xdr:row>
      <xdr:rowOff>162172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833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153299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925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21920</xdr:rowOff>
    </xdr:from>
    <xdr:to>
      <xdr:col>46</xdr:col>
      <xdr:colOff>38100</xdr:colOff>
      <xdr:row>59</xdr:row>
      <xdr:rowOff>123520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101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114647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1023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98025</xdr:rowOff>
    </xdr:from>
    <xdr:to>
      <xdr:col>41</xdr:col>
      <xdr:colOff>101600</xdr:colOff>
      <xdr:row>59</xdr:row>
      <xdr:rowOff>28175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1004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19302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134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61982</xdr:rowOff>
    </xdr:from>
    <xdr:to>
      <xdr:col>36</xdr:col>
      <xdr:colOff>165100</xdr:colOff>
      <xdr:row>59</xdr:row>
      <xdr:rowOff>163582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1017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154709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27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55042</xdr:rowOff>
    </xdr:from>
    <xdr:to>
      <xdr:col>55</xdr:col>
      <xdr:colOff>0</xdr:colOff>
      <xdr:row>78</xdr:row>
      <xdr:rowOff>111888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256692"/>
          <a:ext cx="838200" cy="228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41648</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243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111888</xdr:rowOff>
    </xdr:from>
    <xdr:to>
      <xdr:col>50</xdr:col>
      <xdr:colOff>114300</xdr:colOff>
      <xdr:row>78</xdr:row>
      <xdr:rowOff>115469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484988"/>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48527</xdr:rowOff>
    </xdr:from>
    <xdr:to>
      <xdr:col>45</xdr:col>
      <xdr:colOff>177800</xdr:colOff>
      <xdr:row>78</xdr:row>
      <xdr:rowOff>115469</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421627"/>
          <a:ext cx="889000" cy="6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153497</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48527</xdr:rowOff>
    </xdr:from>
    <xdr:to>
      <xdr:col>41</xdr:col>
      <xdr:colOff>50800</xdr:colOff>
      <xdr:row>78</xdr:row>
      <xdr:rowOff>120117</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421627"/>
          <a:ext cx="889000" cy="7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117970</xdr:rowOff>
    </xdr:from>
    <xdr:to>
      <xdr:col>41</xdr:col>
      <xdr:colOff>101600</xdr:colOff>
      <xdr:row>77</xdr:row>
      <xdr:rowOff>48120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64647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122276</xdr:rowOff>
    </xdr:from>
    <xdr:to>
      <xdr:col>36</xdr:col>
      <xdr:colOff>165100</xdr:colOff>
      <xdr:row>77</xdr:row>
      <xdr:rowOff>52426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152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68952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292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4242</xdr:rowOff>
    </xdr:from>
    <xdr:to>
      <xdr:col>55</xdr:col>
      <xdr:colOff>50800</xdr:colOff>
      <xdr:row>77</xdr:row>
      <xdr:rowOff>105842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20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27119</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057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61088</xdr:rowOff>
    </xdr:from>
    <xdr:to>
      <xdr:col>50</xdr:col>
      <xdr:colOff>165100</xdr:colOff>
      <xdr:row>78</xdr:row>
      <xdr:rowOff>162688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3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153815</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52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64669</xdr:rowOff>
    </xdr:from>
    <xdr:to>
      <xdr:col>46</xdr:col>
      <xdr:colOff>38100</xdr:colOff>
      <xdr:row>78</xdr:row>
      <xdr:rowOff>166269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43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157396</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530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169177</xdr:rowOff>
    </xdr:from>
    <xdr:to>
      <xdr:col>41</xdr:col>
      <xdr:colOff>101600</xdr:colOff>
      <xdr:row>78</xdr:row>
      <xdr:rowOff>99327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37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90454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26428" y="13463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69317</xdr:rowOff>
    </xdr:from>
    <xdr:to>
      <xdr:col>36</xdr:col>
      <xdr:colOff>165100</xdr:colOff>
      <xdr:row>78</xdr:row>
      <xdr:rowOff>170917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442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162044</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37428" y="13535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120269</xdr:rowOff>
    </xdr:from>
    <xdr:to>
      <xdr:col>55</xdr:col>
      <xdr:colOff>0</xdr:colOff>
      <xdr:row>97</xdr:row>
      <xdr:rowOff>73109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579469"/>
          <a:ext cx="838200" cy="12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87568</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03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120269</xdr:rowOff>
    </xdr:from>
    <xdr:to>
      <xdr:col>50</xdr:col>
      <xdr:colOff>114300</xdr:colOff>
      <xdr:row>97</xdr:row>
      <xdr:rowOff>103307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579469"/>
          <a:ext cx="889000" cy="15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41636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15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6381</xdr:rowOff>
    </xdr:from>
    <xdr:to>
      <xdr:col>45</xdr:col>
      <xdr:colOff>177800</xdr:colOff>
      <xdr:row>97</xdr:row>
      <xdr:rowOff>103307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637031"/>
          <a:ext cx="889000" cy="9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156346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10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6381</xdr:rowOff>
    </xdr:from>
    <xdr:to>
      <xdr:col>41</xdr:col>
      <xdr:colOff>50800</xdr:colOff>
      <xdr:row>97</xdr:row>
      <xdr:rowOff>90460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637031"/>
          <a:ext cx="889000" cy="8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83824</xdr:rowOff>
    </xdr:from>
    <xdr:to>
      <xdr:col>41</xdr:col>
      <xdr:colOff>101600</xdr:colOff>
      <xdr:row>96</xdr:row>
      <xdr:rowOff>13974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37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30501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14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118596</xdr:rowOff>
    </xdr:from>
    <xdr:to>
      <xdr:col>36</xdr:col>
      <xdr:colOff>165100</xdr:colOff>
      <xdr:row>96</xdr:row>
      <xdr:rowOff>48746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4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65273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18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22309</xdr:rowOff>
    </xdr:from>
    <xdr:to>
      <xdr:col>55</xdr:col>
      <xdr:colOff>50800</xdr:colOff>
      <xdr:row>97</xdr:row>
      <xdr:rowOff>123909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65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108686</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567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69469</xdr:rowOff>
    </xdr:from>
    <xdr:to>
      <xdr:col>50</xdr:col>
      <xdr:colOff>165100</xdr:colOff>
      <xdr:row>96</xdr:row>
      <xdr:rowOff>171069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528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162196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62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52507</xdr:rowOff>
    </xdr:from>
    <xdr:to>
      <xdr:col>46</xdr:col>
      <xdr:colOff>38100</xdr:colOff>
      <xdr:row>97</xdr:row>
      <xdr:rowOff>154107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6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97</xdr:row>
      <xdr:rowOff>145234</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15428" y="1677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127031</xdr:rowOff>
    </xdr:from>
    <xdr:to>
      <xdr:col>41</xdr:col>
      <xdr:colOff>101600</xdr:colOff>
      <xdr:row>97</xdr:row>
      <xdr:rowOff>57181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58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48308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67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39660</xdr:rowOff>
    </xdr:from>
    <xdr:to>
      <xdr:col>36</xdr:col>
      <xdr:colOff>165100</xdr:colOff>
      <xdr:row>97</xdr:row>
      <xdr:rowOff>141260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67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97</xdr:row>
      <xdr:rowOff>132387</xdr:rowOff>
    </xdr:from>
    <xdr:ext cx="469744"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37428" y="16763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138329</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3429"/>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138329</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653429"/>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132385</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47485"/>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5004</xdr:rowOff>
    </xdr:from>
    <xdr:to>
      <xdr:col>72</xdr:col>
      <xdr:colOff>38100</xdr:colOff>
      <xdr:row>38</xdr:row>
      <xdr:rowOff>106604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123131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4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27863</xdr:rowOff>
    </xdr:from>
    <xdr:to>
      <xdr:col>67</xdr:col>
      <xdr:colOff>101600</xdr:colOff>
      <xdr:row>38</xdr:row>
      <xdr:rowOff>129463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145991</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5017" y="6318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87529</xdr:rowOff>
    </xdr:from>
    <xdr:to>
      <xdr:col>81</xdr:col>
      <xdr:colOff>101600</xdr:colOff>
      <xdr:row>39</xdr:row>
      <xdr:rowOff>17679</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8806</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69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81585</xdr:rowOff>
    </xdr:from>
    <xdr:to>
      <xdr:col>67</xdr:col>
      <xdr:colOff>101600</xdr:colOff>
      <xdr:row>39</xdr:row>
      <xdr:rowOff>11735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2862</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57333" y="66894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73806</xdr:rowOff>
    </xdr:from>
    <xdr:to>
      <xdr:col>85</xdr:col>
      <xdr:colOff>127000</xdr:colOff>
      <xdr:row>77</xdr:row>
      <xdr:rowOff>79387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5481300" y="13275456"/>
          <a:ext cx="838200" cy="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71940</xdr:rowOff>
    </xdr:from>
    <xdr:to>
      <xdr:col>81</xdr:col>
      <xdr:colOff>50800</xdr:colOff>
      <xdr:row>77</xdr:row>
      <xdr:rowOff>73806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592300" y="13273590"/>
          <a:ext cx="889000" cy="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61633</xdr:rowOff>
    </xdr:from>
    <xdr:to>
      <xdr:col>76</xdr:col>
      <xdr:colOff>114300</xdr:colOff>
      <xdr:row>77</xdr:row>
      <xdr:rowOff>71940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703300" y="13263283"/>
          <a:ext cx="889000" cy="1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112120</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45841</xdr:rowOff>
    </xdr:from>
    <xdr:to>
      <xdr:col>71</xdr:col>
      <xdr:colOff>177800</xdr:colOff>
      <xdr:row>77</xdr:row>
      <xdr:rowOff>61633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247491"/>
          <a:ext cx="889000" cy="1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1212</xdr:rowOff>
    </xdr:from>
    <xdr:to>
      <xdr:col>72</xdr:col>
      <xdr:colOff>38100</xdr:colOff>
      <xdr:row>76</xdr:row>
      <xdr:rowOff>102812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119340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159823</xdr:rowOff>
    </xdr:from>
    <xdr:to>
      <xdr:col>67</xdr:col>
      <xdr:colOff>101600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106500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28587</xdr:rowOff>
    </xdr:from>
    <xdr:to>
      <xdr:col>85</xdr:col>
      <xdr:colOff>177800</xdr:colOff>
      <xdr:row>77</xdr:row>
      <xdr:rowOff>130187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23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7014</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20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23006</xdr:rowOff>
    </xdr:from>
    <xdr:to>
      <xdr:col>81</xdr:col>
      <xdr:colOff>101600</xdr:colOff>
      <xdr:row>77</xdr:row>
      <xdr:rowOff>124606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22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115733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31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21140</xdr:rowOff>
    </xdr:from>
    <xdr:to>
      <xdr:col>76</xdr:col>
      <xdr:colOff>165100</xdr:colOff>
      <xdr:row>77</xdr:row>
      <xdr:rowOff>122740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22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113867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31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10833</xdr:rowOff>
    </xdr:from>
    <xdr:to>
      <xdr:col>72</xdr:col>
      <xdr:colOff>38100</xdr:colOff>
      <xdr:row>77</xdr:row>
      <xdr:rowOff>112433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21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103560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3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166491</xdr:rowOff>
    </xdr:from>
    <xdr:to>
      <xdr:col>67</xdr:col>
      <xdr:colOff>101600</xdr:colOff>
      <xdr:row>77</xdr:row>
      <xdr:rowOff>96641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19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87768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28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72296</xdr:rowOff>
    </xdr:from>
    <xdr:to>
      <xdr:col>85</xdr:col>
      <xdr:colOff>127000</xdr:colOff>
      <xdr:row>93</xdr:row>
      <xdr:rowOff>131339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5845696"/>
          <a:ext cx="838200" cy="230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120297</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579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131339</xdr:rowOff>
    </xdr:from>
    <xdr:to>
      <xdr:col>81</xdr:col>
      <xdr:colOff>50800</xdr:colOff>
      <xdr:row>95</xdr:row>
      <xdr:rowOff>162071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076189"/>
          <a:ext cx="889000" cy="373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18798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162071</xdr:rowOff>
    </xdr:from>
    <xdr:to>
      <xdr:col>76</xdr:col>
      <xdr:colOff>114300</xdr:colOff>
      <xdr:row>97</xdr:row>
      <xdr:rowOff>76116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449821"/>
          <a:ext cx="889000" cy="256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116378</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57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70010</xdr:rowOff>
    </xdr:from>
    <xdr:to>
      <xdr:col>71</xdr:col>
      <xdr:colOff>177800</xdr:colOff>
      <xdr:row>97</xdr:row>
      <xdr:rowOff>76116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700660"/>
          <a:ext cx="889000" cy="6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104347</xdr:rowOff>
    </xdr:from>
    <xdr:to>
      <xdr:col>72</xdr:col>
      <xdr:colOff>38100</xdr:colOff>
      <xdr:row>98</xdr:row>
      <xdr:rowOff>34497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25624</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114078</xdr:rowOff>
    </xdr:from>
    <xdr:to>
      <xdr:col>67</xdr:col>
      <xdr:colOff>101600</xdr:colOff>
      <xdr:row>98</xdr:row>
      <xdr:rowOff>44228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35355</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83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21496</xdr:rowOff>
    </xdr:from>
    <xdr:to>
      <xdr:col>85</xdr:col>
      <xdr:colOff>177800</xdr:colOff>
      <xdr:row>92</xdr:row>
      <xdr:rowOff>123096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579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44373</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5646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80539</xdr:rowOff>
    </xdr:from>
    <xdr:to>
      <xdr:col>81</xdr:col>
      <xdr:colOff>101600</xdr:colOff>
      <xdr:row>94</xdr:row>
      <xdr:rowOff>10689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02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27216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580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111271</xdr:rowOff>
    </xdr:from>
    <xdr:to>
      <xdr:col>76</xdr:col>
      <xdr:colOff>165100</xdr:colOff>
      <xdr:row>96</xdr:row>
      <xdr:rowOff>41421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39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57948</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174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25316</xdr:rowOff>
    </xdr:from>
    <xdr:to>
      <xdr:col>72</xdr:col>
      <xdr:colOff>38100</xdr:colOff>
      <xdr:row>97</xdr:row>
      <xdr:rowOff>126916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65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143443</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43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19210</xdr:rowOff>
    </xdr:from>
    <xdr:to>
      <xdr:col>67</xdr:col>
      <xdr:colOff>101600</xdr:colOff>
      <xdr:row>97</xdr:row>
      <xdr:rowOff>120810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64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137337</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42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7601</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512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95613</xdr:rowOff>
    </xdr:from>
    <xdr:to>
      <xdr:col>111</xdr:col>
      <xdr:colOff>177800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78216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63989</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23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95613</xdr:rowOff>
    </xdr:from>
    <xdr:to>
      <xdr:col>107</xdr:col>
      <xdr:colOff>50800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678216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44394</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5017" y="6216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32077</xdr:rowOff>
    </xdr:from>
    <xdr:to>
      <xdr:col>102</xdr:col>
      <xdr:colOff>165100</xdr:colOff>
      <xdr:row>37</xdr:row>
      <xdr:rowOff>133677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150204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45793</xdr:rowOff>
    </xdr:from>
    <xdr:to>
      <xdr:col>98</xdr:col>
      <xdr:colOff>38100</xdr:colOff>
      <xdr:row>37</xdr:row>
      <xdr:rowOff>147393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163920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44813</xdr:rowOff>
    </xdr:from>
    <xdr:to>
      <xdr:col>107</xdr:col>
      <xdr:colOff>101600</xdr:colOff>
      <xdr:row>39</xdr:row>
      <xdr:rowOff>146413</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7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137540</xdr:rowOff>
    </xdr:from>
    <xdr:ext cx="313932"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277333" y="68240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165390</xdr:rowOff>
    </xdr:from>
    <xdr:to>
      <xdr:col>116</xdr:col>
      <xdr:colOff>63500</xdr:colOff>
      <xdr:row>58</xdr:row>
      <xdr:rowOff>104539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9938040"/>
          <a:ext cx="838200" cy="11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147446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20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104539</xdr:rowOff>
    </xdr:from>
    <xdr:to>
      <xdr:col>111</xdr:col>
      <xdr:colOff>177800</xdr:colOff>
      <xdr:row>59</xdr:row>
      <xdr:rowOff>98878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048639"/>
          <a:ext cx="889000" cy="165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116893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94033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125258</xdr:rowOff>
    </xdr:from>
    <xdr:to>
      <xdr:col>102</xdr:col>
      <xdr:colOff>165100</xdr:colOff>
      <xdr:row>58</xdr:row>
      <xdr:rowOff>55408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71935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115897</xdr:rowOff>
    </xdr:from>
    <xdr:to>
      <xdr:col>98</xdr:col>
      <xdr:colOff>38100</xdr:colOff>
      <xdr:row>58</xdr:row>
      <xdr:rowOff>46047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62574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6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114590</xdr:rowOff>
    </xdr:from>
    <xdr:to>
      <xdr:col>116</xdr:col>
      <xdr:colOff>114300</xdr:colOff>
      <xdr:row>58</xdr:row>
      <xdr:rowOff>44740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88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137467</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73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53739</xdr:rowOff>
    </xdr:from>
    <xdr:to>
      <xdr:col>112</xdr:col>
      <xdr:colOff>38100</xdr:colOff>
      <xdr:row>58</xdr:row>
      <xdr:rowOff>155339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9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146466</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1009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21651</xdr:rowOff>
    </xdr:from>
    <xdr:to>
      <xdr:col>116</xdr:col>
      <xdr:colOff>63500</xdr:colOff>
      <xdr:row>75</xdr:row>
      <xdr:rowOff>28280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708951"/>
          <a:ext cx="838200" cy="178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148114</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663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28280</xdr:rowOff>
    </xdr:from>
    <xdr:to>
      <xdr:col>111</xdr:col>
      <xdr:colOff>177800</xdr:colOff>
      <xdr:row>75</xdr:row>
      <xdr:rowOff>122647</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887030"/>
          <a:ext cx="889000" cy="9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49887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56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122647</xdr:rowOff>
    </xdr:from>
    <xdr:to>
      <xdr:col>107</xdr:col>
      <xdr:colOff>50800</xdr:colOff>
      <xdr:row>75</xdr:row>
      <xdr:rowOff>137871</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2981397"/>
          <a:ext cx="889000" cy="1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117964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63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137871</xdr:rowOff>
    </xdr:from>
    <xdr:to>
      <xdr:col>102</xdr:col>
      <xdr:colOff>114300</xdr:colOff>
      <xdr:row>75</xdr:row>
      <xdr:rowOff>139060</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2996621"/>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8021</xdr:rowOff>
    </xdr:from>
    <xdr:to>
      <xdr:col>102</xdr:col>
      <xdr:colOff>165100</xdr:colOff>
      <xdr:row>75</xdr:row>
      <xdr:rowOff>109621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126148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148976</xdr:rowOff>
    </xdr:from>
    <xdr:to>
      <xdr:col>98</xdr:col>
      <xdr:colOff>38100</xdr:colOff>
      <xdr:row>75</xdr:row>
      <xdr:rowOff>79126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95653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61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142301</xdr:rowOff>
    </xdr:from>
    <xdr:to>
      <xdr:col>116</xdr:col>
      <xdr:colOff>114300</xdr:colOff>
      <xdr:row>74</xdr:row>
      <xdr:rowOff>72451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65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165178</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50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148930</xdr:rowOff>
    </xdr:from>
    <xdr:to>
      <xdr:col>112</xdr:col>
      <xdr:colOff>38100</xdr:colOff>
      <xdr:row>75</xdr:row>
      <xdr:rowOff>79080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83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70207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92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71847</xdr:rowOff>
    </xdr:from>
    <xdr:to>
      <xdr:col>107</xdr:col>
      <xdr:colOff>101600</xdr:colOff>
      <xdr:row>76</xdr:row>
      <xdr:rowOff>1997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93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164574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02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87071</xdr:rowOff>
    </xdr:from>
    <xdr:to>
      <xdr:col>102</xdr:col>
      <xdr:colOff>165100</xdr:colOff>
      <xdr:row>76</xdr:row>
      <xdr:rowOff>17221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94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8348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0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88260</xdr:rowOff>
    </xdr:from>
    <xdr:to>
      <xdr:col>98</xdr:col>
      <xdr:colOff>38100</xdr:colOff>
      <xdr:row>76</xdr:row>
      <xdr:rowOff>18410</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94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9537</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03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人件費は、会計年度任用職員報酬などが増となったものの退職手当の減などにより前年度比減となり、類似団体内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33/36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位となった。扶助費は、低所得者支援給付金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給付</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事業、民間保育園等運営事業など</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により前年度比増となり、類似団体内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公債費は、元金償還額の減により、類似団体内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32/36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位となった。これらの経費は、義務的経費であり、経常収支比率の悪化を招くなど財政の硬直化にもつながるため、提供サービスの選択は十分見極めて進めていく必要がある。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補助費等は、国や都への補助金等の返還金の減により前年度比減となったものの類似団体内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高い水準にある。物件費は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、予防接種事業</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などにより前年度比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21/36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普通建設事業費は私立保育園園舎建替や市立学校体育館冷暖房設備設置工事の増などにより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前年度比で増となり、類似団体内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16/36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位となった。貸付金は、昨年度と同様に小川駅西口地区市街地再開発組合資金貸付金の増により、類似団体内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11/36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積立金は、財政調整基金積立金や減債基金積立金の増により前年度比増となり、類似団体内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今後も、駅前再開発事業等の都市計画事業、公園再整備に関する公民連携事業の実施などにより多額の費用が見込まれることから、基金残高の確保に努めるなど、財政需要に備えた財政運営が求められる。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196,913
191,141
20.51
89,732,647
85,662,313
3,701,235
38,845,912
25,131,949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72949</xdr:rowOff>
    </xdr:from>
    <xdr:to>
      <xdr:col>24</xdr:col>
      <xdr:colOff>63500</xdr:colOff>
      <xdr:row>34</xdr:row>
      <xdr:rowOff>102210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02249"/>
          <a:ext cx="838200" cy="2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91558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92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102210</xdr:rowOff>
    </xdr:from>
    <xdr:to>
      <xdr:col>19</xdr:col>
      <xdr:colOff>177800</xdr:colOff>
      <xdr:row>34</xdr:row>
      <xdr:rowOff>144272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931510"/>
          <a:ext cx="88900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44467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66548</xdr:rowOff>
    </xdr:from>
    <xdr:to>
      <xdr:col>15</xdr:col>
      <xdr:colOff>50800</xdr:colOff>
      <xdr:row>34</xdr:row>
      <xdr:rowOff>144272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89584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54525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66548</xdr:rowOff>
    </xdr:from>
    <xdr:to>
      <xdr:col>10</xdr:col>
      <xdr:colOff>114300</xdr:colOff>
      <xdr:row>34</xdr:row>
      <xdr:rowOff>76607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895848"/>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135077</xdr:rowOff>
    </xdr:from>
    <xdr:to>
      <xdr:col>10</xdr:col>
      <xdr:colOff>165100</xdr:colOff>
      <xdr:row>36</xdr:row>
      <xdr:rowOff>65227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56354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125933</xdr:rowOff>
    </xdr:from>
    <xdr:to>
      <xdr:col>6</xdr:col>
      <xdr:colOff>38100</xdr:colOff>
      <xdr:row>36</xdr:row>
      <xdr:rowOff>56083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47210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22149</xdr:rowOff>
    </xdr:from>
    <xdr:to>
      <xdr:col>24</xdr:col>
      <xdr:colOff>114300</xdr:colOff>
      <xdr:row>34</xdr:row>
      <xdr:rowOff>123749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5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45026</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02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51410</xdr:rowOff>
    </xdr:from>
    <xdr:to>
      <xdr:col>20</xdr:col>
      <xdr:colOff>38100</xdr:colOff>
      <xdr:row>34</xdr:row>
      <xdr:rowOff>153010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8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169537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5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93472</xdr:rowOff>
    </xdr:from>
    <xdr:to>
      <xdr:col>15</xdr:col>
      <xdr:colOff>101600</xdr:colOff>
      <xdr:row>35</xdr:row>
      <xdr:rowOff>23622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2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40149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97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15748</xdr:rowOff>
    </xdr:from>
    <xdr:to>
      <xdr:col>10</xdr:col>
      <xdr:colOff>165100</xdr:colOff>
      <xdr:row>34</xdr:row>
      <xdr:rowOff>117348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4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133875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2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25807</xdr:rowOff>
    </xdr:from>
    <xdr:to>
      <xdr:col>6</xdr:col>
      <xdr:colOff>38100</xdr:colOff>
      <xdr:row>34</xdr:row>
      <xdr:rowOff>127407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5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143934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630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100468</xdr:rowOff>
    </xdr:from>
    <xdr:to>
      <xdr:col>24</xdr:col>
      <xdr:colOff>62865</xdr:colOff>
      <xdr:row>58</xdr:row>
      <xdr:rowOff>26739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8768"/>
          <a:ext cx="1270" cy="61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30566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26739</xdr:rowOff>
    </xdr:from>
    <xdr:to>
      <xdr:col>24</xdr:col>
      <xdr:colOff>152400</xdr:colOff>
      <xdr:row>58</xdr:row>
      <xdr:rowOff>26739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0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47145</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100468</xdr:rowOff>
    </xdr:from>
    <xdr:to>
      <xdr:col>24</xdr:col>
      <xdr:colOff>152400</xdr:colOff>
      <xdr:row>54</xdr:row>
      <xdr:rowOff>100468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74712</xdr:rowOff>
    </xdr:from>
    <xdr:to>
      <xdr:col>24</xdr:col>
      <xdr:colOff>63500</xdr:colOff>
      <xdr:row>56</xdr:row>
      <xdr:rowOff>8603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504462"/>
          <a:ext cx="838200" cy="10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66826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8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88399</xdr:rowOff>
    </xdr:from>
    <xdr:to>
      <xdr:col>24</xdr:col>
      <xdr:colOff>114300</xdr:colOff>
      <xdr:row>57</xdr:row>
      <xdr:rowOff>18549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8603</xdr:rowOff>
    </xdr:from>
    <xdr:to>
      <xdr:col>19</xdr:col>
      <xdr:colOff>177800</xdr:colOff>
      <xdr:row>56</xdr:row>
      <xdr:rowOff>164247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609803"/>
          <a:ext cx="889000" cy="155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64484</xdr:rowOff>
    </xdr:from>
    <xdr:to>
      <xdr:col>20</xdr:col>
      <xdr:colOff>38100</xdr:colOff>
      <xdr:row>56</xdr:row>
      <xdr:rowOff>166084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157211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75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153231</xdr:rowOff>
    </xdr:from>
    <xdr:to>
      <xdr:col>15</xdr:col>
      <xdr:colOff>50800</xdr:colOff>
      <xdr:row>56</xdr:row>
      <xdr:rowOff>164247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8725731"/>
          <a:ext cx="889000" cy="103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46783</xdr:rowOff>
    </xdr:from>
    <xdr:to>
      <xdr:col>15</xdr:col>
      <xdr:colOff>101600</xdr:colOff>
      <xdr:row>56</xdr:row>
      <xdr:rowOff>148383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164910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153231</xdr:rowOff>
    </xdr:from>
    <xdr:to>
      <xdr:col>10</xdr:col>
      <xdr:colOff>114300</xdr:colOff>
      <xdr:row>57</xdr:row>
      <xdr:rowOff>73918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8725731"/>
          <a:ext cx="889000" cy="112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58954</xdr:rowOff>
    </xdr:from>
    <xdr:to>
      <xdr:col>10</xdr:col>
      <xdr:colOff>165100</xdr:colOff>
      <xdr:row>50</xdr:row>
      <xdr:rowOff>160554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5631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8406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137407</xdr:rowOff>
    </xdr:from>
    <xdr:to>
      <xdr:col>6</xdr:col>
      <xdr:colOff>38100</xdr:colOff>
      <xdr:row>57</xdr:row>
      <xdr:rowOff>67557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84084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1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23912</xdr:rowOff>
    </xdr:from>
    <xdr:to>
      <xdr:col>24</xdr:col>
      <xdr:colOff>114300</xdr:colOff>
      <xdr:row>55</xdr:row>
      <xdr:rowOff>125512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45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46789</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30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129253</xdr:rowOff>
    </xdr:from>
    <xdr:to>
      <xdr:col>20</xdr:col>
      <xdr:colOff>38100</xdr:colOff>
      <xdr:row>56</xdr:row>
      <xdr:rowOff>59403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55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75930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33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113447</xdr:rowOff>
    </xdr:from>
    <xdr:to>
      <xdr:col>15</xdr:col>
      <xdr:colOff>101600</xdr:colOff>
      <xdr:row>57</xdr:row>
      <xdr:rowOff>43597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1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34724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07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102431</xdr:rowOff>
    </xdr:from>
    <xdr:to>
      <xdr:col>10</xdr:col>
      <xdr:colOff>165100</xdr:colOff>
      <xdr:row>51</xdr:row>
      <xdr:rowOff>32581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867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23708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767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23118</xdr:rowOff>
    </xdr:from>
    <xdr:to>
      <xdr:col>6</xdr:col>
      <xdr:colOff>38100</xdr:colOff>
      <xdr:row>57</xdr:row>
      <xdr:rowOff>124718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9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115845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88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50622</xdr:rowOff>
    </xdr:from>
    <xdr:to>
      <xdr:col>24</xdr:col>
      <xdr:colOff>63500</xdr:colOff>
      <xdr:row>75</xdr:row>
      <xdr:rowOff>1753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737922"/>
          <a:ext cx="838200" cy="12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54691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13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1753</xdr:rowOff>
    </xdr:from>
    <xdr:to>
      <xdr:col>19</xdr:col>
      <xdr:colOff>177800</xdr:colOff>
      <xdr:row>75</xdr:row>
      <xdr:rowOff>2311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860503"/>
          <a:ext cx="8890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127537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5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2311</xdr:rowOff>
    </xdr:from>
    <xdr:to>
      <xdr:col>15</xdr:col>
      <xdr:colOff>50800</xdr:colOff>
      <xdr:row>76</xdr:row>
      <xdr:rowOff>163818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861061"/>
          <a:ext cx="889000" cy="33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54309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8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163818</xdr:rowOff>
    </xdr:from>
    <xdr:to>
      <xdr:col>10</xdr:col>
      <xdr:colOff>114300</xdr:colOff>
      <xdr:row>77</xdr:row>
      <xdr:rowOff>39167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94018"/>
          <a:ext cx="889000" cy="46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112992</xdr:rowOff>
    </xdr:from>
    <xdr:to>
      <xdr:col>10</xdr:col>
      <xdr:colOff>165100</xdr:colOff>
      <xdr:row>78</xdr:row>
      <xdr:rowOff>43142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34269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45935</xdr:rowOff>
    </xdr:from>
    <xdr:to>
      <xdr:col>6</xdr:col>
      <xdr:colOff>38100</xdr:colOff>
      <xdr:row>78</xdr:row>
      <xdr:rowOff>147535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138662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1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171272</xdr:rowOff>
    </xdr:from>
    <xdr:to>
      <xdr:col>24</xdr:col>
      <xdr:colOff>114300</xdr:colOff>
      <xdr:row>74</xdr:row>
      <xdr:rowOff>101422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68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22699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38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122403</xdr:rowOff>
    </xdr:from>
    <xdr:to>
      <xdr:col>20</xdr:col>
      <xdr:colOff>38100</xdr:colOff>
      <xdr:row>75</xdr:row>
      <xdr:rowOff>52553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0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69080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584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122961</xdr:rowOff>
    </xdr:from>
    <xdr:to>
      <xdr:col>15</xdr:col>
      <xdr:colOff>101600</xdr:colOff>
      <xdr:row>75</xdr:row>
      <xdr:rowOff>53111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69638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585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113018</xdr:rowOff>
    </xdr:from>
    <xdr:to>
      <xdr:col>10</xdr:col>
      <xdr:colOff>165100</xdr:colOff>
      <xdr:row>77</xdr:row>
      <xdr:rowOff>43168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4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59694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918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159817</xdr:rowOff>
    </xdr:from>
    <xdr:to>
      <xdr:col>6</xdr:col>
      <xdr:colOff>38100</xdr:colOff>
      <xdr:row>77</xdr:row>
      <xdr:rowOff>89967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9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106494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65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171084</xdr:rowOff>
    </xdr:from>
    <xdr:to>
      <xdr:col>24</xdr:col>
      <xdr:colOff>62865</xdr:colOff>
      <xdr:row>98</xdr:row>
      <xdr:rowOff>96887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01584"/>
          <a:ext cx="1270" cy="129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100714</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0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96887</xdr:rowOff>
    </xdr:from>
    <xdr:to>
      <xdr:col>24</xdr:col>
      <xdr:colOff>152400</xdr:colOff>
      <xdr:row>98</xdr:row>
      <xdr:rowOff>96887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9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117761</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171084</xdr:rowOff>
    </xdr:from>
    <xdr:to>
      <xdr:col>24</xdr:col>
      <xdr:colOff>152400</xdr:colOff>
      <xdr:row>90</xdr:row>
      <xdr:rowOff>171084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01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18673</xdr:rowOff>
    </xdr:from>
    <xdr:to>
      <xdr:col>24</xdr:col>
      <xdr:colOff>63500</xdr:colOff>
      <xdr:row>96</xdr:row>
      <xdr:rowOff>69030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306423"/>
          <a:ext cx="838200" cy="221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171311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287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148434</xdr:rowOff>
    </xdr:from>
    <xdr:to>
      <xdr:col>24</xdr:col>
      <xdr:colOff>114300</xdr:colOff>
      <xdr:row>96</xdr:row>
      <xdr:rowOff>78584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156845</xdr:rowOff>
    </xdr:from>
    <xdr:to>
      <xdr:col>19</xdr:col>
      <xdr:colOff>177800</xdr:colOff>
      <xdr:row>95</xdr:row>
      <xdr:rowOff>18673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273145"/>
          <a:ext cx="889000" cy="33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156141</xdr:rowOff>
    </xdr:from>
    <xdr:to>
      <xdr:col>20</xdr:col>
      <xdr:colOff>38100</xdr:colOff>
      <xdr:row>95</xdr:row>
      <xdr:rowOff>86291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77418</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6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156845</xdr:rowOff>
    </xdr:from>
    <xdr:to>
      <xdr:col>15</xdr:col>
      <xdr:colOff>50800</xdr:colOff>
      <xdr:row>97</xdr:row>
      <xdr:rowOff>85130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273145"/>
          <a:ext cx="889000" cy="44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170511</xdr:rowOff>
    </xdr:from>
    <xdr:to>
      <xdr:col>15</xdr:col>
      <xdr:colOff>101600</xdr:colOff>
      <xdr:row>95</xdr:row>
      <xdr:rowOff>100661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91788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7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85130</xdr:rowOff>
    </xdr:from>
    <xdr:to>
      <xdr:col>10</xdr:col>
      <xdr:colOff>114300</xdr:colOff>
      <xdr:row>97</xdr:row>
      <xdr:rowOff>161449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715780"/>
          <a:ext cx="889000" cy="76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1378</xdr:rowOff>
    </xdr:from>
    <xdr:to>
      <xdr:col>10</xdr:col>
      <xdr:colOff>165100</xdr:colOff>
      <xdr:row>97</xdr:row>
      <xdr:rowOff>102978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119505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39164</xdr:rowOff>
    </xdr:from>
    <xdr:to>
      <xdr:col>6</xdr:col>
      <xdr:colOff>38100</xdr:colOff>
      <xdr:row>97</xdr:row>
      <xdr:rowOff>140764</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6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157291</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44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18230</xdr:rowOff>
    </xdr:from>
    <xdr:to>
      <xdr:col>24</xdr:col>
      <xdr:colOff>114300</xdr:colOff>
      <xdr:row>96</xdr:row>
      <xdr:rowOff>119830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47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168107</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455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139323</xdr:rowOff>
    </xdr:from>
    <xdr:to>
      <xdr:col>20</xdr:col>
      <xdr:colOff>38100</xdr:colOff>
      <xdr:row>95</xdr:row>
      <xdr:rowOff>69473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25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86000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030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106045</xdr:rowOff>
    </xdr:from>
    <xdr:to>
      <xdr:col>15</xdr:col>
      <xdr:colOff>101600</xdr:colOff>
      <xdr:row>95</xdr:row>
      <xdr:rowOff>36195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22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52722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599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34330</xdr:rowOff>
    </xdr:from>
    <xdr:to>
      <xdr:col>10</xdr:col>
      <xdr:colOff>165100</xdr:colOff>
      <xdr:row>97</xdr:row>
      <xdr:rowOff>135930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66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127057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75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110649</xdr:rowOff>
    </xdr:from>
    <xdr:to>
      <xdr:col>6</xdr:col>
      <xdr:colOff>38100</xdr:colOff>
      <xdr:row>98</xdr:row>
      <xdr:rowOff>40799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74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31926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83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94742</xdr:rowOff>
    </xdr:from>
    <xdr:to>
      <xdr:col>55</xdr:col>
      <xdr:colOff>0</xdr:colOff>
      <xdr:row>36</xdr:row>
      <xdr:rowOff>153416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266942"/>
          <a:ext cx="8382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3700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7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153416</xdr:rowOff>
    </xdr:from>
    <xdr:to>
      <xdr:col>50</xdr:col>
      <xdr:colOff>114300</xdr:colOff>
      <xdr:row>37</xdr:row>
      <xdr:rowOff>32639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325616"/>
          <a:ext cx="889000" cy="5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119143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5588</xdr:rowOff>
    </xdr:from>
    <xdr:to>
      <xdr:col>45</xdr:col>
      <xdr:colOff>177800</xdr:colOff>
      <xdr:row>37</xdr:row>
      <xdr:rowOff>32639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349238"/>
          <a:ext cx="889000" cy="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113047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148463</xdr:rowOff>
    </xdr:from>
    <xdr:to>
      <xdr:col>41</xdr:col>
      <xdr:colOff>50800</xdr:colOff>
      <xdr:row>37</xdr:row>
      <xdr:rowOff>5588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320663"/>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27178</xdr:rowOff>
    </xdr:from>
    <xdr:to>
      <xdr:col>41</xdr:col>
      <xdr:colOff>101600</xdr:colOff>
      <xdr:row>37</xdr:row>
      <xdr:rowOff>128778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119905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159766</xdr:rowOff>
    </xdr:from>
    <xdr:to>
      <xdr:col>36</xdr:col>
      <xdr:colOff>165100</xdr:colOff>
      <xdr:row>37</xdr:row>
      <xdr:rowOff>89916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81043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43942</xdr:rowOff>
    </xdr:from>
    <xdr:to>
      <xdr:col>55</xdr:col>
      <xdr:colOff>50800</xdr:colOff>
      <xdr:row>36</xdr:row>
      <xdr:rowOff>145542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21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66819</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067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102616</xdr:rowOff>
    </xdr:from>
    <xdr:to>
      <xdr:col>50</xdr:col>
      <xdr:colOff>165100</xdr:colOff>
      <xdr:row>37</xdr:row>
      <xdr:rowOff>32766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27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49293</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6050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153289</xdr:rowOff>
    </xdr:from>
    <xdr:to>
      <xdr:col>46</xdr:col>
      <xdr:colOff>38100</xdr:colOff>
      <xdr:row>37</xdr:row>
      <xdr:rowOff>83439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32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99966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100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126238</xdr:rowOff>
    </xdr:from>
    <xdr:to>
      <xdr:col>41</xdr:col>
      <xdr:colOff>101600</xdr:colOff>
      <xdr:row>37</xdr:row>
      <xdr:rowOff>56388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29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72915</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6073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97663</xdr:rowOff>
    </xdr:from>
    <xdr:to>
      <xdr:col>36</xdr:col>
      <xdr:colOff>165100</xdr:colOff>
      <xdr:row>37</xdr:row>
      <xdr:rowOff>27813</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26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44340</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604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155854</xdr:rowOff>
    </xdr:from>
    <xdr:to>
      <xdr:col>55</xdr:col>
      <xdr:colOff>0</xdr:colOff>
      <xdr:row>58</xdr:row>
      <xdr:rowOff>162789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9639300" y="10099954"/>
          <a:ext cx="838200" cy="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155854</xdr:rowOff>
    </xdr:from>
    <xdr:to>
      <xdr:col>50</xdr:col>
      <xdr:colOff>114300</xdr:colOff>
      <xdr:row>58</xdr:row>
      <xdr:rowOff>167970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10099954"/>
          <a:ext cx="8890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163399</xdr:rowOff>
    </xdr:from>
    <xdr:to>
      <xdr:col>45</xdr:col>
      <xdr:colOff>177800</xdr:colOff>
      <xdr:row>58</xdr:row>
      <xdr:rowOff>167970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10107499"/>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136347</xdr:rowOff>
    </xdr:from>
    <xdr:to>
      <xdr:col>41</xdr:col>
      <xdr:colOff>50800</xdr:colOff>
      <xdr:row>58</xdr:row>
      <xdr:rowOff>163399</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10080447"/>
          <a:ext cx="889000" cy="27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129362</xdr:rowOff>
    </xdr:from>
    <xdr:to>
      <xdr:col>41</xdr:col>
      <xdr:colOff>101600</xdr:colOff>
      <xdr:row>58</xdr:row>
      <xdr:rowOff>59512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76039</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26428" y="967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135687</xdr:rowOff>
    </xdr:from>
    <xdr:to>
      <xdr:col>36</xdr:col>
      <xdr:colOff>165100</xdr:colOff>
      <xdr:row>58</xdr:row>
      <xdr:rowOff>65837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82364</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37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111989</xdr:rowOff>
    </xdr:from>
    <xdr:to>
      <xdr:col>55</xdr:col>
      <xdr:colOff>50800</xdr:colOff>
      <xdr:row>59</xdr:row>
      <xdr:rowOff>42139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1005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26916</xdr:rowOff>
    </xdr:from>
    <xdr:ext cx="378565"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971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105054</xdr:rowOff>
    </xdr:from>
    <xdr:to>
      <xdr:col>50</xdr:col>
      <xdr:colOff>165100</xdr:colOff>
      <xdr:row>59</xdr:row>
      <xdr:rowOff>35204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1004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26331</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50017" y="10141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117170</xdr:rowOff>
    </xdr:from>
    <xdr:to>
      <xdr:col>46</xdr:col>
      <xdr:colOff>38100</xdr:colOff>
      <xdr:row>59</xdr:row>
      <xdr:rowOff>47320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1006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38447</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61017" y="10153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112599</xdr:rowOff>
    </xdr:from>
    <xdr:to>
      <xdr:col>41</xdr:col>
      <xdr:colOff>101600</xdr:colOff>
      <xdr:row>59</xdr:row>
      <xdr:rowOff>42749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1005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33876</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72017" y="101494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85547</xdr:rowOff>
    </xdr:from>
    <xdr:to>
      <xdr:col>36</xdr:col>
      <xdr:colOff>165100</xdr:colOff>
      <xdr:row>59</xdr:row>
      <xdr:rowOff>15697</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1002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6824</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37428" y="1012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101524</xdr:rowOff>
    </xdr:from>
    <xdr:to>
      <xdr:col>55</xdr:col>
      <xdr:colOff>0</xdr:colOff>
      <xdr:row>78</xdr:row>
      <xdr:rowOff>11364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303174"/>
          <a:ext cx="838200" cy="81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101524</xdr:rowOff>
    </xdr:from>
    <xdr:to>
      <xdr:col>50</xdr:col>
      <xdr:colOff>114300</xdr:colOff>
      <xdr:row>77</xdr:row>
      <xdr:rowOff>150764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303174"/>
          <a:ext cx="889000" cy="4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53956</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97592</xdr:rowOff>
    </xdr:from>
    <xdr:to>
      <xdr:col>45</xdr:col>
      <xdr:colOff>177800</xdr:colOff>
      <xdr:row>77</xdr:row>
      <xdr:rowOff>150764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299242"/>
          <a:ext cx="889000" cy="5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57066</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97592</xdr:rowOff>
    </xdr:from>
    <xdr:to>
      <xdr:col>41</xdr:col>
      <xdr:colOff>50800</xdr:colOff>
      <xdr:row>78</xdr:row>
      <xdr:rowOff>78755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299242"/>
          <a:ext cx="889000" cy="15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30790</xdr:rowOff>
    </xdr:from>
    <xdr:to>
      <xdr:col>41</xdr:col>
      <xdr:colOff>101600</xdr:colOff>
      <xdr:row>76</xdr:row>
      <xdr:rowOff>132390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148917</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6787</xdr:rowOff>
    </xdr:from>
    <xdr:to>
      <xdr:col>36</xdr:col>
      <xdr:colOff>165100</xdr:colOff>
      <xdr:row>77</xdr:row>
      <xdr:rowOff>108387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124914</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132014</xdr:rowOff>
    </xdr:from>
    <xdr:to>
      <xdr:col>55</xdr:col>
      <xdr:colOff>50800</xdr:colOff>
      <xdr:row>78</xdr:row>
      <xdr:rowOff>62164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3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46941</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4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50724</xdr:rowOff>
    </xdr:from>
    <xdr:to>
      <xdr:col>50</xdr:col>
      <xdr:colOff>165100</xdr:colOff>
      <xdr:row>77</xdr:row>
      <xdr:rowOff>152324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5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143451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34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99964</xdr:rowOff>
    </xdr:from>
    <xdr:to>
      <xdr:col>46</xdr:col>
      <xdr:colOff>38100</xdr:colOff>
      <xdr:row>78</xdr:row>
      <xdr:rowOff>30114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0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21241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9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46792</xdr:rowOff>
    </xdr:from>
    <xdr:to>
      <xdr:col>41</xdr:col>
      <xdr:colOff>101600</xdr:colOff>
      <xdr:row>77</xdr:row>
      <xdr:rowOff>148392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24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139519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341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27955</xdr:rowOff>
    </xdr:from>
    <xdr:to>
      <xdr:col>36</xdr:col>
      <xdr:colOff>165100</xdr:colOff>
      <xdr:row>78</xdr:row>
      <xdr:rowOff>129555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0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120682</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9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143717</xdr:rowOff>
    </xdr:from>
    <xdr:to>
      <xdr:col>55</xdr:col>
      <xdr:colOff>0</xdr:colOff>
      <xdr:row>97</xdr:row>
      <xdr:rowOff>72262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602917"/>
          <a:ext cx="838200" cy="9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82059</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69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143717</xdr:rowOff>
    </xdr:from>
    <xdr:to>
      <xdr:col>50</xdr:col>
      <xdr:colOff>114300</xdr:colOff>
      <xdr:row>99</xdr:row>
      <xdr:rowOff>35131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602917"/>
          <a:ext cx="889000" cy="40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20268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65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103026</xdr:rowOff>
    </xdr:from>
    <xdr:to>
      <xdr:col>45</xdr:col>
      <xdr:colOff>177800</xdr:colOff>
      <xdr:row>99</xdr:row>
      <xdr:rowOff>35131</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905126"/>
          <a:ext cx="889000" cy="103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97462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38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103026</xdr:rowOff>
    </xdr:from>
    <xdr:to>
      <xdr:col>41</xdr:col>
      <xdr:colOff>50800</xdr:colOff>
      <xdr:row>98</xdr:row>
      <xdr:rowOff>163736</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905126"/>
          <a:ext cx="889000" cy="60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84361</xdr:rowOff>
    </xdr:from>
    <xdr:to>
      <xdr:col>41</xdr:col>
      <xdr:colOff>101600</xdr:colOff>
      <xdr:row>97</xdr:row>
      <xdr:rowOff>14511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31038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31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139356</xdr:rowOff>
    </xdr:from>
    <xdr:to>
      <xdr:col>36</xdr:col>
      <xdr:colOff>165100</xdr:colOff>
      <xdr:row>97</xdr:row>
      <xdr:rowOff>69506</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86033</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37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21462</xdr:rowOff>
    </xdr:from>
    <xdr:to>
      <xdr:col>55</xdr:col>
      <xdr:colOff>50800</xdr:colOff>
      <xdr:row>97</xdr:row>
      <xdr:rowOff>123062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65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171339</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630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92917</xdr:rowOff>
    </xdr:from>
    <xdr:to>
      <xdr:col>50</xdr:col>
      <xdr:colOff>165100</xdr:colOff>
      <xdr:row>97</xdr:row>
      <xdr:rowOff>23067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55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39594</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32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155781</xdr:rowOff>
    </xdr:from>
    <xdr:to>
      <xdr:col>46</xdr:col>
      <xdr:colOff>38100</xdr:colOff>
      <xdr:row>99</xdr:row>
      <xdr:rowOff>85931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95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77058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7050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52226</xdr:rowOff>
    </xdr:from>
    <xdr:to>
      <xdr:col>41</xdr:col>
      <xdr:colOff>101600</xdr:colOff>
      <xdr:row>98</xdr:row>
      <xdr:rowOff>153826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85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144953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947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112936</xdr:rowOff>
    </xdr:from>
    <xdr:to>
      <xdr:col>36</xdr:col>
      <xdr:colOff>165100</xdr:colOff>
      <xdr:row>99</xdr:row>
      <xdr:rowOff>43086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915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34213</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7007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149027</xdr:rowOff>
    </xdr:from>
    <xdr:to>
      <xdr:col>85</xdr:col>
      <xdr:colOff>127000</xdr:colOff>
      <xdr:row>38</xdr:row>
      <xdr:rowOff>22016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492677"/>
          <a:ext cx="838200" cy="44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154205</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54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112725</xdr:rowOff>
    </xdr:from>
    <xdr:to>
      <xdr:col>81</xdr:col>
      <xdr:colOff>50800</xdr:colOff>
      <xdr:row>37</xdr:row>
      <xdr:rowOff>149027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456375"/>
          <a:ext cx="889000" cy="3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120251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112725</xdr:rowOff>
    </xdr:from>
    <xdr:to>
      <xdr:col>76</xdr:col>
      <xdr:colOff>114300</xdr:colOff>
      <xdr:row>37</xdr:row>
      <xdr:rowOff>148387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456375"/>
          <a:ext cx="889000" cy="3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120251</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148387</xdr:rowOff>
    </xdr:from>
    <xdr:to>
      <xdr:col>71</xdr:col>
      <xdr:colOff>177800</xdr:colOff>
      <xdr:row>37</xdr:row>
      <xdr:rowOff>155245</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492037"/>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126024</xdr:rowOff>
    </xdr:from>
    <xdr:to>
      <xdr:col>72</xdr:col>
      <xdr:colOff>38100</xdr:colOff>
      <xdr:row>37</xdr:row>
      <xdr:rowOff>56174</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72701</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07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128676</xdr:rowOff>
    </xdr:from>
    <xdr:to>
      <xdr:col>67</xdr:col>
      <xdr:colOff>101600</xdr:colOff>
      <xdr:row>37</xdr:row>
      <xdr:rowOff>58826</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75353</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142667</xdr:rowOff>
    </xdr:from>
    <xdr:to>
      <xdr:col>85</xdr:col>
      <xdr:colOff>177800</xdr:colOff>
      <xdr:row>38</xdr:row>
      <xdr:rowOff>72817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486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121094</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6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98227</xdr:rowOff>
    </xdr:from>
    <xdr:to>
      <xdr:col>81</xdr:col>
      <xdr:colOff>101600</xdr:colOff>
      <xdr:row>38</xdr:row>
      <xdr:rowOff>28377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4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19504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534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61925</xdr:rowOff>
    </xdr:from>
    <xdr:to>
      <xdr:col>76</xdr:col>
      <xdr:colOff>165100</xdr:colOff>
      <xdr:row>37</xdr:row>
      <xdr:rowOff>163525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40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154652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498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97587</xdr:rowOff>
    </xdr:from>
    <xdr:to>
      <xdr:col>72</xdr:col>
      <xdr:colOff>38100</xdr:colOff>
      <xdr:row>38</xdr:row>
      <xdr:rowOff>27736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4123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18864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53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104445</xdr:rowOff>
    </xdr:from>
    <xdr:to>
      <xdr:col>67</xdr:col>
      <xdr:colOff>101600</xdr:colOff>
      <xdr:row>38</xdr:row>
      <xdr:rowOff>34595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4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25722</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4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136347</xdr:rowOff>
    </xdr:from>
    <xdr:to>
      <xdr:col>85</xdr:col>
      <xdr:colOff>127000</xdr:colOff>
      <xdr:row>55</xdr:row>
      <xdr:rowOff>152730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566097"/>
          <a:ext cx="8382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124115</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553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136347</xdr:rowOff>
    </xdr:from>
    <xdr:to>
      <xdr:col>81</xdr:col>
      <xdr:colOff>50800</xdr:colOff>
      <xdr:row>56</xdr:row>
      <xdr:rowOff>147072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566097"/>
          <a:ext cx="889000" cy="18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109104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71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24885</xdr:rowOff>
    </xdr:from>
    <xdr:to>
      <xdr:col>76</xdr:col>
      <xdr:colOff>114300</xdr:colOff>
      <xdr:row>56</xdr:row>
      <xdr:rowOff>147072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626085"/>
          <a:ext cx="889000" cy="122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92898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24885</xdr:rowOff>
    </xdr:from>
    <xdr:to>
      <xdr:col>71</xdr:col>
      <xdr:colOff>177800</xdr:colOff>
      <xdr:row>57</xdr:row>
      <xdr:rowOff>44850</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626085"/>
          <a:ext cx="889000" cy="19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153842</xdr:rowOff>
    </xdr:from>
    <xdr:to>
      <xdr:col>72</xdr:col>
      <xdr:colOff>38100</xdr:colOff>
      <xdr:row>56</xdr:row>
      <xdr:rowOff>83992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75119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119952</xdr:rowOff>
    </xdr:from>
    <xdr:to>
      <xdr:col>67</xdr:col>
      <xdr:colOff>101600</xdr:colOff>
      <xdr:row>57</xdr:row>
      <xdr:rowOff>50102</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66629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49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101930</xdr:rowOff>
    </xdr:from>
    <xdr:to>
      <xdr:col>85</xdr:col>
      <xdr:colOff>177800</xdr:colOff>
      <xdr:row>56</xdr:row>
      <xdr:rowOff>32080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5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124807</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383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85547</xdr:rowOff>
    </xdr:from>
    <xdr:to>
      <xdr:col>81</xdr:col>
      <xdr:colOff>101600</xdr:colOff>
      <xdr:row>56</xdr:row>
      <xdr:rowOff>15697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51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32224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29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96272</xdr:rowOff>
    </xdr:from>
    <xdr:to>
      <xdr:col>76</xdr:col>
      <xdr:colOff>165100</xdr:colOff>
      <xdr:row>57</xdr:row>
      <xdr:rowOff>26422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69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17549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79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145535</xdr:rowOff>
    </xdr:from>
    <xdr:to>
      <xdr:col>72</xdr:col>
      <xdr:colOff>38100</xdr:colOff>
      <xdr:row>56</xdr:row>
      <xdr:rowOff>75685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57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92212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35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165500</xdr:rowOff>
    </xdr:from>
    <xdr:to>
      <xdr:col>67</xdr:col>
      <xdr:colOff>101600</xdr:colOff>
      <xdr:row>57</xdr:row>
      <xdr:rowOff>95650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76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86777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8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138328</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1428"/>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138328</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511428"/>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132384</xdr:rowOff>
    </xdr:from>
    <xdr:to>
      <xdr:col>71</xdr:col>
      <xdr:colOff>177800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505484"/>
          <a:ext cx="889000" cy="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5004</xdr:rowOff>
    </xdr:from>
    <xdr:to>
      <xdr:col>72</xdr:col>
      <xdr:colOff>38100</xdr:colOff>
      <xdr:row>78</xdr:row>
      <xdr:rowOff>106604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123131</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4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27863</xdr:rowOff>
    </xdr:from>
    <xdr:to>
      <xdr:col>67</xdr:col>
      <xdr:colOff>101600</xdr:colOff>
      <xdr:row>78</xdr:row>
      <xdr:rowOff>129463</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0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145990</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176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87528</xdr:rowOff>
    </xdr:from>
    <xdr:to>
      <xdr:col>81</xdr:col>
      <xdr:colOff>101600</xdr:colOff>
      <xdr:row>79</xdr:row>
      <xdr:rowOff>17678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8805</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3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81584</xdr:rowOff>
    </xdr:from>
    <xdr:to>
      <xdr:col>67</xdr:col>
      <xdr:colOff>101600</xdr:colOff>
      <xdr:row>79</xdr:row>
      <xdr:rowOff>11734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5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2861</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57333" y="135474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73806</xdr:rowOff>
    </xdr:from>
    <xdr:to>
      <xdr:col>85</xdr:col>
      <xdr:colOff>127000</xdr:colOff>
      <xdr:row>97</xdr:row>
      <xdr:rowOff>79387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704456"/>
          <a:ext cx="838200" cy="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71940</xdr:rowOff>
    </xdr:from>
    <xdr:to>
      <xdr:col>81</xdr:col>
      <xdr:colOff>50800</xdr:colOff>
      <xdr:row>97</xdr:row>
      <xdr:rowOff>73806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702590"/>
          <a:ext cx="889000" cy="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61633</xdr:rowOff>
    </xdr:from>
    <xdr:to>
      <xdr:col>76</xdr:col>
      <xdr:colOff>114300</xdr:colOff>
      <xdr:row>97</xdr:row>
      <xdr:rowOff>71940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692283"/>
          <a:ext cx="889000" cy="1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112120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45841</xdr:rowOff>
    </xdr:from>
    <xdr:to>
      <xdr:col>71</xdr:col>
      <xdr:colOff>177800</xdr:colOff>
      <xdr:row>97</xdr:row>
      <xdr:rowOff>61633</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676491"/>
          <a:ext cx="889000" cy="1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1194</xdr:rowOff>
    </xdr:from>
    <xdr:to>
      <xdr:col>72</xdr:col>
      <xdr:colOff>38100</xdr:colOff>
      <xdr:row>96</xdr:row>
      <xdr:rowOff>102794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119321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159804</xdr:rowOff>
    </xdr:from>
    <xdr:to>
      <xdr:col>67</xdr:col>
      <xdr:colOff>101600</xdr:colOff>
      <xdr:row>96</xdr:row>
      <xdr:rowOff>89954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106481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28587</xdr:rowOff>
    </xdr:from>
    <xdr:to>
      <xdr:col>85</xdr:col>
      <xdr:colOff>177800</xdr:colOff>
      <xdr:row>97</xdr:row>
      <xdr:rowOff>130187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65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7014</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3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23006</xdr:rowOff>
    </xdr:from>
    <xdr:to>
      <xdr:col>81</xdr:col>
      <xdr:colOff>101600</xdr:colOff>
      <xdr:row>97</xdr:row>
      <xdr:rowOff>124606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65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115733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74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21140</xdr:rowOff>
    </xdr:from>
    <xdr:to>
      <xdr:col>76</xdr:col>
      <xdr:colOff>165100</xdr:colOff>
      <xdr:row>97</xdr:row>
      <xdr:rowOff>122740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5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113867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4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10833</xdr:rowOff>
    </xdr:from>
    <xdr:to>
      <xdr:col>72</xdr:col>
      <xdr:colOff>38100</xdr:colOff>
      <xdr:row>97</xdr:row>
      <xdr:rowOff>112433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64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103560</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734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166491</xdr:rowOff>
    </xdr:from>
    <xdr:to>
      <xdr:col>67</xdr:col>
      <xdr:colOff>101600</xdr:colOff>
      <xdr:row>97</xdr:row>
      <xdr:rowOff>96641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2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87768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718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146812</xdr:rowOff>
    </xdr:from>
    <xdr:to>
      <xdr:col>102</xdr:col>
      <xdr:colOff>165100</xdr:colOff>
      <xdr:row>38</xdr:row>
      <xdr:rowOff>76962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93489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44704</xdr:rowOff>
    </xdr:from>
    <xdr:to>
      <xdr:col>98</xdr:col>
      <xdr:colOff>38100</xdr:colOff>
      <xdr:row>38</xdr:row>
      <xdr:rowOff>146304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162831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総務費は、財政調整基金への積立金や庁舎非常用電源設備改修工事の増により前年度比増となり、類似団体内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民生費は、住民税非課税世帯等に対する臨時特別給付金事業や電力・ガス・食料品等価格高騰緊急支援給付金事業等が減となった一方で、低所得世帯給付金や私立保育園園舎建築補助の増により、前年度比増となってお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11/36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位となった。これらは義務的経費であることから、経常収支比率の悪化を招くなど財政の硬直化にもつながるため、提供サービスの選択等について検討していく必要がある。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衛生費は、新型コロナウイルスワクチン接種事業等の減により前年度比減となり、類似団体内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位となった。商工費は、地域消費活性化事業や感染防止徹底協力金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の減に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より前年度比減となっており、類似団体内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27/36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土木費は、小川駅西口地区市街地再開発事業や道路維持事業等が増となった一方で、鎌倉公園整備事業費などが減になったため、前年度比で減となり、類似団体内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教育費は、学校給食センター更新事業等の減により前年度比減となっている一方で、市立学校体育館冷暖房設備設置工事による増により、類似団体内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位となった。公債費は、総額としては元金償還額の減により前年度比減となり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32/36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今後、都市計画事業、市街地再開発事業、公共施設の老朽化に伴う維持補修・更新工事などの実施により、投資的経費が増加することが予想され、総務費や土木費についても増えていくことが見込まれる。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財政調整基金は、前年度と比較し、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億円の取崩しを行ったものの、市税の増等による積立により、前年度と比較し残高が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34.4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億円増加し、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8.41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実質収支が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3.97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ポイント減となったのは、歳入が対前年度比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％の減となり、歳出が対前年度比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％の増となったこと、また、翌年度に繰り越すべき財源が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億円あったことによる。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実質単年度収支が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ポイント増となったのは、実質単年度収支が対前年度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億円増加したためである。これは、単年度収支が対前年度比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億円の減となったことと、財政調整基金について積立額</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56.4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億円に対して取崩額</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億円であったことなどが要因である。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小平市は、一般会計、特別会計及び下水道事業会計全てにおいて、実質収支額（歳入－歳出）がプラスであるため、黒字額となる。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一般会計は、標準財政規模（分母）が増加したものの、実質収支額（分子）が大幅に減少したため、前年度比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下水道事業会計は、標準財政規模（分母）が増加し、実質収支額（分子）が減少したため、前年度比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介護保険事業特別会計は、標準財政規模（分母）が増加したものの、実質収支額（分子）の増加がそれ以上であったため、前年度比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国民健康保険事業特別会計は、標準財政規模（分母）は増加し、実質収支額（分子）が減少したため、前年度比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後期高齢者医療特別会計は、標準財政規模（分母）は増加したものの、実質収支額（分子）の増加がそれ以上であったため、前年度比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算定数値が黒字のため、連結実質赤字比率は算出されないが、▲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ポイントとなり、前年度より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4.69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これは、標準財政規模（分母）は増加したものの、実質収支額（分子）が大幅に減少したことによる。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89732647</v>
      </c>
      <c r="BO4" s="384"/>
      <c r="BP4" s="384"/>
      <c r="BQ4" s="384"/>
      <c r="BR4" s="384"/>
      <c r="BS4" s="384"/>
      <c r="BT4" s="384"/>
      <c r="BU4" s="385"/>
      <c r="BV4" s="383">
        <v>89827411</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9.5</v>
      </c>
      <c r="CU4" s="390"/>
      <c r="CV4" s="390"/>
      <c r="CW4" s="390"/>
      <c r="CX4" s="390"/>
      <c r="CY4" s="390"/>
      <c r="CZ4" s="390"/>
      <c r="DA4" s="391"/>
      <c r="DB4" s="389">
        <v>13.5</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85662313</v>
      </c>
      <c r="BO5" s="421"/>
      <c r="BP5" s="421"/>
      <c r="BQ5" s="421"/>
      <c r="BR5" s="421"/>
      <c r="BS5" s="421"/>
      <c r="BT5" s="421"/>
      <c r="BU5" s="422"/>
      <c r="BV5" s="420">
        <v>84456794</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82.6</v>
      </c>
      <c r="CU5" s="418"/>
      <c r="CV5" s="418"/>
      <c r="CW5" s="418"/>
      <c r="CX5" s="418"/>
      <c r="CY5" s="418"/>
      <c r="CZ5" s="418"/>
      <c r="DA5" s="419"/>
      <c r="DB5" s="417">
        <v>85.2</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4070334</v>
      </c>
      <c r="BO6" s="421"/>
      <c r="BP6" s="421"/>
      <c r="BQ6" s="421"/>
      <c r="BR6" s="421"/>
      <c r="BS6" s="421"/>
      <c r="BT6" s="421"/>
      <c r="BU6" s="422"/>
      <c r="BV6" s="420">
        <v>5370617</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82.9</v>
      </c>
      <c r="CU6" s="458"/>
      <c r="CV6" s="458"/>
      <c r="CW6" s="458"/>
      <c r="CX6" s="458"/>
      <c r="CY6" s="458"/>
      <c r="CZ6" s="458"/>
      <c r="DA6" s="459"/>
      <c r="DB6" s="457">
        <v>86.5</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369099</v>
      </c>
      <c r="BO7" s="421"/>
      <c r="BP7" s="421"/>
      <c r="BQ7" s="421"/>
      <c r="BR7" s="421"/>
      <c r="BS7" s="421"/>
      <c r="BT7" s="421"/>
      <c r="BU7" s="422"/>
      <c r="BV7" s="420">
        <v>311845</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38845912</v>
      </c>
      <c r="CU7" s="421"/>
      <c r="CV7" s="421"/>
      <c r="CW7" s="421"/>
      <c r="CX7" s="421"/>
      <c r="CY7" s="421"/>
      <c r="CZ7" s="421"/>
      <c r="DA7" s="422"/>
      <c r="DB7" s="420">
        <v>37473101</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3701235</v>
      </c>
      <c r="BO8" s="421"/>
      <c r="BP8" s="421"/>
      <c r="BQ8" s="421"/>
      <c r="BR8" s="421"/>
      <c r="BS8" s="421"/>
      <c r="BT8" s="421"/>
      <c r="BU8" s="422"/>
      <c r="BV8" s="420">
        <v>5058772</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0.92</v>
      </c>
      <c r="CU8" s="461"/>
      <c r="CV8" s="461"/>
      <c r="CW8" s="461"/>
      <c r="CX8" s="461"/>
      <c r="CY8" s="461"/>
      <c r="CZ8" s="461"/>
      <c r="DA8" s="462"/>
      <c r="DB8" s="460">
        <v>0.93</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198739</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-1357537</v>
      </c>
      <c r="BO9" s="421"/>
      <c r="BP9" s="421"/>
      <c r="BQ9" s="421"/>
      <c r="BR9" s="421"/>
      <c r="BS9" s="421"/>
      <c r="BT9" s="421"/>
      <c r="BU9" s="422"/>
      <c r="BV9" s="420">
        <v>-1253164</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5.6</v>
      </c>
      <c r="CU9" s="418"/>
      <c r="CV9" s="418"/>
      <c r="CW9" s="418"/>
      <c r="CX9" s="418"/>
      <c r="CY9" s="418"/>
      <c r="CZ9" s="418"/>
      <c r="DA9" s="419"/>
      <c r="DB9" s="417">
        <v>5.9</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190005</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5641316</v>
      </c>
      <c r="BO10" s="421"/>
      <c r="BP10" s="421"/>
      <c r="BQ10" s="421"/>
      <c r="BR10" s="421"/>
      <c r="BS10" s="421"/>
      <c r="BT10" s="421"/>
      <c r="BU10" s="422"/>
      <c r="BV10" s="420">
        <v>3158001</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196913</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2205000</v>
      </c>
      <c r="BO12" s="421"/>
      <c r="BP12" s="421"/>
      <c r="BQ12" s="421"/>
      <c r="BR12" s="421"/>
      <c r="BS12" s="421"/>
      <c r="BT12" s="421"/>
      <c r="BU12" s="422"/>
      <c r="BV12" s="420">
        <v>3050000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191141</v>
      </c>
      <c r="S13" s="505"/>
      <c r="T13" s="505"/>
      <c r="U13" s="505"/>
      <c r="V13" s="506"/>
      <c r="W13" s="436" t="s">
        <v>131</v>
      </c>
      <c r="X13" s="437"/>
      <c r="Y13" s="437"/>
      <c r="Z13" s="437"/>
      <c r="AA13" s="437"/>
      <c r="AB13" s="427"/>
      <c r="AC13" s="471">
        <v>602</v>
      </c>
      <c r="AD13" s="472"/>
      <c r="AE13" s="472"/>
      <c r="AF13" s="472"/>
      <c r="AG13" s="514"/>
      <c r="AH13" s="471">
        <v>645</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2078779</v>
      </c>
      <c r="BO13" s="421"/>
      <c r="BP13" s="421"/>
      <c r="BQ13" s="421"/>
      <c r="BR13" s="421"/>
      <c r="BS13" s="421"/>
      <c r="BT13" s="421"/>
      <c r="BU13" s="422"/>
      <c r="BV13" s="420">
        <v>-1145163</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1.8</v>
      </c>
      <c r="CU13" s="418"/>
      <c r="CV13" s="418"/>
      <c r="CW13" s="418"/>
      <c r="CX13" s="418"/>
      <c r="CY13" s="418"/>
      <c r="CZ13" s="418"/>
      <c r="DA13" s="419"/>
      <c r="DB13" s="417">
        <v>1.9</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196924</v>
      </c>
      <c r="S14" s="505"/>
      <c r="T14" s="505"/>
      <c r="U14" s="505"/>
      <c r="V14" s="506"/>
      <c r="W14" s="410"/>
      <c r="X14" s="411"/>
      <c r="Y14" s="411"/>
      <c r="Z14" s="411"/>
      <c r="AA14" s="411"/>
      <c r="AB14" s="400"/>
      <c r="AC14" s="507">
        <v>0.8</v>
      </c>
      <c r="AD14" s="508"/>
      <c r="AE14" s="508"/>
      <c r="AF14" s="508"/>
      <c r="AG14" s="509"/>
      <c r="AH14" s="507">
        <v>0.8</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191466</v>
      </c>
      <c r="S15" s="505"/>
      <c r="T15" s="505"/>
      <c r="U15" s="505"/>
      <c r="V15" s="506"/>
      <c r="W15" s="436" t="s">
        <v>137</v>
      </c>
      <c r="X15" s="437"/>
      <c r="Y15" s="437"/>
      <c r="Z15" s="437"/>
      <c r="AA15" s="437"/>
      <c r="AB15" s="427"/>
      <c r="AC15" s="471">
        <v>12310</v>
      </c>
      <c r="AD15" s="472"/>
      <c r="AE15" s="472"/>
      <c r="AF15" s="472"/>
      <c r="AG15" s="514"/>
      <c r="AH15" s="471">
        <v>13913</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28777589</v>
      </c>
      <c r="BO15" s="384"/>
      <c r="BP15" s="384"/>
      <c r="BQ15" s="384"/>
      <c r="BR15" s="384"/>
      <c r="BS15" s="384"/>
      <c r="BT15" s="384"/>
      <c r="BU15" s="385"/>
      <c r="BV15" s="383">
        <v>26704498</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16</v>
      </c>
      <c r="AD16" s="508"/>
      <c r="AE16" s="508"/>
      <c r="AF16" s="508"/>
      <c r="AG16" s="509"/>
      <c r="AH16" s="507">
        <v>18.2</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30598273</v>
      </c>
      <c r="BO16" s="421"/>
      <c r="BP16" s="421"/>
      <c r="BQ16" s="421"/>
      <c r="BR16" s="421"/>
      <c r="BS16" s="421"/>
      <c r="BT16" s="421"/>
      <c r="BU16" s="422"/>
      <c r="BV16" s="420">
        <v>29373931</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144</v>
      </c>
      <c r="S17" s="527"/>
      <c r="T17" s="527"/>
      <c r="U17" s="527"/>
      <c r="V17" s="528"/>
      <c r="W17" s="436" t="s">
        <v>145</v>
      </c>
      <c r="X17" s="437"/>
      <c r="Y17" s="437"/>
      <c r="Z17" s="437"/>
      <c r="AA17" s="437"/>
      <c r="AB17" s="427"/>
      <c r="AC17" s="471">
        <v>63963</v>
      </c>
      <c r="AD17" s="472"/>
      <c r="AE17" s="472"/>
      <c r="AF17" s="472"/>
      <c r="AG17" s="514"/>
      <c r="AH17" s="471">
        <v>61760</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36858272</v>
      </c>
      <c r="BO17" s="421"/>
      <c r="BP17" s="421"/>
      <c r="BQ17" s="421"/>
      <c r="BR17" s="421"/>
      <c r="BS17" s="421"/>
      <c r="BT17" s="421"/>
      <c r="BU17" s="422"/>
      <c r="BV17" s="420">
        <v>34194228</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20.51</v>
      </c>
      <c r="M18" s="544"/>
      <c r="N18" s="544"/>
      <c r="O18" s="544"/>
      <c r="P18" s="544"/>
      <c r="Q18" s="544"/>
      <c r="R18" s="545"/>
      <c r="S18" s="545"/>
      <c r="T18" s="545"/>
      <c r="U18" s="545"/>
      <c r="V18" s="546"/>
      <c r="W18" s="438"/>
      <c r="X18" s="439"/>
      <c r="Y18" s="439"/>
      <c r="Z18" s="439"/>
      <c r="AA18" s="439"/>
      <c r="AB18" s="430"/>
      <c r="AC18" s="547">
        <v>83.2</v>
      </c>
      <c r="AD18" s="548"/>
      <c r="AE18" s="548"/>
      <c r="AF18" s="548"/>
      <c r="AG18" s="549"/>
      <c r="AH18" s="547">
        <v>80.900000000000006</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35303228</v>
      </c>
      <c r="BO18" s="421"/>
      <c r="BP18" s="421"/>
      <c r="BQ18" s="421"/>
      <c r="BR18" s="421"/>
      <c r="BS18" s="421"/>
      <c r="BT18" s="421"/>
      <c r="BU18" s="422"/>
      <c r="BV18" s="420">
        <v>34266814</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9690</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56946293</v>
      </c>
      <c r="BO19" s="421"/>
      <c r="BP19" s="421"/>
      <c r="BQ19" s="421"/>
      <c r="BR19" s="421"/>
      <c r="BS19" s="421"/>
      <c r="BT19" s="421"/>
      <c r="BU19" s="422"/>
      <c r="BV19" s="420">
        <v>54655823</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91287</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25131949</v>
      </c>
      <c r="BO22" s="384"/>
      <c r="BP22" s="384"/>
      <c r="BQ22" s="384"/>
      <c r="BR22" s="384"/>
      <c r="BS22" s="384"/>
      <c r="BT22" s="384"/>
      <c r="BU22" s="385"/>
      <c r="BV22" s="383">
        <v>25384580</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18872064</v>
      </c>
      <c r="BO23" s="421"/>
      <c r="BP23" s="421"/>
      <c r="BQ23" s="421"/>
      <c r="BR23" s="421"/>
      <c r="BS23" s="421"/>
      <c r="BT23" s="421"/>
      <c r="BU23" s="422"/>
      <c r="BV23" s="420">
        <v>18863330</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10500</v>
      </c>
      <c r="R24" s="472"/>
      <c r="S24" s="472"/>
      <c r="T24" s="472"/>
      <c r="U24" s="472"/>
      <c r="V24" s="514"/>
      <c r="W24" s="566"/>
      <c r="X24" s="567"/>
      <c r="Y24" s="568"/>
      <c r="Z24" s="470" t="s">
        <v>162</v>
      </c>
      <c r="AA24" s="450"/>
      <c r="AB24" s="450"/>
      <c r="AC24" s="450"/>
      <c r="AD24" s="450"/>
      <c r="AE24" s="450"/>
      <c r="AF24" s="450"/>
      <c r="AG24" s="451"/>
      <c r="AH24" s="471">
        <v>893</v>
      </c>
      <c r="AI24" s="472"/>
      <c r="AJ24" s="472"/>
      <c r="AK24" s="472"/>
      <c r="AL24" s="514"/>
      <c r="AM24" s="471">
        <v>2816522</v>
      </c>
      <c r="AN24" s="472"/>
      <c r="AO24" s="472"/>
      <c r="AP24" s="472"/>
      <c r="AQ24" s="472"/>
      <c r="AR24" s="514"/>
      <c r="AS24" s="471">
        <v>3154</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11737062</v>
      </c>
      <c r="BO24" s="421"/>
      <c r="BP24" s="421"/>
      <c r="BQ24" s="421"/>
      <c r="BR24" s="421"/>
      <c r="BS24" s="421"/>
      <c r="BT24" s="421"/>
      <c r="BU24" s="422"/>
      <c r="BV24" s="420">
        <v>10811186</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1</v>
      </c>
      <c r="M25" s="472"/>
      <c r="N25" s="472"/>
      <c r="O25" s="472"/>
      <c r="P25" s="514"/>
      <c r="Q25" s="471">
        <v>9000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17519287</v>
      </c>
      <c r="BO25" s="384"/>
      <c r="BP25" s="384"/>
      <c r="BQ25" s="384"/>
      <c r="BR25" s="384"/>
      <c r="BS25" s="384"/>
      <c r="BT25" s="384"/>
      <c r="BU25" s="385"/>
      <c r="BV25" s="383">
        <v>19919157</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8100</v>
      </c>
      <c r="R26" s="472"/>
      <c r="S26" s="472"/>
      <c r="T26" s="472"/>
      <c r="U26" s="472"/>
      <c r="V26" s="514"/>
      <c r="W26" s="566"/>
      <c r="X26" s="567"/>
      <c r="Y26" s="568"/>
      <c r="Z26" s="470" t="s">
        <v>168</v>
      </c>
      <c r="AA26" s="572"/>
      <c r="AB26" s="572"/>
      <c r="AC26" s="572"/>
      <c r="AD26" s="572"/>
      <c r="AE26" s="572"/>
      <c r="AF26" s="572"/>
      <c r="AG26" s="573"/>
      <c r="AH26" s="471">
        <v>43</v>
      </c>
      <c r="AI26" s="472"/>
      <c r="AJ26" s="472"/>
      <c r="AK26" s="472"/>
      <c r="AL26" s="514"/>
      <c r="AM26" s="471">
        <v>137987</v>
      </c>
      <c r="AN26" s="472"/>
      <c r="AO26" s="472"/>
      <c r="AP26" s="472"/>
      <c r="AQ26" s="472"/>
      <c r="AR26" s="514"/>
      <c r="AS26" s="471">
        <v>3209</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v>180000</v>
      </c>
      <c r="BO26" s="421"/>
      <c r="BP26" s="421"/>
      <c r="BQ26" s="421"/>
      <c r="BR26" s="421"/>
      <c r="BS26" s="421"/>
      <c r="BT26" s="421"/>
      <c r="BU26" s="422"/>
      <c r="BV26" s="420">
        <v>160000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6500</v>
      </c>
      <c r="R27" s="472"/>
      <c r="S27" s="472"/>
      <c r="T27" s="472"/>
      <c r="U27" s="472"/>
      <c r="V27" s="514"/>
      <c r="W27" s="566"/>
      <c r="X27" s="567"/>
      <c r="Y27" s="568"/>
      <c r="Z27" s="470" t="s">
        <v>171</v>
      </c>
      <c r="AA27" s="450"/>
      <c r="AB27" s="450"/>
      <c r="AC27" s="450"/>
      <c r="AD27" s="450"/>
      <c r="AE27" s="450"/>
      <c r="AF27" s="450"/>
      <c r="AG27" s="451"/>
      <c r="AH27" s="471">
        <v>3</v>
      </c>
      <c r="AI27" s="472"/>
      <c r="AJ27" s="472"/>
      <c r="AK27" s="472"/>
      <c r="AL27" s="514"/>
      <c r="AM27" s="471">
        <v>12820</v>
      </c>
      <c r="AN27" s="472"/>
      <c r="AO27" s="472"/>
      <c r="AP27" s="472"/>
      <c r="AQ27" s="472"/>
      <c r="AR27" s="514"/>
      <c r="AS27" s="471">
        <v>4273</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v>100001</v>
      </c>
      <c r="BO27" s="540"/>
      <c r="BP27" s="540"/>
      <c r="BQ27" s="540"/>
      <c r="BR27" s="540"/>
      <c r="BS27" s="540"/>
      <c r="BT27" s="540"/>
      <c r="BU27" s="541"/>
      <c r="BV27" s="539">
        <v>100001</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5800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7961290</v>
      </c>
      <c r="BO28" s="384"/>
      <c r="BP28" s="384"/>
      <c r="BQ28" s="384"/>
      <c r="BR28" s="384"/>
      <c r="BS28" s="384"/>
      <c r="BT28" s="384"/>
      <c r="BU28" s="385"/>
      <c r="BV28" s="383">
        <v>4524974</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26</v>
      </c>
      <c r="M29" s="472"/>
      <c r="N29" s="472"/>
      <c r="O29" s="472"/>
      <c r="P29" s="514"/>
      <c r="Q29" s="471">
        <v>5500</v>
      </c>
      <c r="R29" s="472"/>
      <c r="S29" s="472"/>
      <c r="T29" s="472"/>
      <c r="U29" s="472"/>
      <c r="V29" s="514"/>
      <c r="W29" s="569"/>
      <c r="X29" s="570"/>
      <c r="Y29" s="571"/>
      <c r="Z29" s="470" t="s">
        <v>177</v>
      </c>
      <c r="AA29" s="450"/>
      <c r="AB29" s="450"/>
      <c r="AC29" s="450"/>
      <c r="AD29" s="450"/>
      <c r="AE29" s="450"/>
      <c r="AF29" s="450"/>
      <c r="AG29" s="451"/>
      <c r="AH29" s="471">
        <v>896</v>
      </c>
      <c r="AI29" s="472"/>
      <c r="AJ29" s="472"/>
      <c r="AK29" s="472"/>
      <c r="AL29" s="514"/>
      <c r="AM29" s="471">
        <v>2829342</v>
      </c>
      <c r="AN29" s="472"/>
      <c r="AO29" s="472"/>
      <c r="AP29" s="472"/>
      <c r="AQ29" s="472"/>
      <c r="AR29" s="514"/>
      <c r="AS29" s="471">
        <v>3158</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137272</v>
      </c>
      <c r="BO29" s="421"/>
      <c r="BP29" s="421"/>
      <c r="BQ29" s="421"/>
      <c r="BR29" s="421"/>
      <c r="BS29" s="421"/>
      <c r="BT29" s="421"/>
      <c r="BU29" s="422"/>
      <c r="BV29" s="420">
        <v>4803</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100.2</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14446068</v>
      </c>
      <c r="BO30" s="540"/>
      <c r="BP30" s="540"/>
      <c r="BQ30" s="540"/>
      <c r="BR30" s="540"/>
      <c r="BS30" s="540"/>
      <c r="BT30" s="540"/>
      <c r="BU30" s="541"/>
      <c r="BV30" s="539">
        <v>12836695</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186</v>
      </c>
      <c r="D33" s="444"/>
      <c r="E33" s="409" t="s">
        <v>187</v>
      </c>
      <c r="F33" s="409"/>
      <c r="G33" s="409"/>
      <c r="H33" s="409"/>
      <c r="I33" s="409"/>
      <c r="J33" s="409"/>
      <c r="K33" s="409"/>
      <c r="L33" s="409"/>
      <c r="M33" s="409"/>
      <c r="N33" s="409"/>
      <c r="O33" s="409"/>
      <c r="P33" s="409"/>
      <c r="Q33" s="409"/>
      <c r="R33" s="409"/>
      <c r="S33" s="409"/>
      <c r="T33" s="200"/>
      <c r="U33" s="444" t="s">
        <v>186</v>
      </c>
      <c r="V33" s="444"/>
      <c r="W33" s="409" t="s">
        <v>187</v>
      </c>
      <c r="X33" s="409"/>
      <c r="Y33" s="409"/>
      <c r="Z33" s="409"/>
      <c r="AA33" s="409"/>
      <c r="AB33" s="409"/>
      <c r="AC33" s="409"/>
      <c r="AD33" s="409"/>
      <c r="AE33" s="409"/>
      <c r="AF33" s="409"/>
      <c r="AG33" s="409"/>
      <c r="AH33" s="409"/>
      <c r="AI33" s="409"/>
      <c r="AJ33" s="409"/>
      <c r="AK33" s="409"/>
      <c r="AL33" s="200"/>
      <c r="AM33" s="444" t="s">
        <v>186</v>
      </c>
      <c r="AN33" s="444"/>
      <c r="AO33" s="409" t="s">
        <v>187</v>
      </c>
      <c r="AP33" s="409"/>
      <c r="AQ33" s="409"/>
      <c r="AR33" s="409"/>
      <c r="AS33" s="409"/>
      <c r="AT33" s="409"/>
      <c r="AU33" s="409"/>
      <c r="AV33" s="409"/>
      <c r="AW33" s="409"/>
      <c r="AX33" s="409"/>
      <c r="AY33" s="409"/>
      <c r="AZ33" s="409"/>
      <c r="BA33" s="409"/>
      <c r="BB33" s="409"/>
      <c r="BC33" s="409"/>
      <c r="BD33" s="201"/>
      <c r="BE33" s="409" t="s">
        <v>188</v>
      </c>
      <c r="BF33" s="409"/>
      <c r="BG33" s="409" t="s">
        <v>189</v>
      </c>
      <c r="BH33" s="409"/>
      <c r="BI33" s="409"/>
      <c r="BJ33" s="409"/>
      <c r="BK33" s="409"/>
      <c r="BL33" s="409"/>
      <c r="BM33" s="409"/>
      <c r="BN33" s="409"/>
      <c r="BO33" s="409"/>
      <c r="BP33" s="409"/>
      <c r="BQ33" s="409"/>
      <c r="BR33" s="409"/>
      <c r="BS33" s="409"/>
      <c r="BT33" s="409"/>
      <c r="BU33" s="409"/>
      <c r="BV33" s="201"/>
      <c r="BW33" s="444" t="s">
        <v>188</v>
      </c>
      <c r="BX33" s="444"/>
      <c r="BY33" s="409" t="s">
        <v>190</v>
      </c>
      <c r="BZ33" s="409"/>
      <c r="CA33" s="409"/>
      <c r="CB33" s="409"/>
      <c r="CC33" s="409"/>
      <c r="CD33" s="409"/>
      <c r="CE33" s="409"/>
      <c r="CF33" s="409"/>
      <c r="CG33" s="409"/>
      <c r="CH33" s="409"/>
      <c r="CI33" s="409"/>
      <c r="CJ33" s="409"/>
      <c r="CK33" s="409"/>
      <c r="CL33" s="409"/>
      <c r="CM33" s="409"/>
      <c r="CN33" s="200"/>
      <c r="CO33" s="444" t="s">
        <v>186</v>
      </c>
      <c r="CP33" s="444"/>
      <c r="CQ33" s="409" t="s">
        <v>191</v>
      </c>
      <c r="CR33" s="409"/>
      <c r="CS33" s="409"/>
      <c r="CT33" s="409"/>
      <c r="CU33" s="409"/>
      <c r="CV33" s="409"/>
      <c r="CW33" s="409"/>
      <c r="CX33" s="409"/>
      <c r="CY33" s="409"/>
      <c r="CZ33" s="409"/>
      <c r="DA33" s="409"/>
      <c r="DB33" s="409"/>
      <c r="DC33" s="409"/>
      <c r="DD33" s="409"/>
      <c r="DE33" s="409"/>
      <c r="DF33" s="200"/>
      <c r="DG33" s="609" t="s">
        <v>192</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f>IF(AO34="","",MAX(C34:D43,U34:V43)+1)</f>
        <v>5</v>
      </c>
      <c r="AN34" s="610"/>
      <c r="AO34" s="611" t="str">
        <f>IF('各会計、関係団体の財政状況及び健全化判断比率'!B31="","",'各会計、関係団体の財政状況及び健全化判断比率'!B31)</f>
        <v>小平市下水道事業会計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6</v>
      </c>
      <c r="BX34" s="610"/>
      <c r="BY34" s="611" t="str">
        <f>IF('各会計、関係団体の財政状況及び健全化判断比率'!B68="","",'各会計、関係団体の財政状況及び健全化判断比率'!B68)</f>
        <v>東京たま広域資源循環組合（一般会計）</v>
      </c>
      <c r="BZ34" s="611"/>
      <c r="CA34" s="611"/>
      <c r="CB34" s="611"/>
      <c r="CC34" s="611"/>
      <c r="CD34" s="611"/>
      <c r="CE34" s="611"/>
      <c r="CF34" s="611"/>
      <c r="CG34" s="611"/>
      <c r="CH34" s="611"/>
      <c r="CI34" s="611"/>
      <c r="CJ34" s="611"/>
      <c r="CK34" s="611"/>
      <c r="CL34" s="611"/>
      <c r="CM34" s="611"/>
      <c r="CN34" s="175"/>
      <c r="CO34" s="610">
        <f>IF(CQ34="","",MAX(C34:D43,U34:V43,AM34:AN43,BE34:BF43,BW34:BX43)+1)</f>
        <v>16</v>
      </c>
      <c r="CP34" s="610"/>
      <c r="CQ34" s="611" t="str">
        <f>IF('各会計、関係団体の財政状況及び健全化判断比率'!BS7="","",'各会計、関係団体の財政状況及び健全化判断比率'!BS7)</f>
        <v>小平市文化振興財団</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介護保険事業特別会計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7</v>
      </c>
      <c r="BX35" s="610"/>
      <c r="BY35" s="611" t="str">
        <f>IF('各会計、関係団体の財政状況及び健全化判断比率'!B69="","",'各会計、関係団体の財政状況及び健全化判断比率'!B69)</f>
        <v>小平・村山・大和衛生組合（一般会計）</v>
      </c>
      <c r="BZ35" s="611"/>
      <c r="CA35" s="611"/>
      <c r="CB35" s="611"/>
      <c r="CC35" s="611"/>
      <c r="CD35" s="611"/>
      <c r="CE35" s="611"/>
      <c r="CF35" s="611"/>
      <c r="CG35" s="611"/>
      <c r="CH35" s="611"/>
      <c r="CI35" s="611"/>
      <c r="CJ35" s="611"/>
      <c r="CK35" s="611"/>
      <c r="CL35" s="611"/>
      <c r="CM35" s="611"/>
      <c r="CN35" s="175"/>
      <c r="CO35" s="610">
        <f t="shared" ref="CO35:CO43" si="3">IF(CQ35="","",CO34+1)</f>
        <v>17</v>
      </c>
      <c r="CP35" s="610"/>
      <c r="CQ35" s="611" t="str">
        <f>IF('各会計、関係団体の財政状況及び健全化判断比率'!BS8="","",'各会計、関係団体の財政状況及び健全化判断比率'!BS8)</f>
        <v>小平市土地開発公社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〇</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8</v>
      </c>
      <c r="BX36" s="610"/>
      <c r="BY36" s="611" t="str">
        <f>IF('各会計、関係団体の財政状況及び健全化判断比率'!B70="","",'各会計、関係団体の財政状況及び健全化判断比率'!B70)</f>
        <v>多摩六都科学館組合（一般会計）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9</v>
      </c>
      <c r="BX37" s="610"/>
      <c r="BY37" s="611" t="str">
        <f>IF('各会計、関係団体の財政状況及び健全化判断比率'!B71="","",'各会計、関係団体の財政状況及び健全化判断比率'!B71)</f>
        <v>昭和病院企業団（病院事業会計）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10</v>
      </c>
      <c r="BX38" s="610"/>
      <c r="BY38" s="611" t="str">
        <f>IF('各会計、関係団体の財政状況及び健全化判断比率'!B72="","",'各会計、関係団体の財政状況及び健全化判断比率'!B72)</f>
        <v>東京都四市競艇事業組合（一般会計）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11</v>
      </c>
      <c r="BX39" s="610"/>
      <c r="BY39" s="611" t="str">
        <f>IF('各会計、関係団体の財政状況及び健全化判断比率'!B73="","",'各会計、関係団体の財政状況及び健全化判断比率'!B73)</f>
        <v>東京都十一市競輪事業組合（一般会計）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12</v>
      </c>
      <c r="BX40" s="610"/>
      <c r="BY40" s="611" t="str">
        <f>IF('各会計、関係団体の財政状況及び健全化判断比率'!B74="","",'各会計、関係団体の財政状況及び健全化判断比率'!B74)</f>
        <v>東京市町村総合事務組合（一般会計）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13</v>
      </c>
      <c r="BX41" s="610"/>
      <c r="BY41" s="611" t="str">
        <f>IF('各会計、関係団体の財政状況及び健全化判断比率'!B75="","",'各会計、関係団体の財政状況及び健全化判断比率'!B75)</f>
        <v>東京市町村総合事務組合（交通災害共済事務特別会計）</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f t="shared" si="2"/>
        <v>14</v>
      </c>
      <c r="BX42" s="610"/>
      <c r="BY42" s="611" t="str">
        <f>IF('各会計、関係団体の財政状況及び健全化判断比率'!B76="","",'各会計、関係団体の財政状況及び健全化判断比率'!B76)</f>
        <v>湖南衛生組合（一般会計）</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f t="shared" si="2"/>
        <v>15</v>
      </c>
      <c r="BX43" s="610"/>
      <c r="BY43" s="611" t="str">
        <f>IF('各会計、関係団体の財政状況及び健全化判断比率'!B77="","",'各会計、関係団体の財政状況及び健全化判断比率'!B77)</f>
        <v>東京都後期高齢者医療広域連合（一般会計）</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jOW4JN4uefiFXd6c2BVUhwLrCS0dRckobLejhenyF2Y0ZKYCrfjrtVa0Paf9Es690aLsAkK5exSDfSwZpmDpPA==" saltValue="cFRcByhBsb60GUtcsXxt7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64" t="s">
        <v>529</v>
      </c>
      <c r="D34" s="1164"/>
      <c r="E34" s="1165"/>
      <c r="F34" s="32">
        <v>6.04</v>
      </c>
      <c r="G34" s="33">
        <v>8.5399999999999991</v>
      </c>
      <c r="H34" s="33">
        <v>16.579999999999998</v>
      </c>
      <c r="I34" s="33">
        <v>13.49</v>
      </c>
      <c r="J34" s="34">
        <v>9.52</v>
      </c>
      <c r="K34" s="22"/>
      <c r="L34" s="22"/>
      <c r="M34" s="22"/>
      <c r="N34" s="22"/>
      <c r="O34" s="22"/>
      <c r="P34" s="22"/>
    </row>
    <row r="35" spans="1:16" ht="39" customHeight="1" x14ac:dyDescent="0.2">
      <c r="A35" s="22"/>
      <c r="B35" s="35"/>
      <c r="C35" s="1160" t="s">
        <v>530</v>
      </c>
      <c r="D35" s="1160"/>
      <c r="E35" s="1161"/>
      <c r="F35" s="36">
        <v>1.87</v>
      </c>
      <c r="G35" s="37">
        <v>3.3</v>
      </c>
      <c r="H35" s="37">
        <v>4.42</v>
      </c>
      <c r="I35" s="37">
        <v>5.37</v>
      </c>
      <c r="J35" s="38">
        <v>4.8899999999999997</v>
      </c>
      <c r="K35" s="22"/>
      <c r="L35" s="22"/>
      <c r="M35" s="22"/>
      <c r="N35" s="22"/>
      <c r="O35" s="22"/>
      <c r="P35" s="22"/>
    </row>
    <row r="36" spans="1:16" ht="39" customHeight="1" x14ac:dyDescent="0.2">
      <c r="A36" s="22"/>
      <c r="B36" s="35"/>
      <c r="C36" s="1160" t="s">
        <v>531</v>
      </c>
      <c r="D36" s="1160"/>
      <c r="E36" s="1161"/>
      <c r="F36" s="36">
        <v>0.62</v>
      </c>
      <c r="G36" s="37">
        <v>1.18</v>
      </c>
      <c r="H36" s="37">
        <v>1.1399999999999999</v>
      </c>
      <c r="I36" s="37">
        <v>1.28</v>
      </c>
      <c r="J36" s="38">
        <v>1.33</v>
      </c>
      <c r="K36" s="22"/>
      <c r="L36" s="22"/>
      <c r="M36" s="22"/>
      <c r="N36" s="22"/>
      <c r="O36" s="22"/>
      <c r="P36" s="22"/>
    </row>
    <row r="37" spans="1:16" ht="39" customHeight="1" x14ac:dyDescent="0.2">
      <c r="A37" s="22"/>
      <c r="B37" s="35"/>
      <c r="C37" s="1160" t="s">
        <v>532</v>
      </c>
      <c r="D37" s="1160"/>
      <c r="E37" s="1161"/>
      <c r="F37" s="36">
        <v>0.31</v>
      </c>
      <c r="G37" s="37">
        <v>0.57999999999999996</v>
      </c>
      <c r="H37" s="37">
        <v>0.99</v>
      </c>
      <c r="I37" s="37">
        <v>0.7</v>
      </c>
      <c r="J37" s="38">
        <v>0.39</v>
      </c>
      <c r="K37" s="22"/>
      <c r="L37" s="22"/>
      <c r="M37" s="22"/>
      <c r="N37" s="22"/>
      <c r="O37" s="22"/>
      <c r="P37" s="22"/>
    </row>
    <row r="38" spans="1:16" ht="39" customHeight="1" x14ac:dyDescent="0.2">
      <c r="A38" s="22"/>
      <c r="B38" s="35"/>
      <c r="C38" s="1160" t="s">
        <v>533</v>
      </c>
      <c r="D38" s="1160"/>
      <c r="E38" s="1161"/>
      <c r="F38" s="36">
        <v>0.06</v>
      </c>
      <c r="G38" s="37">
        <v>0.06</v>
      </c>
      <c r="H38" s="37">
        <v>0.11</v>
      </c>
      <c r="I38" s="37">
        <v>0.09</v>
      </c>
      <c r="J38" s="38">
        <v>0.1</v>
      </c>
      <c r="K38" s="22"/>
      <c r="L38" s="22"/>
      <c r="M38" s="22"/>
      <c r="N38" s="22"/>
      <c r="O38" s="22"/>
      <c r="P38" s="22"/>
    </row>
    <row r="39" spans="1:16" ht="39" customHeight="1" x14ac:dyDescent="0.2">
      <c r="A39" s="22"/>
      <c r="B39" s="35"/>
      <c r="C39" s="1160"/>
      <c r="D39" s="1160"/>
      <c r="E39" s="1161"/>
      <c r="F39" s="36"/>
      <c r="G39" s="37"/>
      <c r="H39" s="37"/>
      <c r="I39" s="37"/>
      <c r="J39" s="38"/>
      <c r="K39" s="22"/>
      <c r="L39" s="22"/>
      <c r="M39" s="22"/>
      <c r="N39" s="22"/>
      <c r="O39" s="22"/>
      <c r="P39" s="22"/>
    </row>
    <row r="40" spans="1:16" ht="39" customHeight="1" x14ac:dyDescent="0.2">
      <c r="A40" s="22"/>
      <c r="B40" s="35"/>
      <c r="C40" s="1160"/>
      <c r="D40" s="1160"/>
      <c r="E40" s="1161"/>
      <c r="F40" s="36"/>
      <c r="G40" s="37"/>
      <c r="H40" s="37"/>
      <c r="I40" s="37"/>
      <c r="J40" s="38"/>
      <c r="K40" s="22"/>
      <c r="L40" s="22"/>
      <c r="M40" s="22"/>
      <c r="N40" s="22"/>
      <c r="O40" s="22"/>
      <c r="P40" s="22"/>
    </row>
    <row r="41" spans="1:16" ht="39" customHeight="1" x14ac:dyDescent="0.2">
      <c r="A41" s="22"/>
      <c r="B41" s="35"/>
      <c r="C41" s="1160"/>
      <c r="D41" s="1160"/>
      <c r="E41" s="1161"/>
      <c r="F41" s="36"/>
      <c r="G41" s="37"/>
      <c r="H41" s="37"/>
      <c r="I41" s="37"/>
      <c r="J41" s="38"/>
      <c r="K41" s="22"/>
      <c r="L41" s="22"/>
      <c r="M41" s="22"/>
      <c r="N41" s="22"/>
      <c r="O41" s="22"/>
      <c r="P41" s="22"/>
    </row>
    <row r="42" spans="1:16" ht="39" customHeight="1" x14ac:dyDescent="0.2">
      <c r="A42" s="22"/>
      <c r="B42" s="39"/>
      <c r="C42" s="1160" t="s">
        <v>534</v>
      </c>
      <c r="D42" s="1160"/>
      <c r="E42" s="1161"/>
      <c r="F42" s="36" t="s">
        <v>485</v>
      </c>
      <c r="G42" s="37" t="s">
        <v>485</v>
      </c>
      <c r="H42" s="37" t="s">
        <v>485</v>
      </c>
      <c r="I42" s="37" t="s">
        <v>485</v>
      </c>
      <c r="J42" s="38" t="s">
        <v>485</v>
      </c>
      <c r="K42" s="22"/>
      <c r="L42" s="22"/>
      <c r="M42" s="22"/>
      <c r="N42" s="22"/>
      <c r="O42" s="22"/>
      <c r="P42" s="22"/>
    </row>
    <row r="43" spans="1:16" ht="39" customHeight="1" thickBot="1" x14ac:dyDescent="0.25">
      <c r="A43" s="22"/>
      <c r="B43" s="40"/>
      <c r="C43" s="1162" t="s">
        <v>535</v>
      </c>
      <c r="D43" s="1162"/>
      <c r="E43" s="1163"/>
      <c r="F43" s="41" t="s">
        <v>485</v>
      </c>
      <c r="G43" s="42" t="s">
        <v>485</v>
      </c>
      <c r="H43" s="42" t="s">
        <v>485</v>
      </c>
      <c r="I43" s="42" t="s">
        <v>485</v>
      </c>
      <c r="J43" s="43" t="s">
        <v>485</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3sqNDKbMZgnPHVYj5iTp82iIw02DLFXwMStsde+mNzDkaEGCT/duQeZ0vzV6eW68KLznORi+cj2cJS5O497frQ==" saltValue="DbcglAGNXtnro6YrsUzMj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66" t="s">
        <v>9</v>
      </c>
      <c r="C45" s="1167"/>
      <c r="D45" s="56"/>
      <c r="E45" s="1172" t="s">
        <v>10</v>
      </c>
      <c r="F45" s="1172"/>
      <c r="G45" s="1172"/>
      <c r="H45" s="1172"/>
      <c r="I45" s="1172"/>
      <c r="J45" s="1173"/>
      <c r="K45" s="57">
        <v>3493</v>
      </c>
      <c r="L45" s="58">
        <v>3343</v>
      </c>
      <c r="M45" s="58">
        <v>3235</v>
      </c>
      <c r="N45" s="58">
        <v>3241</v>
      </c>
      <c r="O45" s="59">
        <v>3183</v>
      </c>
      <c r="P45" s="46"/>
      <c r="Q45" s="46"/>
      <c r="R45" s="46"/>
      <c r="S45" s="46"/>
      <c r="T45" s="46"/>
      <c r="U45" s="46"/>
    </row>
    <row r="46" spans="1:21" ht="30.75" customHeight="1" x14ac:dyDescent="0.2">
      <c r="A46" s="46"/>
      <c r="B46" s="1168"/>
      <c r="C46" s="1169"/>
      <c r="D46" s="60"/>
      <c r="E46" s="1174" t="s">
        <v>11</v>
      </c>
      <c r="F46" s="1174"/>
      <c r="G46" s="1174"/>
      <c r="H46" s="1174"/>
      <c r="I46" s="1174"/>
      <c r="J46" s="1175"/>
      <c r="K46" s="61" t="s">
        <v>485</v>
      </c>
      <c r="L46" s="62" t="s">
        <v>485</v>
      </c>
      <c r="M46" s="62" t="s">
        <v>485</v>
      </c>
      <c r="N46" s="62" t="s">
        <v>485</v>
      </c>
      <c r="O46" s="63" t="s">
        <v>485</v>
      </c>
      <c r="P46" s="46"/>
      <c r="Q46" s="46"/>
      <c r="R46" s="46"/>
      <c r="S46" s="46"/>
      <c r="T46" s="46"/>
      <c r="U46" s="46"/>
    </row>
    <row r="47" spans="1:21" ht="30.75" customHeight="1" x14ac:dyDescent="0.2">
      <c r="A47" s="46"/>
      <c r="B47" s="1168"/>
      <c r="C47" s="1169"/>
      <c r="D47" s="60"/>
      <c r="E47" s="1174" t="s">
        <v>12</v>
      </c>
      <c r="F47" s="1174"/>
      <c r="G47" s="1174"/>
      <c r="H47" s="1174"/>
      <c r="I47" s="1174"/>
      <c r="J47" s="1175"/>
      <c r="K47" s="61" t="s">
        <v>485</v>
      </c>
      <c r="L47" s="62" t="s">
        <v>485</v>
      </c>
      <c r="M47" s="62" t="s">
        <v>485</v>
      </c>
      <c r="N47" s="62" t="s">
        <v>485</v>
      </c>
      <c r="O47" s="63" t="s">
        <v>485</v>
      </c>
      <c r="P47" s="46"/>
      <c r="Q47" s="46"/>
      <c r="R47" s="46"/>
      <c r="S47" s="46"/>
      <c r="T47" s="46"/>
      <c r="U47" s="46"/>
    </row>
    <row r="48" spans="1:21" ht="30.75" customHeight="1" x14ac:dyDescent="0.2">
      <c r="A48" s="46"/>
      <c r="B48" s="1168"/>
      <c r="C48" s="1169"/>
      <c r="D48" s="60"/>
      <c r="E48" s="1174" t="s">
        <v>13</v>
      </c>
      <c r="F48" s="1174"/>
      <c r="G48" s="1174"/>
      <c r="H48" s="1174"/>
      <c r="I48" s="1174"/>
      <c r="J48" s="1175"/>
      <c r="K48" s="61">
        <v>623</v>
      </c>
      <c r="L48" s="62">
        <v>577</v>
      </c>
      <c r="M48" s="62">
        <v>575</v>
      </c>
      <c r="N48" s="62">
        <v>579</v>
      </c>
      <c r="O48" s="63">
        <v>587</v>
      </c>
      <c r="P48" s="46"/>
      <c r="Q48" s="46"/>
      <c r="R48" s="46"/>
      <c r="S48" s="46"/>
      <c r="T48" s="46"/>
      <c r="U48" s="46"/>
    </row>
    <row r="49" spans="1:21" ht="30.75" customHeight="1" x14ac:dyDescent="0.2">
      <c r="A49" s="46"/>
      <c r="B49" s="1168"/>
      <c r="C49" s="1169"/>
      <c r="D49" s="60"/>
      <c r="E49" s="1174" t="s">
        <v>14</v>
      </c>
      <c r="F49" s="1174"/>
      <c r="G49" s="1174"/>
      <c r="H49" s="1174"/>
      <c r="I49" s="1174"/>
      <c r="J49" s="1175"/>
      <c r="K49" s="61">
        <v>115</v>
      </c>
      <c r="L49" s="62">
        <v>76</v>
      </c>
      <c r="M49" s="62">
        <v>72</v>
      </c>
      <c r="N49" s="62">
        <v>114</v>
      </c>
      <c r="O49" s="63">
        <v>170</v>
      </c>
      <c r="P49" s="46"/>
      <c r="Q49" s="46"/>
      <c r="R49" s="46"/>
      <c r="S49" s="46"/>
      <c r="T49" s="46"/>
      <c r="U49" s="46"/>
    </row>
    <row r="50" spans="1:21" ht="30.75" customHeight="1" x14ac:dyDescent="0.2">
      <c r="A50" s="46"/>
      <c r="B50" s="1168"/>
      <c r="C50" s="1169"/>
      <c r="D50" s="60"/>
      <c r="E50" s="1174" t="s">
        <v>15</v>
      </c>
      <c r="F50" s="1174"/>
      <c r="G50" s="1174"/>
      <c r="H50" s="1174"/>
      <c r="I50" s="1174"/>
      <c r="J50" s="1175"/>
      <c r="K50" s="61">
        <v>75</v>
      </c>
      <c r="L50" s="62">
        <v>74</v>
      </c>
      <c r="M50" s="62">
        <v>71</v>
      </c>
      <c r="N50" s="62">
        <v>71</v>
      </c>
      <c r="O50" s="63">
        <v>83</v>
      </c>
      <c r="P50" s="46"/>
      <c r="Q50" s="46"/>
      <c r="R50" s="46"/>
      <c r="S50" s="46"/>
      <c r="T50" s="46"/>
      <c r="U50" s="46"/>
    </row>
    <row r="51" spans="1:21" ht="30.75" customHeight="1" x14ac:dyDescent="0.2">
      <c r="A51" s="46"/>
      <c r="B51" s="1170"/>
      <c r="C51" s="1171"/>
      <c r="D51" s="64"/>
      <c r="E51" s="1174" t="s">
        <v>16</v>
      </c>
      <c r="F51" s="1174"/>
      <c r="G51" s="1174"/>
      <c r="H51" s="1174"/>
      <c r="I51" s="1174"/>
      <c r="J51" s="1175"/>
      <c r="K51" s="61" t="s">
        <v>485</v>
      </c>
      <c r="L51" s="62" t="s">
        <v>485</v>
      </c>
      <c r="M51" s="62" t="s">
        <v>485</v>
      </c>
      <c r="N51" s="62" t="s">
        <v>485</v>
      </c>
      <c r="O51" s="63" t="s">
        <v>485</v>
      </c>
      <c r="P51" s="46"/>
      <c r="Q51" s="46"/>
      <c r="R51" s="46"/>
      <c r="S51" s="46"/>
      <c r="T51" s="46"/>
      <c r="U51" s="46"/>
    </row>
    <row r="52" spans="1:21" ht="30.75" customHeight="1" x14ac:dyDescent="0.2">
      <c r="A52" s="46"/>
      <c r="B52" s="1176" t="s">
        <v>17</v>
      </c>
      <c r="C52" s="1177"/>
      <c r="D52" s="64"/>
      <c r="E52" s="1174" t="s">
        <v>18</v>
      </c>
      <c r="F52" s="1174"/>
      <c r="G52" s="1174"/>
      <c r="H52" s="1174"/>
      <c r="I52" s="1174"/>
      <c r="J52" s="1175"/>
      <c r="K52" s="61">
        <v>3580</v>
      </c>
      <c r="L52" s="62">
        <v>3293</v>
      </c>
      <c r="M52" s="62">
        <v>3305</v>
      </c>
      <c r="N52" s="62">
        <v>3358</v>
      </c>
      <c r="O52" s="63">
        <v>3330</v>
      </c>
      <c r="P52" s="46"/>
      <c r="Q52" s="46"/>
      <c r="R52" s="46"/>
      <c r="S52" s="46"/>
      <c r="T52" s="46"/>
      <c r="U52" s="46"/>
    </row>
    <row r="53" spans="1:21" ht="30.75" customHeight="1" thickBot="1" x14ac:dyDescent="0.25">
      <c r="A53" s="46"/>
      <c r="B53" s="1178" t="s">
        <v>19</v>
      </c>
      <c r="C53" s="1179"/>
      <c r="D53" s="65"/>
      <c r="E53" s="1180" t="s">
        <v>20</v>
      </c>
      <c r="F53" s="1180"/>
      <c r="G53" s="1180"/>
      <c r="H53" s="1180"/>
      <c r="I53" s="1180"/>
      <c r="J53" s="1181"/>
      <c r="K53" s="66">
        <v>726</v>
      </c>
      <c r="L53" s="67">
        <v>777</v>
      </c>
      <c r="M53" s="67">
        <v>648</v>
      </c>
      <c r="N53" s="67">
        <v>647</v>
      </c>
      <c r="O53" s="68">
        <v>693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82" t="s">
        <v>24</v>
      </c>
      <c r="C58" s="1183"/>
      <c r="D58" s="1188" t="s">
        <v>25</v>
      </c>
      <c r="E58" s="1189"/>
      <c r="F58" s="1189"/>
      <c r="G58" s="1189"/>
      <c r="H58" s="1189"/>
      <c r="I58" s="1189"/>
      <c r="J58" s="1190"/>
      <c r="K58" s="81"/>
      <c r="L58" s="82"/>
      <c r="M58" s="82"/>
      <c r="N58" s="82"/>
      <c r="O58" s="83"/>
    </row>
    <row r="59" spans="1:21" ht="31.5" customHeight="1" x14ac:dyDescent="0.2">
      <c r="B59" s="1184"/>
      <c r="C59" s="1185"/>
      <c r="D59" s="1191" t="s">
        <v>26</v>
      </c>
      <c r="E59" s="1192"/>
      <c r="F59" s="1192"/>
      <c r="G59" s="1192"/>
      <c r="H59" s="1192"/>
      <c r="I59" s="1192"/>
      <c r="J59" s="1193"/>
      <c r="K59" s="84"/>
      <c r="L59" s="85"/>
      <c r="M59" s="85"/>
      <c r="N59" s="85"/>
      <c r="O59" s="86"/>
    </row>
    <row r="60" spans="1:21" ht="31.5" customHeight="1" thickBot="1" x14ac:dyDescent="0.25">
      <c r="B60" s="1186"/>
      <c r="C60" s="1187"/>
      <c r="D60" s="1194" t="s">
        <v>27</v>
      </c>
      <c r="E60" s="1195"/>
      <c r="F60" s="1195"/>
      <c r="G60" s="1195"/>
      <c r="H60" s="1195"/>
      <c r="I60" s="1195"/>
      <c r="J60" s="119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nTVeW7SIJHVp7ut07DDLjp+kYpglpPdkkOc1CbBES0AGNrwN6yte1h8KD4dseK7q+GlyWRi7Ilbo5XAXklQRTQ==" saltValue="jcfTZOXMicLrGeJpKsqmD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197" t="s">
        <v>30</v>
      </c>
      <c r="C41" s="1198"/>
      <c r="D41" s="103"/>
      <c r="E41" s="1203" t="s">
        <v>31</v>
      </c>
      <c r="F41" s="1203"/>
      <c r="G41" s="1203"/>
      <c r="H41" s="1204"/>
      <c r="I41" s="342">
        <v>25562</v>
      </c>
      <c r="J41" s="343">
        <v>25720</v>
      </c>
      <c r="K41" s="343">
        <v>25419</v>
      </c>
      <c r="L41" s="343">
        <v>25385</v>
      </c>
      <c r="M41" s="344">
        <v>25132</v>
      </c>
    </row>
    <row r="42" spans="2:13" ht="27.75" customHeight="1" x14ac:dyDescent="0.2">
      <c r="B42" s="1199"/>
      <c r="C42" s="1200"/>
      <c r="D42" s="104"/>
      <c r="E42" s="1205" t="s">
        <v>32</v>
      </c>
      <c r="F42" s="1205"/>
      <c r="G42" s="1205"/>
      <c r="H42" s="1206"/>
      <c r="I42" s="345">
        <v>2963</v>
      </c>
      <c r="J42" s="346">
        <v>3448</v>
      </c>
      <c r="K42" s="346">
        <v>3273</v>
      </c>
      <c r="L42" s="346">
        <v>3044</v>
      </c>
      <c r="M42" s="347">
        <v>2799</v>
      </c>
    </row>
    <row r="43" spans="2:13" ht="27.75" customHeight="1" x14ac:dyDescent="0.2">
      <c r="B43" s="1199"/>
      <c r="C43" s="1200"/>
      <c r="D43" s="104"/>
      <c r="E43" s="1205" t="s">
        <v>33</v>
      </c>
      <c r="F43" s="1205"/>
      <c r="G43" s="1205"/>
      <c r="H43" s="1206"/>
      <c r="I43" s="345">
        <v>5489</v>
      </c>
      <c r="J43" s="346">
        <v>6083</v>
      </c>
      <c r="K43" s="346">
        <v>6909</v>
      </c>
      <c r="L43" s="346">
        <v>7517</v>
      </c>
      <c r="M43" s="347">
        <v>7777</v>
      </c>
    </row>
    <row r="44" spans="2:13" ht="27.75" customHeight="1" x14ac:dyDescent="0.2">
      <c r="B44" s="1199"/>
      <c r="C44" s="1200"/>
      <c r="D44" s="104"/>
      <c r="E44" s="1205" t="s">
        <v>34</v>
      </c>
      <c r="F44" s="1205"/>
      <c r="G44" s="1205"/>
      <c r="H44" s="1206"/>
      <c r="I44" s="345">
        <v>2235</v>
      </c>
      <c r="J44" s="346">
        <v>2231</v>
      </c>
      <c r="K44" s="346">
        <v>2500</v>
      </c>
      <c r="L44" s="346">
        <v>3335</v>
      </c>
      <c r="M44" s="347">
        <v>4351</v>
      </c>
    </row>
    <row r="45" spans="2:13" ht="27.75" customHeight="1" x14ac:dyDescent="0.2">
      <c r="B45" s="1199"/>
      <c r="C45" s="1200"/>
      <c r="D45" s="104"/>
      <c r="E45" s="1205" t="s">
        <v>35</v>
      </c>
      <c r="F45" s="1205"/>
      <c r="G45" s="1205"/>
      <c r="H45" s="1206"/>
      <c r="I45" s="345">
        <v>5448</v>
      </c>
      <c r="J45" s="346">
        <v>5453</v>
      </c>
      <c r="K45" s="346">
        <v>5728</v>
      </c>
      <c r="L45" s="346">
        <v>5856</v>
      </c>
      <c r="M45" s="347">
        <v>6176</v>
      </c>
    </row>
    <row r="46" spans="2:13" ht="27.75" customHeight="1" x14ac:dyDescent="0.2">
      <c r="B46" s="1199"/>
      <c r="C46" s="1200"/>
      <c r="D46" s="105"/>
      <c r="E46" s="1205" t="s">
        <v>36</v>
      </c>
      <c r="F46" s="1205"/>
      <c r="G46" s="1205"/>
      <c r="H46" s="1206"/>
      <c r="I46" s="345" t="s">
        <v>485</v>
      </c>
      <c r="J46" s="346" t="s">
        <v>485</v>
      </c>
      <c r="K46" s="346" t="s">
        <v>485</v>
      </c>
      <c r="L46" s="346" t="s">
        <v>485</v>
      </c>
      <c r="M46" s="347" t="s">
        <v>485</v>
      </c>
    </row>
    <row r="47" spans="2:13" ht="27.75" customHeight="1" x14ac:dyDescent="0.2">
      <c r="B47" s="1199"/>
      <c r="C47" s="1200"/>
      <c r="D47" s="106"/>
      <c r="E47" s="1207" t="s">
        <v>37</v>
      </c>
      <c r="F47" s="1208"/>
      <c r="G47" s="1208"/>
      <c r="H47" s="1209"/>
      <c r="I47" s="345" t="s">
        <v>485</v>
      </c>
      <c r="J47" s="346" t="s">
        <v>485</v>
      </c>
      <c r="K47" s="346" t="s">
        <v>485</v>
      </c>
      <c r="L47" s="346" t="s">
        <v>485</v>
      </c>
      <c r="M47" s="347" t="s">
        <v>485</v>
      </c>
    </row>
    <row r="48" spans="2:13" ht="27.75" customHeight="1" x14ac:dyDescent="0.2">
      <c r="B48" s="1199"/>
      <c r="C48" s="1200"/>
      <c r="D48" s="104"/>
      <c r="E48" s="1205" t="s">
        <v>38</v>
      </c>
      <c r="F48" s="1205"/>
      <c r="G48" s="1205"/>
      <c r="H48" s="1206"/>
      <c r="I48" s="345" t="s">
        <v>485</v>
      </c>
      <c r="J48" s="346" t="s">
        <v>485</v>
      </c>
      <c r="K48" s="346" t="s">
        <v>485</v>
      </c>
      <c r="L48" s="346" t="s">
        <v>485</v>
      </c>
      <c r="M48" s="347" t="s">
        <v>485</v>
      </c>
    </row>
    <row r="49" spans="2:13" ht="27.75" customHeight="1" x14ac:dyDescent="0.2">
      <c r="B49" s="1201"/>
      <c r="C49" s="1202"/>
      <c r="D49" s="104"/>
      <c r="E49" s="1205" t="s">
        <v>39</v>
      </c>
      <c r="F49" s="1205"/>
      <c r="G49" s="1205"/>
      <c r="H49" s="1206"/>
      <c r="I49" s="345" t="s">
        <v>485</v>
      </c>
      <c r="J49" s="346" t="s">
        <v>485</v>
      </c>
      <c r="K49" s="346" t="s">
        <v>485</v>
      </c>
      <c r="L49" s="346" t="s">
        <v>485</v>
      </c>
      <c r="M49" s="347" t="s">
        <v>485</v>
      </c>
    </row>
    <row r="50" spans="2:13" ht="27.75" customHeight="1" x14ac:dyDescent="0.2">
      <c r="B50" s="1210" t="s">
        <v>40</v>
      </c>
      <c r="C50" s="1211"/>
      <c r="D50" s="107"/>
      <c r="E50" s="1205" t="s">
        <v>41</v>
      </c>
      <c r="F50" s="1205"/>
      <c r="G50" s="1205"/>
      <c r="H50" s="1206"/>
      <c r="I50" s="345">
        <v>12702</v>
      </c>
      <c r="J50" s="346">
        <v>12746</v>
      </c>
      <c r="K50" s="346">
        <v>16021</v>
      </c>
      <c r="L50" s="346">
        <v>18735</v>
      </c>
      <c r="M50" s="347">
        <v>23921</v>
      </c>
    </row>
    <row r="51" spans="2:13" ht="27.75" customHeight="1" x14ac:dyDescent="0.2">
      <c r="B51" s="1199"/>
      <c r="C51" s="1200"/>
      <c r="D51" s="104"/>
      <c r="E51" s="1205" t="s">
        <v>42</v>
      </c>
      <c r="F51" s="1205"/>
      <c r="G51" s="1205"/>
      <c r="H51" s="1206"/>
      <c r="I51" s="345">
        <v>8614</v>
      </c>
      <c r="J51" s="346">
        <v>9062</v>
      </c>
      <c r="K51" s="346">
        <v>10075</v>
      </c>
      <c r="L51" s="346">
        <v>11993</v>
      </c>
      <c r="M51" s="347">
        <v>14125</v>
      </c>
    </row>
    <row r="52" spans="2:13" ht="27.75" customHeight="1" x14ac:dyDescent="0.2">
      <c r="B52" s="1201"/>
      <c r="C52" s="1202"/>
      <c r="D52" s="104"/>
      <c r="E52" s="1205" t="s">
        <v>43</v>
      </c>
      <c r="F52" s="1205"/>
      <c r="G52" s="1205"/>
      <c r="H52" s="1206"/>
      <c r="I52" s="345">
        <v>26496</v>
      </c>
      <c r="J52" s="346">
        <v>26172</v>
      </c>
      <c r="K52" s="346">
        <v>26479</v>
      </c>
      <c r="L52" s="346">
        <v>26609</v>
      </c>
      <c r="M52" s="347">
        <v>27950</v>
      </c>
    </row>
    <row r="53" spans="2:13" ht="27.75" customHeight="1" thickBot="1" x14ac:dyDescent="0.25">
      <c r="B53" s="1212" t="s">
        <v>19</v>
      </c>
      <c r="C53" s="1213"/>
      <c r="D53" s="108"/>
      <c r="E53" s="1214" t="s">
        <v>44</v>
      </c>
      <c r="F53" s="1214"/>
      <c r="G53" s="1214"/>
      <c r="H53" s="1215"/>
      <c r="I53" s="348">
        <v>-6115</v>
      </c>
      <c r="J53" s="349">
        <v>-5044</v>
      </c>
      <c r="K53" s="349">
        <v>-8746</v>
      </c>
      <c r="L53" s="349">
        <v>-12199</v>
      </c>
      <c r="M53" s="350">
        <v>-19761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QgdqZPGOyd8ngXpF1+mz25Ii6eqixbLQZtK+ZZxUgJPo92eNsupSbHoIDbIOo8VX4gF7aZePBeZDrJDZznMnVQ==" saltValue="NYJj7Zqwa8xnQGoACiOyd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224" t="s">
        <v>46</v>
      </c>
      <c r="D55" s="1224"/>
      <c r="E55" s="1225"/>
      <c r="F55" s="120">
        <v>4417</v>
      </c>
      <c r="G55" s="120">
        <v>4525</v>
      </c>
      <c r="H55" s="121">
        <v>7961</v>
      </c>
    </row>
    <row r="56" spans="2:8" ht="52.5" customHeight="1" x14ac:dyDescent="0.2">
      <c r="B56" s="122"/>
      <c r="C56" s="1226" t="s">
        <v>47</v>
      </c>
      <c r="D56" s="1226"/>
      <c r="E56" s="1227"/>
      <c r="F56" s="123">
        <v>5</v>
      </c>
      <c r="G56" s="123">
        <v>5</v>
      </c>
      <c r="H56" s="124">
        <v>137</v>
      </c>
    </row>
    <row r="57" spans="2:8" ht="53.25" customHeight="1" x14ac:dyDescent="0.2">
      <c r="B57" s="122"/>
      <c r="C57" s="1228" t="s">
        <v>48</v>
      </c>
      <c r="D57" s="1228"/>
      <c r="E57" s="1229"/>
      <c r="F57" s="125">
        <v>10137</v>
      </c>
      <c r="G57" s="125">
        <v>12837</v>
      </c>
      <c r="H57" s="126">
        <v>14446</v>
      </c>
    </row>
    <row r="58" spans="2:8" ht="45.75" customHeight="1" x14ac:dyDescent="0.2">
      <c r="B58" s="127"/>
      <c r="C58" s="1216" t="s">
        <v>541</v>
      </c>
      <c r="D58" s="1217"/>
      <c r="E58" s="1218"/>
      <c r="F58" s="128">
        <v>6213</v>
      </c>
      <c r="G58" s="128">
        <v>6501</v>
      </c>
      <c r="H58" s="129">
        <v>6558</v>
      </c>
    </row>
    <row r="59" spans="2:8" ht="45.75" customHeight="1" x14ac:dyDescent="0.2">
      <c r="B59" s="127"/>
      <c r="C59" s="1216" t="s">
        <v>542</v>
      </c>
      <c r="D59" s="1217"/>
      <c r="E59" s="1218"/>
      <c r="F59" s="128">
        <v>2075</v>
      </c>
      <c r="G59" s="128">
        <v>4006</v>
      </c>
      <c r="H59" s="129">
        <v>5047</v>
      </c>
    </row>
    <row r="60" spans="2:8" ht="45.75" customHeight="1" x14ac:dyDescent="0.2">
      <c r="B60" s="127"/>
      <c r="C60" s="1216" t="s">
        <v>543</v>
      </c>
      <c r="D60" s="1217"/>
      <c r="E60" s="1218"/>
      <c r="F60" s="128">
        <v>685</v>
      </c>
      <c r="G60" s="128">
        <v>965</v>
      </c>
      <c r="H60" s="129">
        <v>1301</v>
      </c>
    </row>
    <row r="61" spans="2:8" ht="45.75" customHeight="1" x14ac:dyDescent="0.2">
      <c r="B61" s="127"/>
      <c r="C61" s="1216" t="s">
        <v>544</v>
      </c>
      <c r="D61" s="1217"/>
      <c r="E61" s="1218"/>
      <c r="F61" s="128">
        <v>719</v>
      </c>
      <c r="G61" s="128">
        <v>719</v>
      </c>
      <c r="H61" s="129">
        <v>719</v>
      </c>
    </row>
    <row r="62" spans="2:8" ht="45.75" customHeight="1" thickBot="1" x14ac:dyDescent="0.25">
      <c r="B62" s="130"/>
      <c r="C62" s="1219" t="s">
        <v>545</v>
      </c>
      <c r="D62" s="1220"/>
      <c r="E62" s="1221"/>
      <c r="F62" s="131">
        <v>143</v>
      </c>
      <c r="G62" s="131">
        <v>323</v>
      </c>
      <c r="H62" s="132">
        <v>495</v>
      </c>
    </row>
    <row r="63" spans="2:8" ht="52.5" customHeight="1" thickBot="1" x14ac:dyDescent="0.25">
      <c r="B63" s="133"/>
      <c r="C63" s="1222" t="s">
        <v>49</v>
      </c>
      <c r="D63" s="1222"/>
      <c r="E63" s="1223"/>
      <c r="F63" s="134">
        <v>14559</v>
      </c>
      <c r="G63" s="134">
        <v>17366</v>
      </c>
      <c r="H63" s="135">
        <v>22545</v>
      </c>
    </row>
    <row r="64" spans="2:8" ht="13.2" x14ac:dyDescent="0.2"/>
  </sheetData>
  <sheetProtection algorithmName="SHA-512" hashValue="3LQ+lzTpEY6Mjs27ehwKrQfxpPKg+pVnXhVamRBUGnZJRZ321DWPLBry0eaqxrW0gF2PLpZcA9BoejiwMFEXQQ==" saltValue="KXpyv3vzR8YXsuZn0EDc2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B604F-E3B5-4766-822E-8492360D159A}">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562</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563</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2" t="s">
        <v>564</v>
      </c>
      <c r="AO43" s="1243"/>
      <c r="AP43" s="1243"/>
      <c r="AQ43" s="1243"/>
      <c r="AR43" s="1243"/>
      <c r="AS43" s="1243"/>
      <c r="AT43" s="1243"/>
      <c r="AU43" s="1243"/>
      <c r="AV43" s="1243"/>
      <c r="AW43" s="1243"/>
      <c r="AX43" s="1243"/>
      <c r="AY43" s="1243"/>
      <c r="AZ43" s="1243"/>
      <c r="BA43" s="1243"/>
      <c r="BB43" s="1243"/>
      <c r="BC43" s="1243"/>
      <c r="BD43" s="1243"/>
      <c r="BE43" s="1243"/>
      <c r="BF43" s="1243"/>
      <c r="BG43" s="1243"/>
      <c r="BH43" s="1243"/>
      <c r="BI43" s="1243"/>
      <c r="BJ43" s="1243"/>
      <c r="BK43" s="1243"/>
      <c r="BL43" s="1243"/>
      <c r="BM43" s="1243"/>
      <c r="BN43" s="1243"/>
      <c r="BO43" s="1243"/>
      <c r="BP43" s="1243"/>
      <c r="BQ43" s="1243"/>
      <c r="BR43" s="1243"/>
      <c r="BS43" s="1243"/>
      <c r="BT43" s="1243"/>
      <c r="BU43" s="1243"/>
      <c r="BV43" s="1243"/>
      <c r="BW43" s="1243"/>
      <c r="BX43" s="1243"/>
      <c r="BY43" s="1243"/>
      <c r="BZ43" s="1243"/>
      <c r="CA43" s="1243"/>
      <c r="CB43" s="1243"/>
      <c r="CC43" s="1243"/>
      <c r="CD43" s="1243"/>
      <c r="CE43" s="1243"/>
      <c r="CF43" s="1243"/>
      <c r="CG43" s="1243"/>
      <c r="CH43" s="1243"/>
      <c r="CI43" s="1243"/>
      <c r="CJ43" s="1243"/>
      <c r="CK43" s="1243"/>
      <c r="CL43" s="1243"/>
      <c r="CM43" s="1243"/>
      <c r="CN43" s="1243"/>
      <c r="CO43" s="1243"/>
      <c r="CP43" s="1243"/>
      <c r="CQ43" s="1243"/>
      <c r="CR43" s="1243"/>
      <c r="CS43" s="1243"/>
      <c r="CT43" s="1243"/>
      <c r="CU43" s="1243"/>
      <c r="CV43" s="1243"/>
      <c r="CW43" s="1243"/>
      <c r="CX43" s="1243"/>
      <c r="CY43" s="1243"/>
      <c r="CZ43" s="1243"/>
      <c r="DA43" s="1243"/>
      <c r="DB43" s="1243"/>
      <c r="DC43" s="1244"/>
    </row>
    <row r="44" spans="2:109" ht="13.2" x14ac:dyDescent="0.2">
      <c r="B44" s="259"/>
      <c r="AN44" s="1245"/>
      <c r="AO44" s="1246"/>
      <c r="AP44" s="1246"/>
      <c r="AQ44" s="1246"/>
      <c r="AR44" s="1246"/>
      <c r="AS44" s="1246"/>
      <c r="AT44" s="1246"/>
      <c r="AU44" s="1246"/>
      <c r="AV44" s="1246"/>
      <c r="AW44" s="1246"/>
      <c r="AX44" s="1246"/>
      <c r="AY44" s="1246"/>
      <c r="AZ44" s="1246"/>
      <c r="BA44" s="1246"/>
      <c r="BB44" s="1246"/>
      <c r="BC44" s="1246"/>
      <c r="BD44" s="1246"/>
      <c r="BE44" s="1246"/>
      <c r="BF44" s="1246"/>
      <c r="BG44" s="1246"/>
      <c r="BH44" s="1246"/>
      <c r="BI44" s="1246"/>
      <c r="BJ44" s="1246"/>
      <c r="BK44" s="1246"/>
      <c r="BL44" s="1246"/>
      <c r="BM44" s="1246"/>
      <c r="BN44" s="1246"/>
      <c r="BO44" s="1246"/>
      <c r="BP44" s="1246"/>
      <c r="BQ44" s="1246"/>
      <c r="BR44" s="1246"/>
      <c r="BS44" s="1246"/>
      <c r="BT44" s="1246"/>
      <c r="BU44" s="1246"/>
      <c r="BV44" s="1246"/>
      <c r="BW44" s="1246"/>
      <c r="BX44" s="1246"/>
      <c r="BY44" s="1246"/>
      <c r="BZ44" s="1246"/>
      <c r="CA44" s="1246"/>
      <c r="CB44" s="1246"/>
      <c r="CC44" s="1246"/>
      <c r="CD44" s="1246"/>
      <c r="CE44" s="1246"/>
      <c r="CF44" s="1246"/>
      <c r="CG44" s="1246"/>
      <c r="CH44" s="1246"/>
      <c r="CI44" s="1246"/>
      <c r="CJ44" s="1246"/>
      <c r="CK44" s="1246"/>
      <c r="CL44" s="1246"/>
      <c r="CM44" s="1246"/>
      <c r="CN44" s="1246"/>
      <c r="CO44" s="1246"/>
      <c r="CP44" s="1246"/>
      <c r="CQ44" s="1246"/>
      <c r="CR44" s="1246"/>
      <c r="CS44" s="1246"/>
      <c r="CT44" s="1246"/>
      <c r="CU44" s="1246"/>
      <c r="CV44" s="1246"/>
      <c r="CW44" s="1246"/>
      <c r="CX44" s="1246"/>
      <c r="CY44" s="1246"/>
      <c r="CZ44" s="1246"/>
      <c r="DA44" s="1246"/>
      <c r="DB44" s="1246"/>
      <c r="DC44" s="1247"/>
    </row>
    <row r="45" spans="2:109" ht="13.2" x14ac:dyDescent="0.2">
      <c r="B45" s="259"/>
      <c r="AN45" s="1245"/>
      <c r="AO45" s="1246"/>
      <c r="AP45" s="1246"/>
      <c r="AQ45" s="1246"/>
      <c r="AR45" s="1246"/>
      <c r="AS45" s="1246"/>
      <c r="AT45" s="1246"/>
      <c r="AU45" s="1246"/>
      <c r="AV45" s="1246"/>
      <c r="AW45" s="1246"/>
      <c r="AX45" s="1246"/>
      <c r="AY45" s="1246"/>
      <c r="AZ45" s="1246"/>
      <c r="BA45" s="1246"/>
      <c r="BB45" s="1246"/>
      <c r="BC45" s="1246"/>
      <c r="BD45" s="1246"/>
      <c r="BE45" s="1246"/>
      <c r="BF45" s="1246"/>
      <c r="BG45" s="1246"/>
      <c r="BH45" s="1246"/>
      <c r="BI45" s="1246"/>
      <c r="BJ45" s="1246"/>
      <c r="BK45" s="1246"/>
      <c r="BL45" s="1246"/>
      <c r="BM45" s="1246"/>
      <c r="BN45" s="1246"/>
      <c r="BO45" s="1246"/>
      <c r="BP45" s="1246"/>
      <c r="BQ45" s="1246"/>
      <c r="BR45" s="1246"/>
      <c r="BS45" s="1246"/>
      <c r="BT45" s="1246"/>
      <c r="BU45" s="1246"/>
      <c r="BV45" s="1246"/>
      <c r="BW45" s="1246"/>
      <c r="BX45" s="1246"/>
      <c r="BY45" s="1246"/>
      <c r="BZ45" s="1246"/>
      <c r="CA45" s="1246"/>
      <c r="CB45" s="1246"/>
      <c r="CC45" s="1246"/>
      <c r="CD45" s="1246"/>
      <c r="CE45" s="1246"/>
      <c r="CF45" s="1246"/>
      <c r="CG45" s="1246"/>
      <c r="CH45" s="1246"/>
      <c r="CI45" s="1246"/>
      <c r="CJ45" s="1246"/>
      <c r="CK45" s="1246"/>
      <c r="CL45" s="1246"/>
      <c r="CM45" s="1246"/>
      <c r="CN45" s="1246"/>
      <c r="CO45" s="1246"/>
      <c r="CP45" s="1246"/>
      <c r="CQ45" s="1246"/>
      <c r="CR45" s="1246"/>
      <c r="CS45" s="1246"/>
      <c r="CT45" s="1246"/>
      <c r="CU45" s="1246"/>
      <c r="CV45" s="1246"/>
      <c r="CW45" s="1246"/>
      <c r="CX45" s="1246"/>
      <c r="CY45" s="1246"/>
      <c r="CZ45" s="1246"/>
      <c r="DA45" s="1246"/>
      <c r="DB45" s="1246"/>
      <c r="DC45" s="1247"/>
    </row>
    <row r="46" spans="2:109" ht="13.2" x14ac:dyDescent="0.2">
      <c r="B46" s="259"/>
      <c r="AN46" s="1245"/>
      <c r="AO46" s="1246"/>
      <c r="AP46" s="1246"/>
      <c r="AQ46" s="1246"/>
      <c r="AR46" s="1246"/>
      <c r="AS46" s="1246"/>
      <c r="AT46" s="1246"/>
      <c r="AU46" s="1246"/>
      <c r="AV46" s="1246"/>
      <c r="AW46" s="1246"/>
      <c r="AX46" s="1246"/>
      <c r="AY46" s="1246"/>
      <c r="AZ46" s="1246"/>
      <c r="BA46" s="1246"/>
      <c r="BB46" s="1246"/>
      <c r="BC46" s="1246"/>
      <c r="BD46" s="1246"/>
      <c r="BE46" s="1246"/>
      <c r="BF46" s="1246"/>
      <c r="BG46" s="1246"/>
      <c r="BH46" s="1246"/>
      <c r="BI46" s="1246"/>
      <c r="BJ46" s="1246"/>
      <c r="BK46" s="1246"/>
      <c r="BL46" s="1246"/>
      <c r="BM46" s="1246"/>
      <c r="BN46" s="1246"/>
      <c r="BO46" s="1246"/>
      <c r="BP46" s="1246"/>
      <c r="BQ46" s="1246"/>
      <c r="BR46" s="1246"/>
      <c r="BS46" s="1246"/>
      <c r="BT46" s="1246"/>
      <c r="BU46" s="1246"/>
      <c r="BV46" s="1246"/>
      <c r="BW46" s="1246"/>
      <c r="BX46" s="1246"/>
      <c r="BY46" s="1246"/>
      <c r="BZ46" s="1246"/>
      <c r="CA46" s="1246"/>
      <c r="CB46" s="1246"/>
      <c r="CC46" s="1246"/>
      <c r="CD46" s="1246"/>
      <c r="CE46" s="1246"/>
      <c r="CF46" s="1246"/>
      <c r="CG46" s="1246"/>
      <c r="CH46" s="1246"/>
      <c r="CI46" s="1246"/>
      <c r="CJ46" s="1246"/>
      <c r="CK46" s="1246"/>
      <c r="CL46" s="1246"/>
      <c r="CM46" s="1246"/>
      <c r="CN46" s="1246"/>
      <c r="CO46" s="1246"/>
      <c r="CP46" s="1246"/>
      <c r="CQ46" s="1246"/>
      <c r="CR46" s="1246"/>
      <c r="CS46" s="1246"/>
      <c r="CT46" s="1246"/>
      <c r="CU46" s="1246"/>
      <c r="CV46" s="1246"/>
      <c r="CW46" s="1246"/>
      <c r="CX46" s="1246"/>
      <c r="CY46" s="1246"/>
      <c r="CZ46" s="1246"/>
      <c r="DA46" s="1246"/>
      <c r="DB46" s="1246"/>
      <c r="DC46" s="1247"/>
    </row>
    <row r="47" spans="2:109" ht="13.2" x14ac:dyDescent="0.2">
      <c r="B47" s="259"/>
      <c r="AN47" s="1248"/>
      <c r="AO47" s="1249"/>
      <c r="AP47" s="1249"/>
      <c r="AQ47" s="1249"/>
      <c r="AR47" s="1249"/>
      <c r="AS47" s="1249"/>
      <c r="AT47" s="1249"/>
      <c r="AU47" s="1249"/>
      <c r="AV47" s="1249"/>
      <c r="AW47" s="1249"/>
      <c r="AX47" s="1249"/>
      <c r="AY47" s="1249"/>
      <c r="AZ47" s="1249"/>
      <c r="BA47" s="1249"/>
      <c r="BB47" s="1249"/>
      <c r="BC47" s="1249"/>
      <c r="BD47" s="1249"/>
      <c r="BE47" s="1249"/>
      <c r="BF47" s="1249"/>
      <c r="BG47" s="1249"/>
      <c r="BH47" s="1249"/>
      <c r="BI47" s="1249"/>
      <c r="BJ47" s="1249"/>
      <c r="BK47" s="1249"/>
      <c r="BL47" s="1249"/>
      <c r="BM47" s="1249"/>
      <c r="BN47" s="1249"/>
      <c r="BO47" s="1249"/>
      <c r="BP47" s="1249"/>
      <c r="BQ47" s="1249"/>
      <c r="BR47" s="1249"/>
      <c r="BS47" s="1249"/>
      <c r="BT47" s="1249"/>
      <c r="BU47" s="1249"/>
      <c r="BV47" s="1249"/>
      <c r="BW47" s="1249"/>
      <c r="BX47" s="1249"/>
      <c r="BY47" s="1249"/>
      <c r="BZ47" s="1249"/>
      <c r="CA47" s="1249"/>
      <c r="CB47" s="1249"/>
      <c r="CC47" s="1249"/>
      <c r="CD47" s="1249"/>
      <c r="CE47" s="1249"/>
      <c r="CF47" s="1249"/>
      <c r="CG47" s="1249"/>
      <c r="CH47" s="1249"/>
      <c r="CI47" s="1249"/>
      <c r="CJ47" s="1249"/>
      <c r="CK47" s="1249"/>
      <c r="CL47" s="1249"/>
      <c r="CM47" s="1249"/>
      <c r="CN47" s="1249"/>
      <c r="CO47" s="1249"/>
      <c r="CP47" s="1249"/>
      <c r="CQ47" s="1249"/>
      <c r="CR47" s="1249"/>
      <c r="CS47" s="1249"/>
      <c r="CT47" s="1249"/>
      <c r="CU47" s="1249"/>
      <c r="CV47" s="1249"/>
      <c r="CW47" s="1249"/>
      <c r="CX47" s="1249"/>
      <c r="CY47" s="1249"/>
      <c r="CZ47" s="1249"/>
      <c r="DA47" s="1249"/>
      <c r="DB47" s="1249"/>
      <c r="DC47" s="1250"/>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565</v>
      </c>
    </row>
    <row r="50" spans="1:109" ht="13.2" x14ac:dyDescent="0.2">
      <c r="B50" s="259"/>
      <c r="G50" s="1236"/>
      <c r="H50" s="1236"/>
      <c r="I50" s="1236"/>
      <c r="J50" s="1236"/>
      <c r="K50" s="360"/>
      <c r="L50" s="360"/>
      <c r="M50" s="361"/>
      <c r="N50" s="361"/>
      <c r="AN50" s="1239"/>
      <c r="AO50" s="1240"/>
      <c r="AP50" s="1240"/>
      <c r="AQ50" s="1240"/>
      <c r="AR50" s="1240"/>
      <c r="AS50" s="1240"/>
      <c r="AT50" s="1240"/>
      <c r="AU50" s="1240"/>
      <c r="AV50" s="1240"/>
      <c r="AW50" s="1240"/>
      <c r="AX50" s="1240"/>
      <c r="AY50" s="1240"/>
      <c r="AZ50" s="1240"/>
      <c r="BA50" s="1240"/>
      <c r="BB50" s="1240"/>
      <c r="BC50" s="1240"/>
      <c r="BD50" s="1240"/>
      <c r="BE50" s="1240"/>
      <c r="BF50" s="1240"/>
      <c r="BG50" s="1240"/>
      <c r="BH50" s="1240"/>
      <c r="BI50" s="1240"/>
      <c r="BJ50" s="1240"/>
      <c r="BK50" s="1240"/>
      <c r="BL50" s="1240"/>
      <c r="BM50" s="1240"/>
      <c r="BN50" s="1240"/>
      <c r="BO50" s="1241"/>
      <c r="BP50" s="1235" t="s">
        <v>523</v>
      </c>
      <c r="BQ50" s="1235"/>
      <c r="BR50" s="1235"/>
      <c r="BS50" s="1235"/>
      <c r="BT50" s="1235"/>
      <c r="BU50" s="1235"/>
      <c r="BV50" s="1235"/>
      <c r="BW50" s="1235"/>
      <c r="BX50" s="1235" t="s">
        <v>524</v>
      </c>
      <c r="BY50" s="1235"/>
      <c r="BZ50" s="1235"/>
      <c r="CA50" s="1235"/>
      <c r="CB50" s="1235"/>
      <c r="CC50" s="1235"/>
      <c r="CD50" s="1235"/>
      <c r="CE50" s="1235"/>
      <c r="CF50" s="1235" t="s">
        <v>525</v>
      </c>
      <c r="CG50" s="1235"/>
      <c r="CH50" s="1235"/>
      <c r="CI50" s="1235"/>
      <c r="CJ50" s="1235"/>
      <c r="CK50" s="1235"/>
      <c r="CL50" s="1235"/>
      <c r="CM50" s="1235"/>
      <c r="CN50" s="1235" t="s">
        <v>526</v>
      </c>
      <c r="CO50" s="1235"/>
      <c r="CP50" s="1235"/>
      <c r="CQ50" s="1235"/>
      <c r="CR50" s="1235"/>
      <c r="CS50" s="1235"/>
      <c r="CT50" s="1235"/>
      <c r="CU50" s="1235"/>
      <c r="CV50" s="1235" t="s">
        <v>527</v>
      </c>
      <c r="CW50" s="1235"/>
      <c r="CX50" s="1235"/>
      <c r="CY50" s="1235"/>
      <c r="CZ50" s="1235"/>
      <c r="DA50" s="1235"/>
      <c r="DB50" s="1235"/>
      <c r="DC50" s="1235"/>
    </row>
    <row r="51" spans="1:109" ht="13.5" customHeight="1" x14ac:dyDescent="0.2">
      <c r="B51" s="259"/>
      <c r="G51" s="1238"/>
      <c r="H51" s="1238"/>
      <c r="I51" s="1251"/>
      <c r="J51" s="1251"/>
      <c r="K51" s="1237"/>
      <c r="L51" s="1237"/>
      <c r="M51" s="1237"/>
      <c r="N51" s="1237"/>
      <c r="AM51" s="359"/>
      <c r="AN51" s="1233" t="s">
        <v>566</v>
      </c>
      <c r="AO51" s="1233"/>
      <c r="AP51" s="1233"/>
      <c r="AQ51" s="1233"/>
      <c r="AR51" s="1233"/>
      <c r="AS51" s="1233"/>
      <c r="AT51" s="1233"/>
      <c r="AU51" s="1233"/>
      <c r="AV51" s="1233"/>
      <c r="AW51" s="1233"/>
      <c r="AX51" s="1233"/>
      <c r="AY51" s="1233"/>
      <c r="AZ51" s="1233"/>
      <c r="BA51" s="1233"/>
      <c r="BB51" s="1233" t="s">
        <v>567</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38"/>
      <c r="H52" s="1238"/>
      <c r="I52" s="1251"/>
      <c r="J52" s="1251"/>
      <c r="K52" s="1237"/>
      <c r="L52" s="1237"/>
      <c r="M52" s="1237"/>
      <c r="N52" s="1237"/>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38"/>
      <c r="H53" s="1238"/>
      <c r="I53" s="1236"/>
      <c r="J53" s="1236"/>
      <c r="K53" s="1237"/>
      <c r="L53" s="1237"/>
      <c r="M53" s="1237"/>
      <c r="N53" s="1237"/>
      <c r="AM53" s="359"/>
      <c r="AN53" s="1233"/>
      <c r="AO53" s="1233"/>
      <c r="AP53" s="1233"/>
      <c r="AQ53" s="1233"/>
      <c r="AR53" s="1233"/>
      <c r="AS53" s="1233"/>
      <c r="AT53" s="1233"/>
      <c r="AU53" s="1233"/>
      <c r="AV53" s="1233"/>
      <c r="AW53" s="1233"/>
      <c r="AX53" s="1233"/>
      <c r="AY53" s="1233"/>
      <c r="AZ53" s="1233"/>
      <c r="BA53" s="1233"/>
      <c r="BB53" s="1233" t="s">
        <v>568</v>
      </c>
      <c r="BC53" s="1233"/>
      <c r="BD53" s="1233"/>
      <c r="BE53" s="1233"/>
      <c r="BF53" s="1233"/>
      <c r="BG53" s="1233"/>
      <c r="BH53" s="1233"/>
      <c r="BI53" s="1233"/>
      <c r="BJ53" s="1233"/>
      <c r="BK53" s="1233"/>
      <c r="BL53" s="1233"/>
      <c r="BM53" s="1233"/>
      <c r="BN53" s="1233"/>
      <c r="BO53" s="1233"/>
      <c r="BP53" s="1230">
        <v>68.400000000000006</v>
      </c>
      <c r="BQ53" s="1230"/>
      <c r="BR53" s="1230"/>
      <c r="BS53" s="1230"/>
      <c r="BT53" s="1230"/>
      <c r="BU53" s="1230"/>
      <c r="BV53" s="1230"/>
      <c r="BW53" s="1230"/>
      <c r="BX53" s="1230">
        <v>68.900000000000006</v>
      </c>
      <c r="BY53" s="1230"/>
      <c r="BZ53" s="1230"/>
      <c r="CA53" s="1230"/>
      <c r="CB53" s="1230"/>
      <c r="CC53" s="1230"/>
      <c r="CD53" s="1230"/>
      <c r="CE53" s="1230"/>
      <c r="CF53" s="1230">
        <v>69.599999999999994</v>
      </c>
      <c r="CG53" s="1230"/>
      <c r="CH53" s="1230"/>
      <c r="CI53" s="1230"/>
      <c r="CJ53" s="1230"/>
      <c r="CK53" s="1230"/>
      <c r="CL53" s="1230"/>
      <c r="CM53" s="1230"/>
      <c r="CN53" s="1230">
        <v>68.8</v>
      </c>
      <c r="CO53" s="1230"/>
      <c r="CP53" s="1230"/>
      <c r="CQ53" s="1230"/>
      <c r="CR53" s="1230"/>
      <c r="CS53" s="1230"/>
      <c r="CT53" s="1230"/>
      <c r="CU53" s="1230"/>
      <c r="CV53" s="1230">
        <v>69.5</v>
      </c>
      <c r="CW53" s="1230"/>
      <c r="CX53" s="1230"/>
      <c r="CY53" s="1230"/>
      <c r="CZ53" s="1230"/>
      <c r="DA53" s="1230"/>
      <c r="DB53" s="1230"/>
      <c r="DC53" s="1230"/>
    </row>
    <row r="54" spans="1:109" ht="13.2" x14ac:dyDescent="0.2">
      <c r="A54" s="358"/>
      <c r="B54" s="259"/>
      <c r="G54" s="1238"/>
      <c r="H54" s="1238"/>
      <c r="I54" s="1236"/>
      <c r="J54" s="1236"/>
      <c r="K54" s="1237"/>
      <c r="L54" s="1237"/>
      <c r="M54" s="1237"/>
      <c r="N54" s="1237"/>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36"/>
      <c r="H55" s="1236"/>
      <c r="I55" s="1236"/>
      <c r="J55" s="1236"/>
      <c r="K55" s="1237"/>
      <c r="L55" s="1237"/>
      <c r="M55" s="1237"/>
      <c r="N55" s="1237"/>
      <c r="AN55" s="1235" t="s">
        <v>569</v>
      </c>
      <c r="AO55" s="1235"/>
      <c r="AP55" s="1235"/>
      <c r="AQ55" s="1235"/>
      <c r="AR55" s="1235"/>
      <c r="AS55" s="1235"/>
      <c r="AT55" s="1235"/>
      <c r="AU55" s="1235"/>
      <c r="AV55" s="1235"/>
      <c r="AW55" s="1235"/>
      <c r="AX55" s="1235"/>
      <c r="AY55" s="1235"/>
      <c r="AZ55" s="1235"/>
      <c r="BA55" s="1235"/>
      <c r="BB55" s="1233" t="s">
        <v>567</v>
      </c>
      <c r="BC55" s="1233"/>
      <c r="BD55" s="1233"/>
      <c r="BE55" s="1233"/>
      <c r="BF55" s="1233"/>
      <c r="BG55" s="1233"/>
      <c r="BH55" s="1233"/>
      <c r="BI55" s="1233"/>
      <c r="BJ55" s="1233"/>
      <c r="BK55" s="1233"/>
      <c r="BL55" s="1233"/>
      <c r="BM55" s="1233"/>
      <c r="BN55" s="1233"/>
      <c r="BO55" s="1233"/>
      <c r="BP55" s="1230">
        <v>11.2</v>
      </c>
      <c r="BQ55" s="1230"/>
      <c r="BR55" s="1230"/>
      <c r="BS55" s="1230"/>
      <c r="BT55" s="1230"/>
      <c r="BU55" s="1230"/>
      <c r="BV55" s="1230"/>
      <c r="BW55" s="1230"/>
      <c r="BX55" s="1230">
        <v>7.1</v>
      </c>
      <c r="BY55" s="1230"/>
      <c r="BZ55" s="1230"/>
      <c r="CA55" s="1230"/>
      <c r="CB55" s="1230"/>
      <c r="CC55" s="1230"/>
      <c r="CD55" s="1230"/>
      <c r="CE55" s="1230"/>
      <c r="CF55" s="1230">
        <v>5</v>
      </c>
      <c r="CG55" s="1230"/>
      <c r="CH55" s="1230"/>
      <c r="CI55" s="1230"/>
      <c r="CJ55" s="1230"/>
      <c r="CK55" s="1230"/>
      <c r="CL55" s="1230"/>
      <c r="CM55" s="1230"/>
      <c r="CN55" s="1230">
        <v>0.1</v>
      </c>
      <c r="CO55" s="1230"/>
      <c r="CP55" s="1230"/>
      <c r="CQ55" s="1230"/>
      <c r="CR55" s="1230"/>
      <c r="CS55" s="1230"/>
      <c r="CT55" s="1230"/>
      <c r="CU55" s="1230"/>
      <c r="CV55" s="1230">
        <v>0</v>
      </c>
      <c r="CW55" s="1230"/>
      <c r="CX55" s="1230"/>
      <c r="CY55" s="1230"/>
      <c r="CZ55" s="1230"/>
      <c r="DA55" s="1230"/>
      <c r="DB55" s="1230"/>
      <c r="DC55" s="1230"/>
    </row>
    <row r="56" spans="1:109" ht="13.2" x14ac:dyDescent="0.2">
      <c r="A56" s="358"/>
      <c r="B56" s="259"/>
      <c r="G56" s="1236"/>
      <c r="H56" s="1236"/>
      <c r="I56" s="1236"/>
      <c r="J56" s="1236"/>
      <c r="K56" s="1237"/>
      <c r="L56" s="1237"/>
      <c r="M56" s="1237"/>
      <c r="N56" s="1237"/>
      <c r="AN56" s="1235"/>
      <c r="AO56" s="1235"/>
      <c r="AP56" s="1235"/>
      <c r="AQ56" s="1235"/>
      <c r="AR56" s="1235"/>
      <c r="AS56" s="1235"/>
      <c r="AT56" s="1235"/>
      <c r="AU56" s="1235"/>
      <c r="AV56" s="1235"/>
      <c r="AW56" s="1235"/>
      <c r="AX56" s="1235"/>
      <c r="AY56" s="1235"/>
      <c r="AZ56" s="1235"/>
      <c r="BA56" s="1235"/>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36"/>
      <c r="H57" s="1236"/>
      <c r="I57" s="1231"/>
      <c r="J57" s="1231"/>
      <c r="K57" s="1237"/>
      <c r="L57" s="1237"/>
      <c r="M57" s="1237"/>
      <c r="N57" s="1237"/>
      <c r="AM57" s="255"/>
      <c r="AN57" s="1235"/>
      <c r="AO57" s="1235"/>
      <c r="AP57" s="1235"/>
      <c r="AQ57" s="1235"/>
      <c r="AR57" s="1235"/>
      <c r="AS57" s="1235"/>
      <c r="AT57" s="1235"/>
      <c r="AU57" s="1235"/>
      <c r="AV57" s="1235"/>
      <c r="AW57" s="1235"/>
      <c r="AX57" s="1235"/>
      <c r="AY57" s="1235"/>
      <c r="AZ57" s="1235"/>
      <c r="BA57" s="1235"/>
      <c r="BB57" s="1233" t="s">
        <v>568</v>
      </c>
      <c r="BC57" s="1233"/>
      <c r="BD57" s="1233"/>
      <c r="BE57" s="1233"/>
      <c r="BF57" s="1233"/>
      <c r="BG57" s="1233"/>
      <c r="BH57" s="1233"/>
      <c r="BI57" s="1233"/>
      <c r="BJ57" s="1233"/>
      <c r="BK57" s="1233"/>
      <c r="BL57" s="1233"/>
      <c r="BM57" s="1233"/>
      <c r="BN57" s="1233"/>
      <c r="BO57" s="1233"/>
      <c r="BP57" s="1230">
        <v>60.2</v>
      </c>
      <c r="BQ57" s="1230"/>
      <c r="BR57" s="1230"/>
      <c r="BS57" s="1230"/>
      <c r="BT57" s="1230"/>
      <c r="BU57" s="1230"/>
      <c r="BV57" s="1230"/>
      <c r="BW57" s="1230"/>
      <c r="BX57" s="1230">
        <v>61</v>
      </c>
      <c r="BY57" s="1230"/>
      <c r="BZ57" s="1230"/>
      <c r="CA57" s="1230"/>
      <c r="CB57" s="1230"/>
      <c r="CC57" s="1230"/>
      <c r="CD57" s="1230"/>
      <c r="CE57" s="1230"/>
      <c r="CF57" s="1230">
        <v>62.1</v>
      </c>
      <c r="CG57" s="1230"/>
      <c r="CH57" s="1230"/>
      <c r="CI57" s="1230"/>
      <c r="CJ57" s="1230"/>
      <c r="CK57" s="1230"/>
      <c r="CL57" s="1230"/>
      <c r="CM57" s="1230"/>
      <c r="CN57" s="1230">
        <v>62.9</v>
      </c>
      <c r="CO57" s="1230"/>
      <c r="CP57" s="1230"/>
      <c r="CQ57" s="1230"/>
      <c r="CR57" s="1230"/>
      <c r="CS57" s="1230"/>
      <c r="CT57" s="1230"/>
      <c r="CU57" s="1230"/>
      <c r="CV57" s="1230">
        <v>64.2</v>
      </c>
      <c r="CW57" s="1230"/>
      <c r="CX57" s="1230"/>
      <c r="CY57" s="1230"/>
      <c r="CZ57" s="1230"/>
      <c r="DA57" s="1230"/>
      <c r="DB57" s="1230"/>
      <c r="DC57" s="1230"/>
      <c r="DD57" s="363"/>
      <c r="DE57" s="362"/>
    </row>
    <row r="58" spans="1:109" s="358" customFormat="1" ht="13.2" x14ac:dyDescent="0.2">
      <c r="A58" s="255"/>
      <c r="B58" s="362"/>
      <c r="G58" s="1236"/>
      <c r="H58" s="1236"/>
      <c r="I58" s="1231"/>
      <c r="J58" s="1231"/>
      <c r="K58" s="1237"/>
      <c r="L58" s="1237"/>
      <c r="M58" s="1237"/>
      <c r="N58" s="1237"/>
      <c r="AM58" s="255"/>
      <c r="AN58" s="1235"/>
      <c r="AO58" s="1235"/>
      <c r="AP58" s="1235"/>
      <c r="AQ58" s="1235"/>
      <c r="AR58" s="1235"/>
      <c r="AS58" s="1235"/>
      <c r="AT58" s="1235"/>
      <c r="AU58" s="1235"/>
      <c r="AV58" s="1235"/>
      <c r="AW58" s="1235"/>
      <c r="AX58" s="1235"/>
      <c r="AY58" s="1235"/>
      <c r="AZ58" s="1235"/>
      <c r="BA58" s="1235"/>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570</v>
      </c>
    </row>
    <row r="64" spans="1:109" ht="13.2" x14ac:dyDescent="0.2">
      <c r="B64" s="259"/>
      <c r="G64" s="357"/>
      <c r="I64" s="369"/>
      <c r="J64" s="369"/>
      <c r="K64" s="369"/>
      <c r="L64" s="369"/>
      <c r="M64" s="369"/>
      <c r="N64" s="370"/>
      <c r="AM64" s="357"/>
      <c r="AN64" s="357" t="s">
        <v>563</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2" t="s">
        <v>571</v>
      </c>
      <c r="AO65" s="1243"/>
      <c r="AP65" s="1243"/>
      <c r="AQ65" s="1243"/>
      <c r="AR65" s="1243"/>
      <c r="AS65" s="1243"/>
      <c r="AT65" s="1243"/>
      <c r="AU65" s="1243"/>
      <c r="AV65" s="1243"/>
      <c r="AW65" s="1243"/>
      <c r="AX65" s="1243"/>
      <c r="AY65" s="1243"/>
      <c r="AZ65" s="1243"/>
      <c r="BA65" s="1243"/>
      <c r="BB65" s="1243"/>
      <c r="BC65" s="1243"/>
      <c r="BD65" s="1243"/>
      <c r="BE65" s="1243"/>
      <c r="BF65" s="1243"/>
      <c r="BG65" s="1243"/>
      <c r="BH65" s="1243"/>
      <c r="BI65" s="1243"/>
      <c r="BJ65" s="1243"/>
      <c r="BK65" s="1243"/>
      <c r="BL65" s="1243"/>
      <c r="BM65" s="1243"/>
      <c r="BN65" s="1243"/>
      <c r="BO65" s="1243"/>
      <c r="BP65" s="1243"/>
      <c r="BQ65" s="1243"/>
      <c r="BR65" s="1243"/>
      <c r="BS65" s="1243"/>
      <c r="BT65" s="1243"/>
      <c r="BU65" s="1243"/>
      <c r="BV65" s="1243"/>
      <c r="BW65" s="1243"/>
      <c r="BX65" s="1243"/>
      <c r="BY65" s="1243"/>
      <c r="BZ65" s="1243"/>
      <c r="CA65" s="1243"/>
      <c r="CB65" s="1243"/>
      <c r="CC65" s="1243"/>
      <c r="CD65" s="1243"/>
      <c r="CE65" s="1243"/>
      <c r="CF65" s="1243"/>
      <c r="CG65" s="1243"/>
      <c r="CH65" s="1243"/>
      <c r="CI65" s="1243"/>
      <c r="CJ65" s="1243"/>
      <c r="CK65" s="1243"/>
      <c r="CL65" s="1243"/>
      <c r="CM65" s="1243"/>
      <c r="CN65" s="1243"/>
      <c r="CO65" s="1243"/>
      <c r="CP65" s="1243"/>
      <c r="CQ65" s="1243"/>
      <c r="CR65" s="1243"/>
      <c r="CS65" s="1243"/>
      <c r="CT65" s="1243"/>
      <c r="CU65" s="1243"/>
      <c r="CV65" s="1243"/>
      <c r="CW65" s="1243"/>
      <c r="CX65" s="1243"/>
      <c r="CY65" s="1243"/>
      <c r="CZ65" s="1243"/>
      <c r="DA65" s="1243"/>
      <c r="DB65" s="1243"/>
      <c r="DC65" s="1244"/>
    </row>
    <row r="66" spans="2:107" ht="13.2" x14ac:dyDescent="0.2">
      <c r="B66" s="259"/>
      <c r="AN66" s="1245"/>
      <c r="AO66" s="1246"/>
      <c r="AP66" s="1246"/>
      <c r="AQ66" s="1246"/>
      <c r="AR66" s="1246"/>
      <c r="AS66" s="1246"/>
      <c r="AT66" s="1246"/>
      <c r="AU66" s="1246"/>
      <c r="AV66" s="1246"/>
      <c r="AW66" s="1246"/>
      <c r="AX66" s="1246"/>
      <c r="AY66" s="1246"/>
      <c r="AZ66" s="1246"/>
      <c r="BA66" s="1246"/>
      <c r="BB66" s="1246"/>
      <c r="BC66" s="1246"/>
      <c r="BD66" s="1246"/>
      <c r="BE66" s="1246"/>
      <c r="BF66" s="1246"/>
      <c r="BG66" s="1246"/>
      <c r="BH66" s="1246"/>
      <c r="BI66" s="1246"/>
      <c r="BJ66" s="1246"/>
      <c r="BK66" s="1246"/>
      <c r="BL66" s="1246"/>
      <c r="BM66" s="1246"/>
      <c r="BN66" s="1246"/>
      <c r="BO66" s="1246"/>
      <c r="BP66" s="1246"/>
      <c r="BQ66" s="1246"/>
      <c r="BR66" s="1246"/>
      <c r="BS66" s="1246"/>
      <c r="BT66" s="1246"/>
      <c r="BU66" s="1246"/>
      <c r="BV66" s="1246"/>
      <c r="BW66" s="1246"/>
      <c r="BX66" s="1246"/>
      <c r="BY66" s="1246"/>
      <c r="BZ66" s="1246"/>
      <c r="CA66" s="1246"/>
      <c r="CB66" s="1246"/>
      <c r="CC66" s="1246"/>
      <c r="CD66" s="1246"/>
      <c r="CE66" s="1246"/>
      <c r="CF66" s="1246"/>
      <c r="CG66" s="1246"/>
      <c r="CH66" s="1246"/>
      <c r="CI66" s="1246"/>
      <c r="CJ66" s="1246"/>
      <c r="CK66" s="1246"/>
      <c r="CL66" s="1246"/>
      <c r="CM66" s="1246"/>
      <c r="CN66" s="1246"/>
      <c r="CO66" s="1246"/>
      <c r="CP66" s="1246"/>
      <c r="CQ66" s="1246"/>
      <c r="CR66" s="1246"/>
      <c r="CS66" s="1246"/>
      <c r="CT66" s="1246"/>
      <c r="CU66" s="1246"/>
      <c r="CV66" s="1246"/>
      <c r="CW66" s="1246"/>
      <c r="CX66" s="1246"/>
      <c r="CY66" s="1246"/>
      <c r="CZ66" s="1246"/>
      <c r="DA66" s="1246"/>
      <c r="DB66" s="1246"/>
      <c r="DC66" s="1247"/>
    </row>
    <row r="67" spans="2:107" ht="13.2" x14ac:dyDescent="0.2">
      <c r="B67" s="259"/>
      <c r="AN67" s="1245"/>
      <c r="AO67" s="1246"/>
      <c r="AP67" s="1246"/>
      <c r="AQ67" s="1246"/>
      <c r="AR67" s="1246"/>
      <c r="AS67" s="1246"/>
      <c r="AT67" s="1246"/>
      <c r="AU67" s="1246"/>
      <c r="AV67" s="1246"/>
      <c r="AW67" s="1246"/>
      <c r="AX67" s="1246"/>
      <c r="AY67" s="1246"/>
      <c r="AZ67" s="1246"/>
      <c r="BA67" s="1246"/>
      <c r="BB67" s="1246"/>
      <c r="BC67" s="1246"/>
      <c r="BD67" s="1246"/>
      <c r="BE67" s="1246"/>
      <c r="BF67" s="1246"/>
      <c r="BG67" s="1246"/>
      <c r="BH67" s="1246"/>
      <c r="BI67" s="1246"/>
      <c r="BJ67" s="1246"/>
      <c r="BK67" s="1246"/>
      <c r="BL67" s="1246"/>
      <c r="BM67" s="1246"/>
      <c r="BN67" s="1246"/>
      <c r="BO67" s="1246"/>
      <c r="BP67" s="1246"/>
      <c r="BQ67" s="1246"/>
      <c r="BR67" s="1246"/>
      <c r="BS67" s="1246"/>
      <c r="BT67" s="1246"/>
      <c r="BU67" s="1246"/>
      <c r="BV67" s="1246"/>
      <c r="BW67" s="1246"/>
      <c r="BX67" s="1246"/>
      <c r="BY67" s="1246"/>
      <c r="BZ67" s="1246"/>
      <c r="CA67" s="1246"/>
      <c r="CB67" s="1246"/>
      <c r="CC67" s="1246"/>
      <c r="CD67" s="1246"/>
      <c r="CE67" s="1246"/>
      <c r="CF67" s="1246"/>
      <c r="CG67" s="1246"/>
      <c r="CH67" s="1246"/>
      <c r="CI67" s="1246"/>
      <c r="CJ67" s="1246"/>
      <c r="CK67" s="1246"/>
      <c r="CL67" s="1246"/>
      <c r="CM67" s="1246"/>
      <c r="CN67" s="1246"/>
      <c r="CO67" s="1246"/>
      <c r="CP67" s="1246"/>
      <c r="CQ67" s="1246"/>
      <c r="CR67" s="1246"/>
      <c r="CS67" s="1246"/>
      <c r="CT67" s="1246"/>
      <c r="CU67" s="1246"/>
      <c r="CV67" s="1246"/>
      <c r="CW67" s="1246"/>
      <c r="CX67" s="1246"/>
      <c r="CY67" s="1246"/>
      <c r="CZ67" s="1246"/>
      <c r="DA67" s="1246"/>
      <c r="DB67" s="1246"/>
      <c r="DC67" s="1247"/>
    </row>
    <row r="68" spans="2:107" ht="13.2" x14ac:dyDescent="0.2">
      <c r="B68" s="259"/>
      <c r="AN68" s="1245"/>
      <c r="AO68" s="1246"/>
      <c r="AP68" s="1246"/>
      <c r="AQ68" s="1246"/>
      <c r="AR68" s="1246"/>
      <c r="AS68" s="1246"/>
      <c r="AT68" s="1246"/>
      <c r="AU68" s="1246"/>
      <c r="AV68" s="1246"/>
      <c r="AW68" s="1246"/>
      <c r="AX68" s="1246"/>
      <c r="AY68" s="1246"/>
      <c r="AZ68" s="1246"/>
      <c r="BA68" s="1246"/>
      <c r="BB68" s="1246"/>
      <c r="BC68" s="1246"/>
      <c r="BD68" s="1246"/>
      <c r="BE68" s="1246"/>
      <c r="BF68" s="1246"/>
      <c r="BG68" s="1246"/>
      <c r="BH68" s="1246"/>
      <c r="BI68" s="1246"/>
      <c r="BJ68" s="1246"/>
      <c r="BK68" s="1246"/>
      <c r="BL68" s="1246"/>
      <c r="BM68" s="1246"/>
      <c r="BN68" s="1246"/>
      <c r="BO68" s="1246"/>
      <c r="BP68" s="1246"/>
      <c r="BQ68" s="1246"/>
      <c r="BR68" s="1246"/>
      <c r="BS68" s="1246"/>
      <c r="BT68" s="1246"/>
      <c r="BU68" s="1246"/>
      <c r="BV68" s="1246"/>
      <c r="BW68" s="1246"/>
      <c r="BX68" s="1246"/>
      <c r="BY68" s="1246"/>
      <c r="BZ68" s="1246"/>
      <c r="CA68" s="1246"/>
      <c r="CB68" s="1246"/>
      <c r="CC68" s="1246"/>
      <c r="CD68" s="1246"/>
      <c r="CE68" s="1246"/>
      <c r="CF68" s="1246"/>
      <c r="CG68" s="1246"/>
      <c r="CH68" s="1246"/>
      <c r="CI68" s="1246"/>
      <c r="CJ68" s="1246"/>
      <c r="CK68" s="1246"/>
      <c r="CL68" s="1246"/>
      <c r="CM68" s="1246"/>
      <c r="CN68" s="1246"/>
      <c r="CO68" s="1246"/>
      <c r="CP68" s="1246"/>
      <c r="CQ68" s="1246"/>
      <c r="CR68" s="1246"/>
      <c r="CS68" s="1246"/>
      <c r="CT68" s="1246"/>
      <c r="CU68" s="1246"/>
      <c r="CV68" s="1246"/>
      <c r="CW68" s="1246"/>
      <c r="CX68" s="1246"/>
      <c r="CY68" s="1246"/>
      <c r="CZ68" s="1246"/>
      <c r="DA68" s="1246"/>
      <c r="DB68" s="1246"/>
      <c r="DC68" s="1247"/>
    </row>
    <row r="69" spans="2:107" ht="13.2" x14ac:dyDescent="0.2">
      <c r="B69" s="259"/>
      <c r="AN69" s="1248"/>
      <c r="AO69" s="1249"/>
      <c r="AP69" s="1249"/>
      <c r="AQ69" s="1249"/>
      <c r="AR69" s="1249"/>
      <c r="AS69" s="1249"/>
      <c r="AT69" s="1249"/>
      <c r="AU69" s="1249"/>
      <c r="AV69" s="1249"/>
      <c r="AW69" s="1249"/>
      <c r="AX69" s="1249"/>
      <c r="AY69" s="1249"/>
      <c r="AZ69" s="1249"/>
      <c r="BA69" s="1249"/>
      <c r="BB69" s="1249"/>
      <c r="BC69" s="1249"/>
      <c r="BD69" s="1249"/>
      <c r="BE69" s="1249"/>
      <c r="BF69" s="1249"/>
      <c r="BG69" s="1249"/>
      <c r="BH69" s="1249"/>
      <c r="BI69" s="1249"/>
      <c r="BJ69" s="1249"/>
      <c r="BK69" s="1249"/>
      <c r="BL69" s="1249"/>
      <c r="BM69" s="1249"/>
      <c r="BN69" s="1249"/>
      <c r="BO69" s="1249"/>
      <c r="BP69" s="1249"/>
      <c r="BQ69" s="1249"/>
      <c r="BR69" s="1249"/>
      <c r="BS69" s="1249"/>
      <c r="BT69" s="1249"/>
      <c r="BU69" s="1249"/>
      <c r="BV69" s="1249"/>
      <c r="BW69" s="1249"/>
      <c r="BX69" s="1249"/>
      <c r="BY69" s="1249"/>
      <c r="BZ69" s="1249"/>
      <c r="CA69" s="1249"/>
      <c r="CB69" s="1249"/>
      <c r="CC69" s="1249"/>
      <c r="CD69" s="1249"/>
      <c r="CE69" s="1249"/>
      <c r="CF69" s="1249"/>
      <c r="CG69" s="1249"/>
      <c r="CH69" s="1249"/>
      <c r="CI69" s="1249"/>
      <c r="CJ69" s="1249"/>
      <c r="CK69" s="1249"/>
      <c r="CL69" s="1249"/>
      <c r="CM69" s="1249"/>
      <c r="CN69" s="1249"/>
      <c r="CO69" s="1249"/>
      <c r="CP69" s="1249"/>
      <c r="CQ69" s="1249"/>
      <c r="CR69" s="1249"/>
      <c r="CS69" s="1249"/>
      <c r="CT69" s="1249"/>
      <c r="CU69" s="1249"/>
      <c r="CV69" s="1249"/>
      <c r="CW69" s="1249"/>
      <c r="CX69" s="1249"/>
      <c r="CY69" s="1249"/>
      <c r="CZ69" s="1249"/>
      <c r="DA69" s="1249"/>
      <c r="DB69" s="1249"/>
      <c r="DC69" s="1250"/>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565</v>
      </c>
    </row>
    <row r="72" spans="2:107" ht="13.2" x14ac:dyDescent="0.2">
      <c r="B72" s="259"/>
      <c r="G72" s="1236"/>
      <c r="H72" s="1236"/>
      <c r="I72" s="1236"/>
      <c r="J72" s="1236"/>
      <c r="K72" s="360"/>
      <c r="L72" s="360"/>
      <c r="M72" s="361"/>
      <c r="N72" s="361"/>
      <c r="AN72" s="1239"/>
      <c r="AO72" s="1240"/>
      <c r="AP72" s="1240"/>
      <c r="AQ72" s="1240"/>
      <c r="AR72" s="1240"/>
      <c r="AS72" s="1240"/>
      <c r="AT72" s="1240"/>
      <c r="AU72" s="1240"/>
      <c r="AV72" s="1240"/>
      <c r="AW72" s="1240"/>
      <c r="AX72" s="1240"/>
      <c r="AY72" s="1240"/>
      <c r="AZ72" s="1240"/>
      <c r="BA72" s="1240"/>
      <c r="BB72" s="1240"/>
      <c r="BC72" s="1240"/>
      <c r="BD72" s="1240"/>
      <c r="BE72" s="1240"/>
      <c r="BF72" s="1240"/>
      <c r="BG72" s="1240"/>
      <c r="BH72" s="1240"/>
      <c r="BI72" s="1240"/>
      <c r="BJ72" s="1240"/>
      <c r="BK72" s="1240"/>
      <c r="BL72" s="1240"/>
      <c r="BM72" s="1240"/>
      <c r="BN72" s="1240"/>
      <c r="BO72" s="1241"/>
      <c r="BP72" s="1235" t="s">
        <v>523</v>
      </c>
      <c r="BQ72" s="1235"/>
      <c r="BR72" s="1235"/>
      <c r="BS72" s="1235"/>
      <c r="BT72" s="1235"/>
      <c r="BU72" s="1235"/>
      <c r="BV72" s="1235"/>
      <c r="BW72" s="1235"/>
      <c r="BX72" s="1235" t="s">
        <v>524</v>
      </c>
      <c r="BY72" s="1235"/>
      <c r="BZ72" s="1235"/>
      <c r="CA72" s="1235"/>
      <c r="CB72" s="1235"/>
      <c r="CC72" s="1235"/>
      <c r="CD72" s="1235"/>
      <c r="CE72" s="1235"/>
      <c r="CF72" s="1235" t="s">
        <v>525</v>
      </c>
      <c r="CG72" s="1235"/>
      <c r="CH72" s="1235"/>
      <c r="CI72" s="1235"/>
      <c r="CJ72" s="1235"/>
      <c r="CK72" s="1235"/>
      <c r="CL72" s="1235"/>
      <c r="CM72" s="1235"/>
      <c r="CN72" s="1235" t="s">
        <v>526</v>
      </c>
      <c r="CO72" s="1235"/>
      <c r="CP72" s="1235"/>
      <c r="CQ72" s="1235"/>
      <c r="CR72" s="1235"/>
      <c r="CS72" s="1235"/>
      <c r="CT72" s="1235"/>
      <c r="CU72" s="1235"/>
      <c r="CV72" s="1235" t="s">
        <v>527</v>
      </c>
      <c r="CW72" s="1235"/>
      <c r="CX72" s="1235"/>
      <c r="CY72" s="1235"/>
      <c r="CZ72" s="1235"/>
      <c r="DA72" s="1235"/>
      <c r="DB72" s="1235"/>
      <c r="DC72" s="1235"/>
    </row>
    <row r="73" spans="2:107" ht="13.2" x14ac:dyDescent="0.2">
      <c r="B73" s="259"/>
      <c r="G73" s="1238"/>
      <c r="H73" s="1238"/>
      <c r="I73" s="1238"/>
      <c r="J73" s="1238"/>
      <c r="K73" s="1234"/>
      <c r="L73" s="1234"/>
      <c r="M73" s="1234"/>
      <c r="N73" s="1234"/>
      <c r="AM73" s="359"/>
      <c r="AN73" s="1233" t="s">
        <v>566</v>
      </c>
      <c r="AO73" s="1233"/>
      <c r="AP73" s="1233"/>
      <c r="AQ73" s="1233"/>
      <c r="AR73" s="1233"/>
      <c r="AS73" s="1233"/>
      <c r="AT73" s="1233"/>
      <c r="AU73" s="1233"/>
      <c r="AV73" s="1233"/>
      <c r="AW73" s="1233"/>
      <c r="AX73" s="1233"/>
      <c r="AY73" s="1233"/>
      <c r="AZ73" s="1233"/>
      <c r="BA73" s="1233"/>
      <c r="BB73" s="1233" t="s">
        <v>567</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38"/>
      <c r="H74" s="1238"/>
      <c r="I74" s="1238"/>
      <c r="J74" s="1238"/>
      <c r="K74" s="1234"/>
      <c r="L74" s="1234"/>
      <c r="M74" s="1234"/>
      <c r="N74" s="1234"/>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38"/>
      <c r="H75" s="1238"/>
      <c r="I75" s="1236"/>
      <c r="J75" s="1236"/>
      <c r="K75" s="1237"/>
      <c r="L75" s="1237"/>
      <c r="M75" s="1237"/>
      <c r="N75" s="1237"/>
      <c r="AM75" s="359"/>
      <c r="AN75" s="1233"/>
      <c r="AO75" s="1233"/>
      <c r="AP75" s="1233"/>
      <c r="AQ75" s="1233"/>
      <c r="AR75" s="1233"/>
      <c r="AS75" s="1233"/>
      <c r="AT75" s="1233"/>
      <c r="AU75" s="1233"/>
      <c r="AV75" s="1233"/>
      <c r="AW75" s="1233"/>
      <c r="AX75" s="1233"/>
      <c r="AY75" s="1233"/>
      <c r="AZ75" s="1233"/>
      <c r="BA75" s="1233"/>
      <c r="BB75" s="1233" t="s">
        <v>572</v>
      </c>
      <c r="BC75" s="1233"/>
      <c r="BD75" s="1233"/>
      <c r="BE75" s="1233"/>
      <c r="BF75" s="1233"/>
      <c r="BG75" s="1233"/>
      <c r="BH75" s="1233"/>
      <c r="BI75" s="1233"/>
      <c r="BJ75" s="1233"/>
      <c r="BK75" s="1233"/>
      <c r="BL75" s="1233"/>
      <c r="BM75" s="1233"/>
      <c r="BN75" s="1233"/>
      <c r="BO75" s="1233"/>
      <c r="BP75" s="1230">
        <v>1.7</v>
      </c>
      <c r="BQ75" s="1230"/>
      <c r="BR75" s="1230"/>
      <c r="BS75" s="1230"/>
      <c r="BT75" s="1230"/>
      <c r="BU75" s="1230"/>
      <c r="BV75" s="1230"/>
      <c r="BW75" s="1230"/>
      <c r="BX75" s="1230">
        <v>2</v>
      </c>
      <c r="BY75" s="1230"/>
      <c r="BZ75" s="1230"/>
      <c r="CA75" s="1230"/>
      <c r="CB75" s="1230"/>
      <c r="CC75" s="1230"/>
      <c r="CD75" s="1230"/>
      <c r="CE75" s="1230"/>
      <c r="CF75" s="1230">
        <v>2</v>
      </c>
      <c r="CG75" s="1230"/>
      <c r="CH75" s="1230"/>
      <c r="CI75" s="1230"/>
      <c r="CJ75" s="1230"/>
      <c r="CK75" s="1230"/>
      <c r="CL75" s="1230"/>
      <c r="CM75" s="1230"/>
      <c r="CN75" s="1230">
        <v>1.9</v>
      </c>
      <c r="CO75" s="1230"/>
      <c r="CP75" s="1230"/>
      <c r="CQ75" s="1230"/>
      <c r="CR75" s="1230"/>
      <c r="CS75" s="1230"/>
      <c r="CT75" s="1230"/>
      <c r="CU75" s="1230"/>
      <c r="CV75" s="1230">
        <v>1.8</v>
      </c>
      <c r="CW75" s="1230"/>
      <c r="CX75" s="1230"/>
      <c r="CY75" s="1230"/>
      <c r="CZ75" s="1230"/>
      <c r="DA75" s="1230"/>
      <c r="DB75" s="1230"/>
      <c r="DC75" s="1230"/>
    </row>
    <row r="76" spans="2:107" ht="13.2" x14ac:dyDescent="0.2">
      <c r="B76" s="259"/>
      <c r="G76" s="1238"/>
      <c r="H76" s="1238"/>
      <c r="I76" s="1236"/>
      <c r="J76" s="1236"/>
      <c r="K76" s="1237"/>
      <c r="L76" s="1237"/>
      <c r="M76" s="1237"/>
      <c r="N76" s="1237"/>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36"/>
      <c r="H77" s="1236"/>
      <c r="I77" s="1236"/>
      <c r="J77" s="1236"/>
      <c r="K77" s="1234"/>
      <c r="L77" s="1234"/>
      <c r="M77" s="1234"/>
      <c r="N77" s="1234"/>
      <c r="AN77" s="1235" t="s">
        <v>569</v>
      </c>
      <c r="AO77" s="1235"/>
      <c r="AP77" s="1235"/>
      <c r="AQ77" s="1235"/>
      <c r="AR77" s="1235"/>
      <c r="AS77" s="1235"/>
      <c r="AT77" s="1235"/>
      <c r="AU77" s="1235"/>
      <c r="AV77" s="1235"/>
      <c r="AW77" s="1235"/>
      <c r="AX77" s="1235"/>
      <c r="AY77" s="1235"/>
      <c r="AZ77" s="1235"/>
      <c r="BA77" s="1235"/>
      <c r="BB77" s="1233" t="s">
        <v>567</v>
      </c>
      <c r="BC77" s="1233"/>
      <c r="BD77" s="1233"/>
      <c r="BE77" s="1233"/>
      <c r="BF77" s="1233"/>
      <c r="BG77" s="1233"/>
      <c r="BH77" s="1233"/>
      <c r="BI77" s="1233"/>
      <c r="BJ77" s="1233"/>
      <c r="BK77" s="1233"/>
      <c r="BL77" s="1233"/>
      <c r="BM77" s="1233"/>
      <c r="BN77" s="1233"/>
      <c r="BO77" s="1233"/>
      <c r="BP77" s="1230">
        <v>11.2</v>
      </c>
      <c r="BQ77" s="1230"/>
      <c r="BR77" s="1230"/>
      <c r="BS77" s="1230"/>
      <c r="BT77" s="1230"/>
      <c r="BU77" s="1230"/>
      <c r="BV77" s="1230"/>
      <c r="BW77" s="1230"/>
      <c r="BX77" s="1230">
        <v>7.1</v>
      </c>
      <c r="BY77" s="1230"/>
      <c r="BZ77" s="1230"/>
      <c r="CA77" s="1230"/>
      <c r="CB77" s="1230"/>
      <c r="CC77" s="1230"/>
      <c r="CD77" s="1230"/>
      <c r="CE77" s="1230"/>
      <c r="CF77" s="1230">
        <v>5</v>
      </c>
      <c r="CG77" s="1230"/>
      <c r="CH77" s="1230"/>
      <c r="CI77" s="1230"/>
      <c r="CJ77" s="1230"/>
      <c r="CK77" s="1230"/>
      <c r="CL77" s="1230"/>
      <c r="CM77" s="1230"/>
      <c r="CN77" s="1230">
        <v>0.1</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36"/>
      <c r="H78" s="1236"/>
      <c r="I78" s="1236"/>
      <c r="J78" s="1236"/>
      <c r="K78" s="1234"/>
      <c r="L78" s="1234"/>
      <c r="M78" s="1234"/>
      <c r="N78" s="1234"/>
      <c r="AN78" s="1235"/>
      <c r="AO78" s="1235"/>
      <c r="AP78" s="1235"/>
      <c r="AQ78" s="1235"/>
      <c r="AR78" s="1235"/>
      <c r="AS78" s="1235"/>
      <c r="AT78" s="1235"/>
      <c r="AU78" s="1235"/>
      <c r="AV78" s="1235"/>
      <c r="AW78" s="1235"/>
      <c r="AX78" s="1235"/>
      <c r="AY78" s="1235"/>
      <c r="AZ78" s="1235"/>
      <c r="BA78" s="1235"/>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36"/>
      <c r="H79" s="1236"/>
      <c r="I79" s="1231"/>
      <c r="J79" s="1231"/>
      <c r="K79" s="1232"/>
      <c r="L79" s="1232"/>
      <c r="M79" s="1232"/>
      <c r="N79" s="1232"/>
      <c r="AN79" s="1235"/>
      <c r="AO79" s="1235"/>
      <c r="AP79" s="1235"/>
      <c r="AQ79" s="1235"/>
      <c r="AR79" s="1235"/>
      <c r="AS79" s="1235"/>
      <c r="AT79" s="1235"/>
      <c r="AU79" s="1235"/>
      <c r="AV79" s="1235"/>
      <c r="AW79" s="1235"/>
      <c r="AX79" s="1235"/>
      <c r="AY79" s="1235"/>
      <c r="AZ79" s="1235"/>
      <c r="BA79" s="1235"/>
      <c r="BB79" s="1233" t="s">
        <v>572</v>
      </c>
      <c r="BC79" s="1233"/>
      <c r="BD79" s="1233"/>
      <c r="BE79" s="1233"/>
      <c r="BF79" s="1233"/>
      <c r="BG79" s="1233"/>
      <c r="BH79" s="1233"/>
      <c r="BI79" s="1233"/>
      <c r="BJ79" s="1233"/>
      <c r="BK79" s="1233"/>
      <c r="BL79" s="1233"/>
      <c r="BM79" s="1233"/>
      <c r="BN79" s="1233"/>
      <c r="BO79" s="1233"/>
      <c r="BP79" s="1230">
        <v>3.5</v>
      </c>
      <c r="BQ79" s="1230"/>
      <c r="BR79" s="1230"/>
      <c r="BS79" s="1230"/>
      <c r="BT79" s="1230"/>
      <c r="BU79" s="1230"/>
      <c r="BV79" s="1230"/>
      <c r="BW79" s="1230"/>
      <c r="BX79" s="1230">
        <v>3.4</v>
      </c>
      <c r="BY79" s="1230"/>
      <c r="BZ79" s="1230"/>
      <c r="CA79" s="1230"/>
      <c r="CB79" s="1230"/>
      <c r="CC79" s="1230"/>
      <c r="CD79" s="1230"/>
      <c r="CE79" s="1230"/>
      <c r="CF79" s="1230">
        <v>3.6</v>
      </c>
      <c r="CG79" s="1230"/>
      <c r="CH79" s="1230"/>
      <c r="CI79" s="1230"/>
      <c r="CJ79" s="1230"/>
      <c r="CK79" s="1230"/>
      <c r="CL79" s="1230"/>
      <c r="CM79" s="1230"/>
      <c r="CN79" s="1230">
        <v>3.6</v>
      </c>
      <c r="CO79" s="1230"/>
      <c r="CP79" s="1230"/>
      <c r="CQ79" s="1230"/>
      <c r="CR79" s="1230"/>
      <c r="CS79" s="1230"/>
      <c r="CT79" s="1230"/>
      <c r="CU79" s="1230"/>
      <c r="CV79" s="1230">
        <v>3.7</v>
      </c>
      <c r="CW79" s="1230"/>
      <c r="CX79" s="1230"/>
      <c r="CY79" s="1230"/>
      <c r="CZ79" s="1230"/>
      <c r="DA79" s="1230"/>
      <c r="DB79" s="1230"/>
      <c r="DC79" s="1230"/>
    </row>
    <row r="80" spans="2:107" ht="13.2" x14ac:dyDescent="0.2">
      <c r="B80" s="259"/>
      <c r="G80" s="1236"/>
      <c r="H80" s="1236"/>
      <c r="I80" s="1231"/>
      <c r="J80" s="1231"/>
      <c r="K80" s="1232"/>
      <c r="L80" s="1232"/>
      <c r="M80" s="1232"/>
      <c r="N80" s="1232"/>
      <c r="AN80" s="1235"/>
      <c r="AO80" s="1235"/>
      <c r="AP80" s="1235"/>
      <c r="AQ80" s="1235"/>
      <c r="AR80" s="1235"/>
      <c r="AS80" s="1235"/>
      <c r="AT80" s="1235"/>
      <c r="AU80" s="1235"/>
      <c r="AV80" s="1235"/>
      <c r="AW80" s="1235"/>
      <c r="AX80" s="1235"/>
      <c r="AY80" s="1235"/>
      <c r="AZ80" s="1235"/>
      <c r="BA80" s="1235"/>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iYfgs7PYOrM51yIZJLtYnUndN7ZjXKGKbj8OHcHNSSOK9IRCVm6cly5OXAzyRMB323IXLr8ketAA5/tHZtKLJA==" saltValue="CeOhdLZdb6ldLX3Kj/Woi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3010E-3A40-4A58-849C-E8E549360B8C}">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4TTg+xy5t9ciAblhzizNPAzOKQY0tUJScGVfRieWt+OkD16NdVXUCwIzZk+Uofo+iSMLqOeyTxcjz6NmBp47nw==" saltValue="arGWLCvXA2P4x2YtrdRW0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7B0F3-E29A-436A-ADD8-C28246862F2D}">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tAqCQ2kN+esT4QHxOis0FnI1p78S/PZaIQwRzOj273K+74SRmHDy9UOBSRR3Ghdf8ygZsIFmWp8Fet3CDj0tbw==" saltValue="R/894xcJflFUIGNVEY8w/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522</v>
      </c>
      <c r="G2" s="149"/>
      <c r="H2" s="150"/>
    </row>
    <row r="3" spans="1:8" x14ac:dyDescent="0.2">
      <c r="A3" s="146" t="s">
        <v>515</v>
      </c>
      <c r="B3" s="151"/>
      <c r="C3" s="152"/>
      <c r="D3" s="153">
        <v>16413</v>
      </c>
      <c r="E3" s="154"/>
      <c r="F3" s="155">
        <v>37644</v>
      </c>
      <c r="G3" s="156"/>
      <c r="H3" s="157"/>
    </row>
    <row r="4" spans="1:8" x14ac:dyDescent="0.2">
      <c r="A4" s="158"/>
      <c r="B4" s="159"/>
      <c r="C4" s="160"/>
      <c r="D4" s="161">
        <v>13659</v>
      </c>
      <c r="E4" s="162"/>
      <c r="F4" s="163">
        <v>24939</v>
      </c>
      <c r="G4" s="164"/>
      <c r="H4" s="165"/>
    </row>
    <row r="5" spans="1:8" x14ac:dyDescent="0.2">
      <c r="A5" s="146" t="s">
        <v>517</v>
      </c>
      <c r="B5" s="151"/>
      <c r="C5" s="152"/>
      <c r="D5" s="153">
        <v>23521</v>
      </c>
      <c r="E5" s="154"/>
      <c r="F5" s="155">
        <v>39221</v>
      </c>
      <c r="G5" s="156"/>
      <c r="H5" s="157"/>
    </row>
    <row r="6" spans="1:8" x14ac:dyDescent="0.2">
      <c r="A6" s="158"/>
      <c r="B6" s="159"/>
      <c r="C6" s="160"/>
      <c r="D6" s="161">
        <v>16131</v>
      </c>
      <c r="E6" s="162"/>
      <c r="F6" s="163">
        <v>24821</v>
      </c>
      <c r="G6" s="164"/>
      <c r="H6" s="165"/>
    </row>
    <row r="7" spans="1:8" x14ac:dyDescent="0.2">
      <c r="A7" s="146" t="s">
        <v>518</v>
      </c>
      <c r="B7" s="151"/>
      <c r="C7" s="152"/>
      <c r="D7" s="153">
        <v>18516</v>
      </c>
      <c r="E7" s="154"/>
      <c r="F7" s="155">
        <v>38566</v>
      </c>
      <c r="G7" s="156"/>
      <c r="H7" s="157"/>
    </row>
    <row r="8" spans="1:8" x14ac:dyDescent="0.2">
      <c r="A8" s="158"/>
      <c r="B8" s="159"/>
      <c r="C8" s="160"/>
      <c r="D8" s="161">
        <v>12480</v>
      </c>
      <c r="E8" s="162"/>
      <c r="F8" s="163">
        <v>24059</v>
      </c>
      <c r="G8" s="164"/>
      <c r="H8" s="165"/>
    </row>
    <row r="9" spans="1:8" x14ac:dyDescent="0.2">
      <c r="A9" s="146" t="s">
        <v>519</v>
      </c>
      <c r="B9" s="151"/>
      <c r="C9" s="152"/>
      <c r="D9" s="153">
        <v>34487</v>
      </c>
      <c r="E9" s="154"/>
      <c r="F9" s="155">
        <v>35156</v>
      </c>
      <c r="G9" s="156"/>
      <c r="H9" s="157"/>
    </row>
    <row r="10" spans="1:8" x14ac:dyDescent="0.2">
      <c r="A10" s="158"/>
      <c r="B10" s="159"/>
      <c r="C10" s="160"/>
      <c r="D10" s="161">
        <v>18641</v>
      </c>
      <c r="E10" s="162"/>
      <c r="F10" s="163">
        <v>22430</v>
      </c>
      <c r="G10" s="164"/>
      <c r="H10" s="165"/>
    </row>
    <row r="11" spans="1:8" x14ac:dyDescent="0.2">
      <c r="A11" s="146" t="s">
        <v>520</v>
      </c>
      <c r="B11" s="151"/>
      <c r="C11" s="152"/>
      <c r="D11" s="153">
        <v>36532</v>
      </c>
      <c r="E11" s="154"/>
      <c r="F11" s="155">
        <v>37029</v>
      </c>
      <c r="G11" s="156"/>
      <c r="H11" s="157"/>
    </row>
    <row r="12" spans="1:8" x14ac:dyDescent="0.2">
      <c r="A12" s="158"/>
      <c r="B12" s="159"/>
      <c r="C12" s="166"/>
      <c r="D12" s="161">
        <v>24164</v>
      </c>
      <c r="E12" s="162"/>
      <c r="F12" s="163">
        <v>23232</v>
      </c>
      <c r="G12" s="164"/>
      <c r="H12" s="165"/>
    </row>
    <row r="13" spans="1:8" x14ac:dyDescent="0.2">
      <c r="A13" s="146"/>
      <c r="B13" s="151"/>
      <c r="C13" s="152"/>
      <c r="D13" s="153">
        <v>25894</v>
      </c>
      <c r="E13" s="154"/>
      <c r="F13" s="155">
        <v>37523</v>
      </c>
      <c r="G13" s="167"/>
      <c r="H13" s="157"/>
    </row>
    <row r="14" spans="1:8" x14ac:dyDescent="0.2">
      <c r="A14" s="158"/>
      <c r="B14" s="159"/>
      <c r="C14" s="160"/>
      <c r="D14" s="161">
        <v>17015</v>
      </c>
      <c r="E14" s="162"/>
      <c r="F14" s="163">
        <v>23896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6.05</v>
      </c>
      <c r="C19" s="168">
        <f>ROUND(VALUE(SUBSTITUTE(実質収支比率等に係る経年分析!G$48,"▲","-")),2)</f>
        <v>8.5500000000000007</v>
      </c>
      <c r="D19" s="168">
        <f>ROUND(VALUE(SUBSTITUTE(実質収支比率等に係る経年分析!H$48,"▲","-")),2)</f>
        <v>16.59</v>
      </c>
      <c r="E19" s="168">
        <f>ROUND(VALUE(SUBSTITUTE(実質収支比率等に係る経年分析!I$48,"▲","-")),2)</f>
        <v>13.5</v>
      </c>
      <c r="F19" s="168">
        <f>ROUND(VALUE(SUBSTITUTE(実質収支比率等に係る経年分析!J$48,"▲","-")),2)</f>
        <v>9.5299999999999994</v>
      </c>
    </row>
    <row r="20" spans="1:11" x14ac:dyDescent="0.2">
      <c r="A20" s="168" t="s">
        <v>53</v>
      </c>
      <c r="B20" s="168">
        <f>ROUND(VALUE(SUBSTITUTE(実質収支比率等に係る経年分析!F$47,"▲","-")),2)</f>
        <v>8.2200000000000006</v>
      </c>
      <c r="C20" s="168">
        <f>ROUND(VALUE(SUBSTITUTE(実質収支比率等に係る経年分析!G$47,"▲","-")),2)</f>
        <v>7.69</v>
      </c>
      <c r="D20" s="168">
        <f>ROUND(VALUE(SUBSTITUTE(実質収支比率等に係る経年分析!H$47,"▲","-")),2)</f>
        <v>11.61</v>
      </c>
      <c r="E20" s="168">
        <f>ROUND(VALUE(SUBSTITUTE(実質収支比率等に係る経年分析!I$47,"▲","-")),2)</f>
        <v>12.08</v>
      </c>
      <c r="F20" s="168">
        <f>ROUND(VALUE(SUBSTITUTE(実質収支比率等に係る経年分析!J$47,"▲","-")),2)</f>
        <v>20.49</v>
      </c>
    </row>
    <row r="21" spans="1:11" x14ac:dyDescent="0.2">
      <c r="A21" s="168" t="s">
        <v>54</v>
      </c>
      <c r="B21" s="168">
        <f>IF(ISNUMBER(VALUE(SUBSTITUTE(実質収支比率等に係る経年分析!F$49,"▲","-"))),ROUND(VALUE(SUBSTITUTE(実質収支比率等に係る経年分析!F$49,"▲","-")),2),NA())</f>
        <v>0.08</v>
      </c>
      <c r="C21" s="168">
        <f>IF(ISNUMBER(VALUE(SUBSTITUTE(実質収支比率等に係る経年分析!G$49,"▲","-"))),ROUND(VALUE(SUBSTITUTE(実質収支比率等に係る経年分析!G$49,"▲","-")),2),NA())</f>
        <v>2.59</v>
      </c>
      <c r="D21" s="168">
        <f>IF(ISNUMBER(VALUE(SUBSTITUTE(実質収支比率等に係る経年分析!H$49,"▲","-"))),ROUND(VALUE(SUBSTITUTE(実質収支比率等に係る経年分析!H$49,"▲","-")),2),NA())</f>
        <v>12.45</v>
      </c>
      <c r="E21" s="168">
        <f>IF(ISNUMBER(VALUE(SUBSTITUTE(実質収支比率等に係る経年分析!I$49,"▲","-"))),ROUND(VALUE(SUBSTITUTE(実質収支比率等に係る経年分析!I$49,"▲","-")),2),NA())</f>
        <v>-3.06</v>
      </c>
      <c r="F21" s="168">
        <f>IF(ISNUMBER(VALUE(SUBSTITUTE(実質収支比率等に係る経年分析!J$49,"▲","-"))),ROUND(VALUE(SUBSTITUTE(実質収支比率等に係る経年分析!J$49,"▲","-")),2),NA())</f>
        <v>5.35</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0.06</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0.06</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0.11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0.09</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v>
      </c>
    </row>
    <row r="33" spans="1:16" x14ac:dyDescent="0.2">
      <c r="A33" s="169" t="str">
        <f>IF(連結実質赤字比率に係る赤字・黒字の構成分析!C$37="",NA(),連結実質赤字比率に係る赤字・黒字の構成分析!C$37)</f>
        <v>国民健康保険事業特別会計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0.31</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0.57999999999999996</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0.99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0.7</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0.39</v>
      </c>
    </row>
    <row r="34" spans="1:16" x14ac:dyDescent="0.2">
      <c r="A34" s="169" t="str">
        <f>IF(連結実質赤字比率に係る赤字・黒字の構成分析!C$36="",NA(),連結実質赤字比率に係る赤字・黒字の構成分析!C$36)</f>
        <v>介護保険事業特別会計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0.62</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1.18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1.1399999999999999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1.28</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1.33</v>
      </c>
    </row>
    <row r="35" spans="1:16" x14ac:dyDescent="0.2">
      <c r="A35" s="169" t="str">
        <f>IF(連結実質赤字比率に係る赤字・黒字の構成分析!C$35="",NA(),連結実質赤字比率に係る赤字・黒字の構成分析!C$35)</f>
        <v>小平市下水道事業会計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1.87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3.3</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4.42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5.37</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4.8899999999999997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6.04</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8.5399999999999991</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16.579999999999998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13.49</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9.52</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3580</v>
      </c>
      <c r="E42" s="170"/>
      <c r="F42" s="170"/>
      <c r="G42" s="170">
        <f>'実質公債費比率（分子）の構造'!L$52</f>
        <v>3293</v>
      </c>
      <c r="H42" s="170"/>
      <c r="I42" s="170"/>
      <c r="J42" s="170">
        <f>'実質公債費比率（分子）の構造'!M$52</f>
        <v>3305</v>
      </c>
      <c r="K42" s="170"/>
      <c r="L42" s="170"/>
      <c r="M42" s="170">
        <f>'実質公債費比率（分子）の構造'!N$52</f>
        <v>3358</v>
      </c>
      <c r="N42" s="170"/>
      <c r="O42" s="170"/>
      <c r="P42" s="170">
        <f>'実質公債費比率（分子）の構造'!O$52</f>
        <v>3330</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75</v>
      </c>
      <c r="C44" s="170"/>
      <c r="D44" s="170"/>
      <c r="E44" s="170">
        <f>'実質公債費比率（分子）の構造'!L$50</f>
        <v>74</v>
      </c>
      <c r="F44" s="170"/>
      <c r="G44" s="170"/>
      <c r="H44" s="170">
        <f>'実質公債費比率（分子）の構造'!M$50</f>
        <v>71</v>
      </c>
      <c r="I44" s="170"/>
      <c r="J44" s="170"/>
      <c r="K44" s="170">
        <f>'実質公債費比率（分子）の構造'!N$50</f>
        <v>71</v>
      </c>
      <c r="L44" s="170"/>
      <c r="M44" s="170"/>
      <c r="N44" s="170">
        <f>'実質公債費比率（分子）の構造'!O$50</f>
        <v>83</v>
      </c>
      <c r="O44" s="170"/>
      <c r="P44" s="170"/>
    </row>
    <row r="45" spans="1:16" x14ac:dyDescent="0.2">
      <c r="A45" s="170" t="s">
        <v>63</v>
      </c>
      <c r="B45" s="170">
        <f>'実質公債費比率（分子）の構造'!K$49</f>
        <v>115</v>
      </c>
      <c r="C45" s="170"/>
      <c r="D45" s="170"/>
      <c r="E45" s="170">
        <f>'実質公債費比率（分子）の構造'!L$49</f>
        <v>76</v>
      </c>
      <c r="F45" s="170"/>
      <c r="G45" s="170"/>
      <c r="H45" s="170">
        <f>'実質公債費比率（分子）の構造'!M$49</f>
        <v>72</v>
      </c>
      <c r="I45" s="170"/>
      <c r="J45" s="170"/>
      <c r="K45" s="170">
        <f>'実質公債費比率（分子）の構造'!N$49</f>
        <v>114</v>
      </c>
      <c r="L45" s="170"/>
      <c r="M45" s="170"/>
      <c r="N45" s="170">
        <f>'実質公債費比率（分子）の構造'!O$49</f>
        <v>170</v>
      </c>
      <c r="O45" s="170"/>
      <c r="P45" s="170"/>
    </row>
    <row r="46" spans="1:16" x14ac:dyDescent="0.2">
      <c r="A46" s="170" t="s">
        <v>64</v>
      </c>
      <c r="B46" s="170">
        <f>'実質公債費比率（分子）の構造'!K$48</f>
        <v>623</v>
      </c>
      <c r="C46" s="170"/>
      <c r="D46" s="170"/>
      <c r="E46" s="170">
        <f>'実質公債費比率（分子）の構造'!L$48</f>
        <v>577</v>
      </c>
      <c r="F46" s="170"/>
      <c r="G46" s="170"/>
      <c r="H46" s="170">
        <f>'実質公債費比率（分子）の構造'!M$48</f>
        <v>575</v>
      </c>
      <c r="I46" s="170"/>
      <c r="J46" s="170"/>
      <c r="K46" s="170">
        <f>'実質公債費比率（分子）の構造'!N$48</f>
        <v>579</v>
      </c>
      <c r="L46" s="170"/>
      <c r="M46" s="170"/>
      <c r="N46" s="170">
        <f>'実質公債費比率（分子）の構造'!O$48</f>
        <v>587</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3493</v>
      </c>
      <c r="C49" s="170"/>
      <c r="D49" s="170"/>
      <c r="E49" s="170">
        <f>'実質公債費比率（分子）の構造'!L$45</f>
        <v>3343</v>
      </c>
      <c r="F49" s="170"/>
      <c r="G49" s="170"/>
      <c r="H49" s="170">
        <f>'実質公債費比率（分子）の構造'!M$45</f>
        <v>3235</v>
      </c>
      <c r="I49" s="170"/>
      <c r="J49" s="170"/>
      <c r="K49" s="170">
        <f>'実質公債費比率（分子）の構造'!N$45</f>
        <v>3241</v>
      </c>
      <c r="L49" s="170"/>
      <c r="M49" s="170"/>
      <c r="N49" s="170">
        <f>'実質公債費比率（分子）の構造'!O$45</f>
        <v>3183</v>
      </c>
      <c r="O49" s="170"/>
      <c r="P49" s="170"/>
    </row>
    <row r="50" spans="1:16" x14ac:dyDescent="0.2">
      <c r="A50" s="170" t="s">
        <v>67</v>
      </c>
      <c r="B50" s="170" t="e">
        <f>NA()</f>
        <v>#N/A</v>
      </c>
      <c r="C50" s="170">
        <f>IF(ISNUMBER('実質公債費比率（分子）の構造'!K$53),'実質公債費比率（分子）の構造'!K$53,NA())</f>
        <v>726</v>
      </c>
      <c r="D50" s="170" t="e">
        <f>NA()</f>
        <v>#N/A</v>
      </c>
      <c r="E50" s="170" t="e">
        <f>NA()</f>
        <v>#N/A</v>
      </c>
      <c r="F50" s="170">
        <f>IF(ISNUMBER('実質公債費比率（分子）の構造'!L$53),'実質公債費比率（分子）の構造'!L$53,NA())</f>
        <v>777</v>
      </c>
      <c r="G50" s="170" t="e">
        <f>NA()</f>
        <v>#N/A</v>
      </c>
      <c r="H50" s="170" t="e">
        <f>NA()</f>
        <v>#N/A</v>
      </c>
      <c r="I50" s="170">
        <f>IF(ISNUMBER('実質公債費比率（分子）の構造'!M$53),'実質公債費比率（分子）の構造'!M$53,NA())</f>
        <v>648</v>
      </c>
      <c r="J50" s="170" t="e">
        <f>NA()</f>
        <v>#N/A</v>
      </c>
      <c r="K50" s="170" t="e">
        <f>NA()</f>
        <v>#N/A</v>
      </c>
      <c r="L50" s="170">
        <f>IF(ISNUMBER('実質公債費比率（分子）の構造'!N$53),'実質公債費比率（分子）の構造'!N$53,NA())</f>
        <v>647</v>
      </c>
      <c r="M50" s="170" t="e">
        <f>NA()</f>
        <v>#N/A</v>
      </c>
      <c r="N50" s="170" t="e">
        <f>NA()</f>
        <v>#N/A</v>
      </c>
      <c r="O50" s="170">
        <f>IF(ISNUMBER('実質公債費比率（分子）の構造'!O$53),'実質公債費比率（分子）の構造'!O$53,NA())</f>
        <v>693</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26496</v>
      </c>
      <c r="E56" s="169"/>
      <c r="F56" s="169"/>
      <c r="G56" s="169">
        <f>'将来負担比率（分子）の構造'!J$52</f>
        <v>26172</v>
      </c>
      <c r="H56" s="169"/>
      <c r="I56" s="169"/>
      <c r="J56" s="169">
        <f>'将来負担比率（分子）の構造'!K$52</f>
        <v>26479</v>
      </c>
      <c r="K56" s="169"/>
      <c r="L56" s="169"/>
      <c r="M56" s="169">
        <f>'将来負担比率（分子）の構造'!L$52</f>
        <v>26609</v>
      </c>
      <c r="N56" s="169"/>
      <c r="O56" s="169"/>
      <c r="P56" s="169">
        <f>'将来負担比率（分子）の構造'!M$52</f>
        <v>27950</v>
      </c>
    </row>
    <row r="57" spans="1:16" x14ac:dyDescent="0.2">
      <c r="A57" s="169" t="s">
        <v>42</v>
      </c>
      <c r="B57" s="169"/>
      <c r="C57" s="169"/>
      <c r="D57" s="169">
        <f>'将来負担比率（分子）の構造'!I$51</f>
        <v>8614</v>
      </c>
      <c r="E57" s="169"/>
      <c r="F57" s="169"/>
      <c r="G57" s="169">
        <f>'将来負担比率（分子）の構造'!J$51</f>
        <v>9062</v>
      </c>
      <c r="H57" s="169"/>
      <c r="I57" s="169"/>
      <c r="J57" s="169">
        <f>'将来負担比率（分子）の構造'!K$51</f>
        <v>10075</v>
      </c>
      <c r="K57" s="169"/>
      <c r="L57" s="169"/>
      <c r="M57" s="169">
        <f>'将来負担比率（分子）の構造'!L$51</f>
        <v>11993</v>
      </c>
      <c r="N57" s="169"/>
      <c r="O57" s="169"/>
      <c r="P57" s="169">
        <f>'将来負担比率（分子）の構造'!M$51</f>
        <v>14125</v>
      </c>
    </row>
    <row r="58" spans="1:16" x14ac:dyDescent="0.2">
      <c r="A58" s="169" t="s">
        <v>41</v>
      </c>
      <c r="B58" s="169"/>
      <c r="C58" s="169"/>
      <c r="D58" s="169">
        <f>'将来負担比率（分子）の構造'!I$50</f>
        <v>12702</v>
      </c>
      <c r="E58" s="169"/>
      <c r="F58" s="169"/>
      <c r="G58" s="169">
        <f>'将来負担比率（分子）の構造'!J$50</f>
        <v>12746</v>
      </c>
      <c r="H58" s="169"/>
      <c r="I58" s="169"/>
      <c r="J58" s="169">
        <f>'将来負担比率（分子）の構造'!K$50</f>
        <v>16021</v>
      </c>
      <c r="K58" s="169"/>
      <c r="L58" s="169"/>
      <c r="M58" s="169">
        <f>'将来負担比率（分子）の構造'!L$50</f>
        <v>18735</v>
      </c>
      <c r="N58" s="169"/>
      <c r="O58" s="169"/>
      <c r="P58" s="169">
        <f>'将来負担比率（分子）の構造'!M$50</f>
        <v>23921</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5448</v>
      </c>
      <c r="C62" s="169"/>
      <c r="D62" s="169"/>
      <c r="E62" s="169">
        <f>'将来負担比率（分子）の構造'!J$45</f>
        <v>5453</v>
      </c>
      <c r="F62" s="169"/>
      <c r="G62" s="169"/>
      <c r="H62" s="169">
        <f>'将来負担比率（分子）の構造'!K$45</f>
        <v>5728</v>
      </c>
      <c r="I62" s="169"/>
      <c r="J62" s="169"/>
      <c r="K62" s="169">
        <f>'将来負担比率（分子）の構造'!L$45</f>
        <v>5856</v>
      </c>
      <c r="L62" s="169"/>
      <c r="M62" s="169"/>
      <c r="N62" s="169">
        <f>'将来負担比率（分子）の構造'!M$45</f>
        <v>6176</v>
      </c>
      <c r="O62" s="169"/>
      <c r="P62" s="169"/>
    </row>
    <row r="63" spans="1:16" x14ac:dyDescent="0.2">
      <c r="A63" s="169" t="s">
        <v>34</v>
      </c>
      <c r="B63" s="169">
        <f>'将来負担比率（分子）の構造'!I$44</f>
        <v>2235</v>
      </c>
      <c r="C63" s="169"/>
      <c r="D63" s="169"/>
      <c r="E63" s="169">
        <f>'将来負担比率（分子）の構造'!J$44</f>
        <v>2231</v>
      </c>
      <c r="F63" s="169"/>
      <c r="G63" s="169"/>
      <c r="H63" s="169">
        <f>'将来負担比率（分子）の構造'!K$44</f>
        <v>2500</v>
      </c>
      <c r="I63" s="169"/>
      <c r="J63" s="169"/>
      <c r="K63" s="169">
        <f>'将来負担比率（分子）の構造'!L$44</f>
        <v>3335</v>
      </c>
      <c r="L63" s="169"/>
      <c r="M63" s="169"/>
      <c r="N63" s="169">
        <f>'将来負担比率（分子）の構造'!M$44</f>
        <v>4351</v>
      </c>
      <c r="O63" s="169"/>
      <c r="P63" s="169"/>
    </row>
    <row r="64" spans="1:16" x14ac:dyDescent="0.2">
      <c r="A64" s="169" t="s">
        <v>33</v>
      </c>
      <c r="B64" s="169">
        <f>'将来負担比率（分子）の構造'!I$43</f>
        <v>5489</v>
      </c>
      <c r="C64" s="169"/>
      <c r="D64" s="169"/>
      <c r="E64" s="169">
        <f>'将来負担比率（分子）の構造'!J$43</f>
        <v>6083</v>
      </c>
      <c r="F64" s="169"/>
      <c r="G64" s="169"/>
      <c r="H64" s="169">
        <f>'将来負担比率（分子）の構造'!K$43</f>
        <v>6909</v>
      </c>
      <c r="I64" s="169"/>
      <c r="J64" s="169"/>
      <c r="K64" s="169">
        <f>'将来負担比率（分子）の構造'!L$43</f>
        <v>7517</v>
      </c>
      <c r="L64" s="169"/>
      <c r="M64" s="169"/>
      <c r="N64" s="169">
        <f>'将来負担比率（分子）の構造'!M$43</f>
        <v>7777</v>
      </c>
      <c r="O64" s="169"/>
      <c r="P64" s="169"/>
    </row>
    <row r="65" spans="1:16" x14ac:dyDescent="0.2">
      <c r="A65" s="169" t="s">
        <v>32</v>
      </c>
      <c r="B65" s="169">
        <f>'将来負担比率（分子）の構造'!I$42</f>
        <v>2963</v>
      </c>
      <c r="C65" s="169"/>
      <c r="D65" s="169"/>
      <c r="E65" s="169">
        <f>'将来負担比率（分子）の構造'!J$42</f>
        <v>3448</v>
      </c>
      <c r="F65" s="169"/>
      <c r="G65" s="169"/>
      <c r="H65" s="169">
        <f>'将来負担比率（分子）の構造'!K$42</f>
        <v>3273</v>
      </c>
      <c r="I65" s="169"/>
      <c r="J65" s="169"/>
      <c r="K65" s="169">
        <f>'将来負担比率（分子）の構造'!L$42</f>
        <v>3044</v>
      </c>
      <c r="L65" s="169"/>
      <c r="M65" s="169"/>
      <c r="N65" s="169">
        <f>'将来負担比率（分子）の構造'!M$42</f>
        <v>2799</v>
      </c>
      <c r="O65" s="169"/>
      <c r="P65" s="169"/>
    </row>
    <row r="66" spans="1:16" x14ac:dyDescent="0.2">
      <c r="A66" s="169" t="s">
        <v>31</v>
      </c>
      <c r="B66" s="169">
        <f>'将来負担比率（分子）の構造'!I$41</f>
        <v>25562</v>
      </c>
      <c r="C66" s="169"/>
      <c r="D66" s="169"/>
      <c r="E66" s="169">
        <f>'将来負担比率（分子）の構造'!J$41</f>
        <v>25720</v>
      </c>
      <c r="F66" s="169"/>
      <c r="G66" s="169"/>
      <c r="H66" s="169">
        <f>'将来負担比率（分子）の構造'!K$41</f>
        <v>25419</v>
      </c>
      <c r="I66" s="169"/>
      <c r="J66" s="169"/>
      <c r="K66" s="169">
        <f>'将来負担比率（分子）の構造'!L$41</f>
        <v>25385</v>
      </c>
      <c r="L66" s="169"/>
      <c r="M66" s="169"/>
      <c r="N66" s="169">
        <f>'将来負担比率（分子）の構造'!M$41</f>
        <v>25132</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4417</v>
      </c>
      <c r="C72" s="173">
        <f>基金残高に係る経年分析!G55</f>
        <v>4525</v>
      </c>
      <c r="D72" s="173">
        <f>基金残高に係る経年分析!H55</f>
        <v>7961</v>
      </c>
    </row>
    <row r="73" spans="1:16" x14ac:dyDescent="0.2">
      <c r="A73" s="172" t="s">
        <v>74</v>
      </c>
      <c r="B73" s="173">
        <f>基金残高に係る経年分析!F56</f>
        <v>5</v>
      </c>
      <c r="C73" s="173">
        <f>基金残高に係る経年分析!G56</f>
        <v>5</v>
      </c>
      <c r="D73" s="173">
        <f>基金残高に係る経年分析!H56</f>
        <v>137</v>
      </c>
    </row>
    <row r="74" spans="1:16" x14ac:dyDescent="0.2">
      <c r="A74" s="172" t="s">
        <v>75</v>
      </c>
      <c r="B74" s="173">
        <f>基金残高に係る経年分析!F57</f>
        <v>10137</v>
      </c>
      <c r="C74" s="173">
        <f>基金残高に係る経年分析!G57</f>
        <v>12837</v>
      </c>
      <c r="D74" s="173">
        <f>基金残高に係る経年分析!H57</f>
        <v>14446</v>
      </c>
    </row>
  </sheetData>
  <sheetProtection algorithmName="SHA-512" hashValue="STt+0CKE8HycHCi4drN4bd7qxnicd+vZ99V3kNIl/m0Fr5t7soc14Xbr0zBHqpqETDgwDmdqjBM4tr5NYL3HhA==" saltValue="IGlSezl+AGsCh5j4O3mox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36363834</v>
      </c>
      <c r="S5" s="626"/>
      <c r="T5" s="626"/>
      <c r="U5" s="626"/>
      <c r="V5" s="626"/>
      <c r="W5" s="626"/>
      <c r="X5" s="626"/>
      <c r="Y5" s="627"/>
      <c r="Z5" s="628">
        <v>40.5</v>
      </c>
      <c r="AA5" s="628"/>
      <c r="AB5" s="628"/>
      <c r="AC5" s="628"/>
      <c r="AD5" s="629">
        <v>33895495</v>
      </c>
      <c r="AE5" s="629"/>
      <c r="AF5" s="629"/>
      <c r="AG5" s="629"/>
      <c r="AH5" s="629"/>
      <c r="AI5" s="629"/>
      <c r="AJ5" s="629"/>
      <c r="AK5" s="629"/>
      <c r="AL5" s="630">
        <v>79.599999999999994</v>
      </c>
      <c r="AM5" s="631"/>
      <c r="AN5" s="631"/>
      <c r="AO5" s="632"/>
      <c r="AP5" s="622" t="s">
        <v>216</v>
      </c>
      <c r="AQ5" s="623"/>
      <c r="AR5" s="623"/>
      <c r="AS5" s="623"/>
      <c r="AT5" s="623"/>
      <c r="AU5" s="623"/>
      <c r="AV5" s="623"/>
      <c r="AW5" s="623"/>
      <c r="AX5" s="623"/>
      <c r="AY5" s="623"/>
      <c r="AZ5" s="623"/>
      <c r="BA5" s="623"/>
      <c r="BB5" s="623"/>
      <c r="BC5" s="623"/>
      <c r="BD5" s="623"/>
      <c r="BE5" s="623"/>
      <c r="BF5" s="624"/>
      <c r="BG5" s="636">
        <v>33895495</v>
      </c>
      <c r="BH5" s="637"/>
      <c r="BI5" s="637"/>
      <c r="BJ5" s="637"/>
      <c r="BK5" s="637"/>
      <c r="BL5" s="637"/>
      <c r="BM5" s="637"/>
      <c r="BN5" s="638"/>
      <c r="BO5" s="639">
        <v>93.2</v>
      </c>
      <c r="BP5" s="639"/>
      <c r="BQ5" s="639"/>
      <c r="BR5" s="639"/>
      <c r="BS5" s="640">
        <v>1314345</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286008</v>
      </c>
      <c r="S6" s="637"/>
      <c r="T6" s="637"/>
      <c r="U6" s="637"/>
      <c r="V6" s="637"/>
      <c r="W6" s="637"/>
      <c r="X6" s="637"/>
      <c r="Y6" s="638"/>
      <c r="Z6" s="639">
        <v>0.3</v>
      </c>
      <c r="AA6" s="639"/>
      <c r="AB6" s="639"/>
      <c r="AC6" s="639"/>
      <c r="AD6" s="640">
        <v>286008</v>
      </c>
      <c r="AE6" s="640"/>
      <c r="AF6" s="640"/>
      <c r="AG6" s="640"/>
      <c r="AH6" s="640"/>
      <c r="AI6" s="640"/>
      <c r="AJ6" s="640"/>
      <c r="AK6" s="640"/>
      <c r="AL6" s="641">
        <v>0.7</v>
      </c>
      <c r="AM6" s="642"/>
      <c r="AN6" s="642"/>
      <c r="AO6" s="643"/>
      <c r="AP6" s="633" t="s">
        <v>221</v>
      </c>
      <c r="AQ6" s="634"/>
      <c r="AR6" s="634"/>
      <c r="AS6" s="634"/>
      <c r="AT6" s="634"/>
      <c r="AU6" s="634"/>
      <c r="AV6" s="634"/>
      <c r="AW6" s="634"/>
      <c r="AX6" s="634"/>
      <c r="AY6" s="634"/>
      <c r="AZ6" s="634"/>
      <c r="BA6" s="634"/>
      <c r="BB6" s="634"/>
      <c r="BC6" s="634"/>
      <c r="BD6" s="634"/>
      <c r="BE6" s="634"/>
      <c r="BF6" s="635"/>
      <c r="BG6" s="636">
        <v>33895495</v>
      </c>
      <c r="BH6" s="637"/>
      <c r="BI6" s="637"/>
      <c r="BJ6" s="637"/>
      <c r="BK6" s="637"/>
      <c r="BL6" s="637"/>
      <c r="BM6" s="637"/>
      <c r="BN6" s="638"/>
      <c r="BO6" s="639">
        <v>93.2</v>
      </c>
      <c r="BP6" s="639"/>
      <c r="BQ6" s="639"/>
      <c r="BR6" s="639"/>
      <c r="BS6" s="640">
        <v>1314345</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457378</v>
      </c>
      <c r="CS6" s="637"/>
      <c r="CT6" s="637"/>
      <c r="CU6" s="637"/>
      <c r="CV6" s="637"/>
      <c r="CW6" s="637"/>
      <c r="CX6" s="637"/>
      <c r="CY6" s="638"/>
      <c r="CZ6" s="630">
        <v>0.5</v>
      </c>
      <c r="DA6" s="631"/>
      <c r="DB6" s="631"/>
      <c r="DC6" s="647"/>
      <c r="DD6" s="645" t="s">
        <v>122</v>
      </c>
      <c r="DE6" s="637"/>
      <c r="DF6" s="637"/>
      <c r="DG6" s="637"/>
      <c r="DH6" s="637"/>
      <c r="DI6" s="637"/>
      <c r="DJ6" s="637"/>
      <c r="DK6" s="637"/>
      <c r="DL6" s="637"/>
      <c r="DM6" s="637"/>
      <c r="DN6" s="637"/>
      <c r="DO6" s="637"/>
      <c r="DP6" s="638"/>
      <c r="DQ6" s="645">
        <v>457258</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61670</v>
      </c>
      <c r="S7" s="637"/>
      <c r="T7" s="637"/>
      <c r="U7" s="637"/>
      <c r="V7" s="637"/>
      <c r="W7" s="637"/>
      <c r="X7" s="637"/>
      <c r="Y7" s="638"/>
      <c r="Z7" s="639">
        <v>0.1</v>
      </c>
      <c r="AA7" s="639"/>
      <c r="AB7" s="639"/>
      <c r="AC7" s="639"/>
      <c r="AD7" s="640">
        <v>61670</v>
      </c>
      <c r="AE7" s="640"/>
      <c r="AF7" s="640"/>
      <c r="AG7" s="640"/>
      <c r="AH7" s="640"/>
      <c r="AI7" s="640"/>
      <c r="AJ7" s="640"/>
      <c r="AK7" s="640"/>
      <c r="AL7" s="641">
        <v>0.1</v>
      </c>
      <c r="AM7" s="642"/>
      <c r="AN7" s="642"/>
      <c r="AO7" s="643"/>
      <c r="AP7" s="633" t="s">
        <v>224</v>
      </c>
      <c r="AQ7" s="634"/>
      <c r="AR7" s="634"/>
      <c r="AS7" s="634"/>
      <c r="AT7" s="634"/>
      <c r="AU7" s="634"/>
      <c r="AV7" s="634"/>
      <c r="AW7" s="634"/>
      <c r="AX7" s="634"/>
      <c r="AY7" s="634"/>
      <c r="AZ7" s="634"/>
      <c r="BA7" s="634"/>
      <c r="BB7" s="634"/>
      <c r="BC7" s="634"/>
      <c r="BD7" s="634"/>
      <c r="BE7" s="634"/>
      <c r="BF7" s="635"/>
      <c r="BG7" s="636">
        <v>20216149</v>
      </c>
      <c r="BH7" s="637"/>
      <c r="BI7" s="637"/>
      <c r="BJ7" s="637"/>
      <c r="BK7" s="637"/>
      <c r="BL7" s="637"/>
      <c r="BM7" s="637"/>
      <c r="BN7" s="638"/>
      <c r="BO7" s="639">
        <v>55.6</v>
      </c>
      <c r="BP7" s="639"/>
      <c r="BQ7" s="639"/>
      <c r="BR7" s="639"/>
      <c r="BS7" s="640">
        <v>1314345</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12842609</v>
      </c>
      <c r="CS7" s="637"/>
      <c r="CT7" s="637"/>
      <c r="CU7" s="637"/>
      <c r="CV7" s="637"/>
      <c r="CW7" s="637"/>
      <c r="CX7" s="637"/>
      <c r="CY7" s="638"/>
      <c r="CZ7" s="639">
        <v>15</v>
      </c>
      <c r="DA7" s="639"/>
      <c r="DB7" s="639"/>
      <c r="DC7" s="639"/>
      <c r="DD7" s="645">
        <v>399273</v>
      </c>
      <c r="DE7" s="637"/>
      <c r="DF7" s="637"/>
      <c r="DG7" s="637"/>
      <c r="DH7" s="637"/>
      <c r="DI7" s="637"/>
      <c r="DJ7" s="637"/>
      <c r="DK7" s="637"/>
      <c r="DL7" s="637"/>
      <c r="DM7" s="637"/>
      <c r="DN7" s="637"/>
      <c r="DO7" s="637"/>
      <c r="DP7" s="638"/>
      <c r="DQ7" s="645">
        <v>11776057</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328012</v>
      </c>
      <c r="S8" s="637"/>
      <c r="T8" s="637"/>
      <c r="U8" s="637"/>
      <c r="V8" s="637"/>
      <c r="W8" s="637"/>
      <c r="X8" s="637"/>
      <c r="Y8" s="638"/>
      <c r="Z8" s="639">
        <v>0.4</v>
      </c>
      <c r="AA8" s="639"/>
      <c r="AB8" s="639"/>
      <c r="AC8" s="639"/>
      <c r="AD8" s="640">
        <v>328012</v>
      </c>
      <c r="AE8" s="640"/>
      <c r="AF8" s="640"/>
      <c r="AG8" s="640"/>
      <c r="AH8" s="640"/>
      <c r="AI8" s="640"/>
      <c r="AJ8" s="640"/>
      <c r="AK8" s="640"/>
      <c r="AL8" s="641">
        <v>0.8</v>
      </c>
      <c r="AM8" s="642"/>
      <c r="AN8" s="642"/>
      <c r="AO8" s="643"/>
      <c r="AP8" s="633" t="s">
        <v>227</v>
      </c>
      <c r="AQ8" s="634"/>
      <c r="AR8" s="634"/>
      <c r="AS8" s="634"/>
      <c r="AT8" s="634"/>
      <c r="AU8" s="634"/>
      <c r="AV8" s="634"/>
      <c r="AW8" s="634"/>
      <c r="AX8" s="634"/>
      <c r="AY8" s="634"/>
      <c r="AZ8" s="634"/>
      <c r="BA8" s="634"/>
      <c r="BB8" s="634"/>
      <c r="BC8" s="634"/>
      <c r="BD8" s="634"/>
      <c r="BE8" s="634"/>
      <c r="BF8" s="635"/>
      <c r="BG8" s="636">
        <v>356279</v>
      </c>
      <c r="BH8" s="637"/>
      <c r="BI8" s="637"/>
      <c r="BJ8" s="637"/>
      <c r="BK8" s="637"/>
      <c r="BL8" s="637"/>
      <c r="BM8" s="637"/>
      <c r="BN8" s="638"/>
      <c r="BO8" s="639">
        <v>1</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42732892</v>
      </c>
      <c r="CS8" s="637"/>
      <c r="CT8" s="637"/>
      <c r="CU8" s="637"/>
      <c r="CV8" s="637"/>
      <c r="CW8" s="637"/>
      <c r="CX8" s="637"/>
      <c r="CY8" s="638"/>
      <c r="CZ8" s="639">
        <v>49.9</v>
      </c>
      <c r="DA8" s="639"/>
      <c r="DB8" s="639"/>
      <c r="DC8" s="639"/>
      <c r="DD8" s="645">
        <v>1136035</v>
      </c>
      <c r="DE8" s="637"/>
      <c r="DF8" s="637"/>
      <c r="DG8" s="637"/>
      <c r="DH8" s="637"/>
      <c r="DI8" s="637"/>
      <c r="DJ8" s="637"/>
      <c r="DK8" s="637"/>
      <c r="DL8" s="637"/>
      <c r="DM8" s="637"/>
      <c r="DN8" s="637"/>
      <c r="DO8" s="637"/>
      <c r="DP8" s="638"/>
      <c r="DQ8" s="645">
        <v>20582106</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352122</v>
      </c>
      <c r="S9" s="637"/>
      <c r="T9" s="637"/>
      <c r="U9" s="637"/>
      <c r="V9" s="637"/>
      <c r="W9" s="637"/>
      <c r="X9" s="637"/>
      <c r="Y9" s="638"/>
      <c r="Z9" s="639">
        <v>0.4</v>
      </c>
      <c r="AA9" s="639"/>
      <c r="AB9" s="639"/>
      <c r="AC9" s="639"/>
      <c r="AD9" s="640">
        <v>352122</v>
      </c>
      <c r="AE9" s="640"/>
      <c r="AF9" s="640"/>
      <c r="AG9" s="640"/>
      <c r="AH9" s="640"/>
      <c r="AI9" s="640"/>
      <c r="AJ9" s="640"/>
      <c r="AK9" s="640"/>
      <c r="AL9" s="641">
        <v>0.8</v>
      </c>
      <c r="AM9" s="642"/>
      <c r="AN9" s="642"/>
      <c r="AO9" s="643"/>
      <c r="AP9" s="633" t="s">
        <v>230</v>
      </c>
      <c r="AQ9" s="634"/>
      <c r="AR9" s="634"/>
      <c r="AS9" s="634"/>
      <c r="AT9" s="634"/>
      <c r="AU9" s="634"/>
      <c r="AV9" s="634"/>
      <c r="AW9" s="634"/>
      <c r="AX9" s="634"/>
      <c r="AY9" s="634"/>
      <c r="AZ9" s="634"/>
      <c r="BA9" s="634"/>
      <c r="BB9" s="634"/>
      <c r="BC9" s="634"/>
      <c r="BD9" s="634"/>
      <c r="BE9" s="634"/>
      <c r="BF9" s="635"/>
      <c r="BG9" s="636">
        <v>14635053</v>
      </c>
      <c r="BH9" s="637"/>
      <c r="BI9" s="637"/>
      <c r="BJ9" s="637"/>
      <c r="BK9" s="637"/>
      <c r="BL9" s="637"/>
      <c r="BM9" s="637"/>
      <c r="BN9" s="638"/>
      <c r="BO9" s="639">
        <v>40.200000000000003</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7219522</v>
      </c>
      <c r="CS9" s="637"/>
      <c r="CT9" s="637"/>
      <c r="CU9" s="637"/>
      <c r="CV9" s="637"/>
      <c r="CW9" s="637"/>
      <c r="CX9" s="637"/>
      <c r="CY9" s="638"/>
      <c r="CZ9" s="639">
        <v>8.4</v>
      </c>
      <c r="DA9" s="639"/>
      <c r="DB9" s="639"/>
      <c r="DC9" s="639"/>
      <c r="DD9" s="645">
        <v>10689</v>
      </c>
      <c r="DE9" s="637"/>
      <c r="DF9" s="637"/>
      <c r="DG9" s="637"/>
      <c r="DH9" s="637"/>
      <c r="DI9" s="637"/>
      <c r="DJ9" s="637"/>
      <c r="DK9" s="637"/>
      <c r="DL9" s="637"/>
      <c r="DM9" s="637"/>
      <c r="DN9" s="637"/>
      <c r="DO9" s="637"/>
      <c r="DP9" s="638"/>
      <c r="DQ9" s="645">
        <v>4240586</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v>381494</v>
      </c>
      <c r="BH10" s="637"/>
      <c r="BI10" s="637"/>
      <c r="BJ10" s="637"/>
      <c r="BK10" s="637"/>
      <c r="BL10" s="637"/>
      <c r="BM10" s="637"/>
      <c r="BN10" s="638"/>
      <c r="BO10" s="639">
        <v>1</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239887</v>
      </c>
      <c r="CS10" s="637"/>
      <c r="CT10" s="637"/>
      <c r="CU10" s="637"/>
      <c r="CV10" s="637"/>
      <c r="CW10" s="637"/>
      <c r="CX10" s="637"/>
      <c r="CY10" s="638"/>
      <c r="CZ10" s="639">
        <v>0.3</v>
      </c>
      <c r="DA10" s="639"/>
      <c r="DB10" s="639"/>
      <c r="DC10" s="639"/>
      <c r="DD10" s="645" t="s">
        <v>122</v>
      </c>
      <c r="DE10" s="637"/>
      <c r="DF10" s="637"/>
      <c r="DG10" s="637"/>
      <c r="DH10" s="637"/>
      <c r="DI10" s="637"/>
      <c r="DJ10" s="637"/>
      <c r="DK10" s="637"/>
      <c r="DL10" s="637"/>
      <c r="DM10" s="637"/>
      <c r="DN10" s="637"/>
      <c r="DO10" s="637"/>
      <c r="DP10" s="638"/>
      <c r="DQ10" s="645">
        <v>214613</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4596736</v>
      </c>
      <c r="S11" s="637"/>
      <c r="T11" s="637"/>
      <c r="U11" s="637"/>
      <c r="V11" s="637"/>
      <c r="W11" s="637"/>
      <c r="X11" s="637"/>
      <c r="Y11" s="638"/>
      <c r="Z11" s="641">
        <v>5.0999999999999996</v>
      </c>
      <c r="AA11" s="642"/>
      <c r="AB11" s="642"/>
      <c r="AC11" s="648"/>
      <c r="AD11" s="645">
        <v>4596736</v>
      </c>
      <c r="AE11" s="637"/>
      <c r="AF11" s="637"/>
      <c r="AG11" s="637"/>
      <c r="AH11" s="637"/>
      <c r="AI11" s="637"/>
      <c r="AJ11" s="637"/>
      <c r="AK11" s="638"/>
      <c r="AL11" s="641">
        <v>10.8</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v>4843323</v>
      </c>
      <c r="BH11" s="637"/>
      <c r="BI11" s="637"/>
      <c r="BJ11" s="637"/>
      <c r="BK11" s="637"/>
      <c r="BL11" s="637"/>
      <c r="BM11" s="637"/>
      <c r="BN11" s="638"/>
      <c r="BO11" s="639">
        <v>13.3</v>
      </c>
      <c r="BP11" s="639"/>
      <c r="BQ11" s="639"/>
      <c r="BR11" s="639"/>
      <c r="BS11" s="640">
        <v>1314345</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v>137335</v>
      </c>
      <c r="CS11" s="637"/>
      <c r="CT11" s="637"/>
      <c r="CU11" s="637"/>
      <c r="CV11" s="637"/>
      <c r="CW11" s="637"/>
      <c r="CX11" s="637"/>
      <c r="CY11" s="638"/>
      <c r="CZ11" s="639">
        <v>0.2</v>
      </c>
      <c r="DA11" s="639"/>
      <c r="DB11" s="639"/>
      <c r="DC11" s="639"/>
      <c r="DD11" s="645">
        <v>32301</v>
      </c>
      <c r="DE11" s="637"/>
      <c r="DF11" s="637"/>
      <c r="DG11" s="637"/>
      <c r="DH11" s="637"/>
      <c r="DI11" s="637"/>
      <c r="DJ11" s="637"/>
      <c r="DK11" s="637"/>
      <c r="DL11" s="637"/>
      <c r="DM11" s="637"/>
      <c r="DN11" s="637"/>
      <c r="DO11" s="637"/>
      <c r="DP11" s="638"/>
      <c r="DQ11" s="645">
        <v>102876</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v>14569</v>
      </c>
      <c r="S12" s="637"/>
      <c r="T12" s="637"/>
      <c r="U12" s="637"/>
      <c r="V12" s="637"/>
      <c r="W12" s="637"/>
      <c r="X12" s="637"/>
      <c r="Y12" s="638"/>
      <c r="Z12" s="639">
        <v>0</v>
      </c>
      <c r="AA12" s="639"/>
      <c r="AB12" s="639"/>
      <c r="AC12" s="639"/>
      <c r="AD12" s="640">
        <v>14569</v>
      </c>
      <c r="AE12" s="640"/>
      <c r="AF12" s="640"/>
      <c r="AG12" s="640"/>
      <c r="AH12" s="640"/>
      <c r="AI12" s="640"/>
      <c r="AJ12" s="640"/>
      <c r="AK12" s="640"/>
      <c r="AL12" s="641">
        <v>0</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v>12622102</v>
      </c>
      <c r="BH12" s="637"/>
      <c r="BI12" s="637"/>
      <c r="BJ12" s="637"/>
      <c r="BK12" s="637"/>
      <c r="BL12" s="637"/>
      <c r="BM12" s="637"/>
      <c r="BN12" s="638"/>
      <c r="BO12" s="639">
        <v>34.700000000000003</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552649</v>
      </c>
      <c r="CS12" s="637"/>
      <c r="CT12" s="637"/>
      <c r="CU12" s="637"/>
      <c r="CV12" s="637"/>
      <c r="CW12" s="637"/>
      <c r="CX12" s="637"/>
      <c r="CY12" s="638"/>
      <c r="CZ12" s="639">
        <v>0.6</v>
      </c>
      <c r="DA12" s="639"/>
      <c r="DB12" s="639"/>
      <c r="DC12" s="639"/>
      <c r="DD12" s="645">
        <v>5170</v>
      </c>
      <c r="DE12" s="637"/>
      <c r="DF12" s="637"/>
      <c r="DG12" s="637"/>
      <c r="DH12" s="637"/>
      <c r="DI12" s="637"/>
      <c r="DJ12" s="637"/>
      <c r="DK12" s="637"/>
      <c r="DL12" s="637"/>
      <c r="DM12" s="637"/>
      <c r="DN12" s="637"/>
      <c r="DO12" s="637"/>
      <c r="DP12" s="638"/>
      <c r="DQ12" s="645">
        <v>450548</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v>12205896</v>
      </c>
      <c r="BH13" s="637"/>
      <c r="BI13" s="637"/>
      <c r="BJ13" s="637"/>
      <c r="BK13" s="637"/>
      <c r="BL13" s="637"/>
      <c r="BM13" s="637"/>
      <c r="BN13" s="638"/>
      <c r="BO13" s="639">
        <v>33.6</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6166339</v>
      </c>
      <c r="CS13" s="637"/>
      <c r="CT13" s="637"/>
      <c r="CU13" s="637"/>
      <c r="CV13" s="637"/>
      <c r="CW13" s="637"/>
      <c r="CX13" s="637"/>
      <c r="CY13" s="638"/>
      <c r="CZ13" s="639">
        <v>7.2</v>
      </c>
      <c r="DA13" s="639"/>
      <c r="DB13" s="639"/>
      <c r="DC13" s="639"/>
      <c r="DD13" s="645">
        <v>2952326</v>
      </c>
      <c r="DE13" s="637"/>
      <c r="DF13" s="637"/>
      <c r="DG13" s="637"/>
      <c r="DH13" s="637"/>
      <c r="DI13" s="637"/>
      <c r="DJ13" s="637"/>
      <c r="DK13" s="637"/>
      <c r="DL13" s="637"/>
      <c r="DM13" s="637"/>
      <c r="DN13" s="637"/>
      <c r="DO13" s="637"/>
      <c r="DP13" s="638"/>
      <c r="DQ13" s="645">
        <v>3637503</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2110</v>
      </c>
      <c r="S14" s="637"/>
      <c r="T14" s="637"/>
      <c r="U14" s="637"/>
      <c r="V14" s="637"/>
      <c r="W14" s="637"/>
      <c r="X14" s="637"/>
      <c r="Y14" s="638"/>
      <c r="Z14" s="639">
        <v>0</v>
      </c>
      <c r="AA14" s="639"/>
      <c r="AB14" s="639"/>
      <c r="AC14" s="639"/>
      <c r="AD14" s="640">
        <v>2110</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172532</v>
      </c>
      <c r="BH14" s="637"/>
      <c r="BI14" s="637"/>
      <c r="BJ14" s="637"/>
      <c r="BK14" s="637"/>
      <c r="BL14" s="637"/>
      <c r="BM14" s="637"/>
      <c r="BN14" s="638"/>
      <c r="BO14" s="639">
        <v>0.5</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2222537</v>
      </c>
      <c r="CS14" s="637"/>
      <c r="CT14" s="637"/>
      <c r="CU14" s="637"/>
      <c r="CV14" s="637"/>
      <c r="CW14" s="637"/>
      <c r="CX14" s="637"/>
      <c r="CY14" s="638"/>
      <c r="CZ14" s="639">
        <v>2.6</v>
      </c>
      <c r="DA14" s="639"/>
      <c r="DB14" s="639"/>
      <c r="DC14" s="639"/>
      <c r="DD14" s="645">
        <v>27924</v>
      </c>
      <c r="DE14" s="637"/>
      <c r="DF14" s="637"/>
      <c r="DG14" s="637"/>
      <c r="DH14" s="637"/>
      <c r="DI14" s="637"/>
      <c r="DJ14" s="637"/>
      <c r="DK14" s="637"/>
      <c r="DL14" s="637"/>
      <c r="DM14" s="637"/>
      <c r="DN14" s="637"/>
      <c r="DO14" s="637"/>
      <c r="DP14" s="638"/>
      <c r="DQ14" s="645">
        <v>1640871</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884712</v>
      </c>
      <c r="BH15" s="637"/>
      <c r="BI15" s="637"/>
      <c r="BJ15" s="637"/>
      <c r="BK15" s="637"/>
      <c r="BL15" s="637"/>
      <c r="BM15" s="637"/>
      <c r="BN15" s="638"/>
      <c r="BO15" s="639">
        <v>2.4</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9907846</v>
      </c>
      <c r="CS15" s="637"/>
      <c r="CT15" s="637"/>
      <c r="CU15" s="637"/>
      <c r="CV15" s="637"/>
      <c r="CW15" s="637"/>
      <c r="CX15" s="637"/>
      <c r="CY15" s="638"/>
      <c r="CZ15" s="639">
        <v>11.6</v>
      </c>
      <c r="DA15" s="639"/>
      <c r="DB15" s="639"/>
      <c r="DC15" s="639"/>
      <c r="DD15" s="645">
        <v>2629982</v>
      </c>
      <c r="DE15" s="637"/>
      <c r="DF15" s="637"/>
      <c r="DG15" s="637"/>
      <c r="DH15" s="637"/>
      <c r="DI15" s="637"/>
      <c r="DJ15" s="637"/>
      <c r="DK15" s="637"/>
      <c r="DL15" s="637"/>
      <c r="DM15" s="637"/>
      <c r="DN15" s="637"/>
      <c r="DO15" s="637"/>
      <c r="DP15" s="638"/>
      <c r="DQ15" s="645">
        <v>6590222</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78966</v>
      </c>
      <c r="S16" s="637"/>
      <c r="T16" s="637"/>
      <c r="U16" s="637"/>
      <c r="V16" s="637"/>
      <c r="W16" s="637"/>
      <c r="X16" s="637"/>
      <c r="Y16" s="638"/>
      <c r="Z16" s="639">
        <v>0.1</v>
      </c>
      <c r="AA16" s="639"/>
      <c r="AB16" s="639"/>
      <c r="AC16" s="639"/>
      <c r="AD16" s="640">
        <v>78966</v>
      </c>
      <c r="AE16" s="640"/>
      <c r="AF16" s="640"/>
      <c r="AG16" s="640"/>
      <c r="AH16" s="640"/>
      <c r="AI16" s="640"/>
      <c r="AJ16" s="640"/>
      <c r="AK16" s="640"/>
      <c r="AL16" s="641">
        <v>0.2</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v>666605</v>
      </c>
      <c r="S17" s="637"/>
      <c r="T17" s="637"/>
      <c r="U17" s="637"/>
      <c r="V17" s="637"/>
      <c r="W17" s="637"/>
      <c r="X17" s="637"/>
      <c r="Y17" s="638"/>
      <c r="Z17" s="639">
        <v>0.7</v>
      </c>
      <c r="AA17" s="639"/>
      <c r="AB17" s="639"/>
      <c r="AC17" s="639"/>
      <c r="AD17" s="640">
        <v>666605</v>
      </c>
      <c r="AE17" s="640"/>
      <c r="AF17" s="640"/>
      <c r="AG17" s="640"/>
      <c r="AH17" s="640"/>
      <c r="AI17" s="640"/>
      <c r="AJ17" s="640"/>
      <c r="AK17" s="640"/>
      <c r="AL17" s="641">
        <v>1.6</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3183319</v>
      </c>
      <c r="CS17" s="637"/>
      <c r="CT17" s="637"/>
      <c r="CU17" s="637"/>
      <c r="CV17" s="637"/>
      <c r="CW17" s="637"/>
      <c r="CX17" s="637"/>
      <c r="CY17" s="638"/>
      <c r="CZ17" s="639">
        <v>3.7</v>
      </c>
      <c r="DA17" s="639"/>
      <c r="DB17" s="639"/>
      <c r="DC17" s="639"/>
      <c r="DD17" s="645" t="s">
        <v>122</v>
      </c>
      <c r="DE17" s="637"/>
      <c r="DF17" s="637"/>
      <c r="DG17" s="637"/>
      <c r="DH17" s="637"/>
      <c r="DI17" s="637"/>
      <c r="DJ17" s="637"/>
      <c r="DK17" s="637"/>
      <c r="DL17" s="637"/>
      <c r="DM17" s="637"/>
      <c r="DN17" s="637"/>
      <c r="DO17" s="637"/>
      <c r="DP17" s="638"/>
      <c r="DQ17" s="645">
        <v>3183319</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259270</v>
      </c>
      <c r="S18" s="637"/>
      <c r="T18" s="637"/>
      <c r="U18" s="637"/>
      <c r="V18" s="637"/>
      <c r="W18" s="637"/>
      <c r="X18" s="637"/>
      <c r="Y18" s="638"/>
      <c r="Z18" s="639">
        <v>0.3</v>
      </c>
      <c r="AA18" s="639"/>
      <c r="AB18" s="639"/>
      <c r="AC18" s="639"/>
      <c r="AD18" s="640">
        <v>259270</v>
      </c>
      <c r="AE18" s="640"/>
      <c r="AF18" s="640"/>
      <c r="AG18" s="640"/>
      <c r="AH18" s="640"/>
      <c r="AI18" s="640"/>
      <c r="AJ18" s="640"/>
      <c r="AK18" s="640"/>
      <c r="AL18" s="641">
        <v>0.6</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257584</v>
      </c>
      <c r="S19" s="637"/>
      <c r="T19" s="637"/>
      <c r="U19" s="637"/>
      <c r="V19" s="637"/>
      <c r="W19" s="637"/>
      <c r="X19" s="637"/>
      <c r="Y19" s="638"/>
      <c r="Z19" s="639">
        <v>0.3</v>
      </c>
      <c r="AA19" s="639"/>
      <c r="AB19" s="639"/>
      <c r="AC19" s="639"/>
      <c r="AD19" s="640">
        <v>257584</v>
      </c>
      <c r="AE19" s="640"/>
      <c r="AF19" s="640"/>
      <c r="AG19" s="640"/>
      <c r="AH19" s="640"/>
      <c r="AI19" s="640"/>
      <c r="AJ19" s="640"/>
      <c r="AK19" s="640"/>
      <c r="AL19" s="641">
        <v>0.6</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v>2468339</v>
      </c>
      <c r="BH19" s="637"/>
      <c r="BI19" s="637"/>
      <c r="BJ19" s="637"/>
      <c r="BK19" s="637"/>
      <c r="BL19" s="637"/>
      <c r="BM19" s="637"/>
      <c r="BN19" s="638"/>
      <c r="BO19" s="639">
        <v>6.8</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v>1686</v>
      </c>
      <c r="S20" s="637"/>
      <c r="T20" s="637"/>
      <c r="U20" s="637"/>
      <c r="V20" s="637"/>
      <c r="W20" s="637"/>
      <c r="X20" s="637"/>
      <c r="Y20" s="638"/>
      <c r="Z20" s="639">
        <v>0</v>
      </c>
      <c r="AA20" s="639"/>
      <c r="AB20" s="639"/>
      <c r="AC20" s="639"/>
      <c r="AD20" s="640">
        <v>1686</v>
      </c>
      <c r="AE20" s="640"/>
      <c r="AF20" s="640"/>
      <c r="AG20" s="640"/>
      <c r="AH20" s="640"/>
      <c r="AI20" s="640"/>
      <c r="AJ20" s="640"/>
      <c r="AK20" s="640"/>
      <c r="AL20" s="641">
        <v>0</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v>2468339</v>
      </c>
      <c r="BH20" s="637"/>
      <c r="BI20" s="637"/>
      <c r="BJ20" s="637"/>
      <c r="BK20" s="637"/>
      <c r="BL20" s="637"/>
      <c r="BM20" s="637"/>
      <c r="BN20" s="638"/>
      <c r="BO20" s="639">
        <v>6.8</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85662313</v>
      </c>
      <c r="CS20" s="637"/>
      <c r="CT20" s="637"/>
      <c r="CU20" s="637"/>
      <c r="CV20" s="637"/>
      <c r="CW20" s="637"/>
      <c r="CX20" s="637"/>
      <c r="CY20" s="638"/>
      <c r="CZ20" s="639">
        <v>100</v>
      </c>
      <c r="DA20" s="639"/>
      <c r="DB20" s="639"/>
      <c r="DC20" s="639"/>
      <c r="DD20" s="645">
        <v>7193700</v>
      </c>
      <c r="DE20" s="637"/>
      <c r="DF20" s="637"/>
      <c r="DG20" s="637"/>
      <c r="DH20" s="637"/>
      <c r="DI20" s="637"/>
      <c r="DJ20" s="637"/>
      <c r="DK20" s="637"/>
      <c r="DL20" s="637"/>
      <c r="DM20" s="637"/>
      <c r="DN20" s="637"/>
      <c r="DO20" s="637"/>
      <c r="DP20" s="638"/>
      <c r="DQ20" s="645">
        <v>52875959</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v>1922394</v>
      </c>
      <c r="S21" s="637"/>
      <c r="T21" s="637"/>
      <c r="U21" s="637"/>
      <c r="V21" s="637"/>
      <c r="W21" s="637"/>
      <c r="X21" s="637"/>
      <c r="Y21" s="638"/>
      <c r="Z21" s="639">
        <v>2.1</v>
      </c>
      <c r="AA21" s="639"/>
      <c r="AB21" s="639"/>
      <c r="AC21" s="639"/>
      <c r="AD21" s="640">
        <v>1823768</v>
      </c>
      <c r="AE21" s="640"/>
      <c r="AF21" s="640"/>
      <c r="AG21" s="640"/>
      <c r="AH21" s="640"/>
      <c r="AI21" s="640"/>
      <c r="AJ21" s="640"/>
      <c r="AK21" s="640"/>
      <c r="AL21" s="641">
        <v>4.3</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t="s">
        <v>122</v>
      </c>
      <c r="BH21" s="637"/>
      <c r="BI21" s="637"/>
      <c r="BJ21" s="637"/>
      <c r="BK21" s="637"/>
      <c r="BL21" s="637"/>
      <c r="BM21" s="637"/>
      <c r="BN21" s="638"/>
      <c r="BO21" s="639" t="s">
        <v>122</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v>1823768</v>
      </c>
      <c r="S22" s="637"/>
      <c r="T22" s="637"/>
      <c r="U22" s="637"/>
      <c r="V22" s="637"/>
      <c r="W22" s="637"/>
      <c r="X22" s="637"/>
      <c r="Y22" s="638"/>
      <c r="Z22" s="639">
        <v>2</v>
      </c>
      <c r="AA22" s="639"/>
      <c r="AB22" s="639"/>
      <c r="AC22" s="639"/>
      <c r="AD22" s="640">
        <v>1823768</v>
      </c>
      <c r="AE22" s="640"/>
      <c r="AF22" s="640"/>
      <c r="AG22" s="640"/>
      <c r="AH22" s="640"/>
      <c r="AI22" s="640"/>
      <c r="AJ22" s="640"/>
      <c r="AK22" s="640"/>
      <c r="AL22" s="641">
        <v>4.3</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v>98463</v>
      </c>
      <c r="S23" s="637"/>
      <c r="T23" s="637"/>
      <c r="U23" s="637"/>
      <c r="V23" s="637"/>
      <c r="W23" s="637"/>
      <c r="X23" s="637"/>
      <c r="Y23" s="638"/>
      <c r="Z23" s="639">
        <v>0.1</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v>2468339</v>
      </c>
      <c r="BH23" s="637"/>
      <c r="BI23" s="637"/>
      <c r="BJ23" s="637"/>
      <c r="BK23" s="637"/>
      <c r="BL23" s="637"/>
      <c r="BM23" s="637"/>
      <c r="BN23" s="638"/>
      <c r="BO23" s="639">
        <v>6.8</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v>163</v>
      </c>
      <c r="S24" s="637"/>
      <c r="T24" s="637"/>
      <c r="U24" s="637"/>
      <c r="V24" s="637"/>
      <c r="W24" s="637"/>
      <c r="X24" s="637"/>
      <c r="Y24" s="638"/>
      <c r="Z24" s="639">
        <v>0</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39612230</v>
      </c>
      <c r="CS24" s="626"/>
      <c r="CT24" s="626"/>
      <c r="CU24" s="626"/>
      <c r="CV24" s="626"/>
      <c r="CW24" s="626"/>
      <c r="CX24" s="626"/>
      <c r="CY24" s="627"/>
      <c r="CZ24" s="630">
        <v>46.2</v>
      </c>
      <c r="DA24" s="631"/>
      <c r="DB24" s="631"/>
      <c r="DC24" s="647"/>
      <c r="DD24" s="671">
        <v>20620889</v>
      </c>
      <c r="DE24" s="626"/>
      <c r="DF24" s="626"/>
      <c r="DG24" s="626"/>
      <c r="DH24" s="626"/>
      <c r="DI24" s="626"/>
      <c r="DJ24" s="626"/>
      <c r="DK24" s="627"/>
      <c r="DL24" s="671">
        <v>17821841</v>
      </c>
      <c r="DM24" s="626"/>
      <c r="DN24" s="626"/>
      <c r="DO24" s="626"/>
      <c r="DP24" s="626"/>
      <c r="DQ24" s="626"/>
      <c r="DR24" s="626"/>
      <c r="DS24" s="626"/>
      <c r="DT24" s="626"/>
      <c r="DU24" s="626"/>
      <c r="DV24" s="627"/>
      <c r="DW24" s="630">
        <v>41.7</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44932296</v>
      </c>
      <c r="S25" s="637"/>
      <c r="T25" s="637"/>
      <c r="U25" s="637"/>
      <c r="V25" s="637"/>
      <c r="W25" s="637"/>
      <c r="X25" s="637"/>
      <c r="Y25" s="638"/>
      <c r="Z25" s="639">
        <v>50.1</v>
      </c>
      <c r="AA25" s="639"/>
      <c r="AB25" s="639"/>
      <c r="AC25" s="639"/>
      <c r="AD25" s="640">
        <v>42365331</v>
      </c>
      <c r="AE25" s="640"/>
      <c r="AF25" s="640"/>
      <c r="AG25" s="640"/>
      <c r="AH25" s="640"/>
      <c r="AI25" s="640"/>
      <c r="AJ25" s="640"/>
      <c r="AK25" s="640"/>
      <c r="AL25" s="641">
        <v>99.5</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10056643</v>
      </c>
      <c r="CS25" s="668"/>
      <c r="CT25" s="668"/>
      <c r="CU25" s="668"/>
      <c r="CV25" s="668"/>
      <c r="CW25" s="668"/>
      <c r="CX25" s="668"/>
      <c r="CY25" s="669"/>
      <c r="CZ25" s="641">
        <v>11.7</v>
      </c>
      <c r="DA25" s="666"/>
      <c r="DB25" s="666"/>
      <c r="DC25" s="670"/>
      <c r="DD25" s="645">
        <v>8886751</v>
      </c>
      <c r="DE25" s="668"/>
      <c r="DF25" s="668"/>
      <c r="DG25" s="668"/>
      <c r="DH25" s="668"/>
      <c r="DI25" s="668"/>
      <c r="DJ25" s="668"/>
      <c r="DK25" s="669"/>
      <c r="DL25" s="645">
        <v>7998006</v>
      </c>
      <c r="DM25" s="668"/>
      <c r="DN25" s="668"/>
      <c r="DO25" s="668"/>
      <c r="DP25" s="668"/>
      <c r="DQ25" s="668"/>
      <c r="DR25" s="668"/>
      <c r="DS25" s="668"/>
      <c r="DT25" s="668"/>
      <c r="DU25" s="668"/>
      <c r="DV25" s="669"/>
      <c r="DW25" s="641">
        <v>18.7</v>
      </c>
      <c r="DX25" s="666"/>
      <c r="DY25" s="666"/>
      <c r="DZ25" s="666"/>
      <c r="EA25" s="666"/>
      <c r="EB25" s="666"/>
      <c r="EC25" s="667"/>
    </row>
    <row r="26" spans="2:133" ht="11.25" customHeight="1" x14ac:dyDescent="0.2">
      <c r="B26" s="633" t="s">
        <v>283</v>
      </c>
      <c r="C26" s="634"/>
      <c r="D26" s="634"/>
      <c r="E26" s="634"/>
      <c r="F26" s="634"/>
      <c r="G26" s="634"/>
      <c r="H26" s="634"/>
      <c r="I26" s="634"/>
      <c r="J26" s="634"/>
      <c r="K26" s="634"/>
      <c r="L26" s="634"/>
      <c r="M26" s="634"/>
      <c r="N26" s="634"/>
      <c r="O26" s="634"/>
      <c r="P26" s="634"/>
      <c r="Q26" s="635"/>
      <c r="R26" s="636">
        <v>13145</v>
      </c>
      <c r="S26" s="637"/>
      <c r="T26" s="637"/>
      <c r="U26" s="637"/>
      <c r="V26" s="637"/>
      <c r="W26" s="637"/>
      <c r="X26" s="637"/>
      <c r="Y26" s="638"/>
      <c r="Z26" s="639">
        <v>0</v>
      </c>
      <c r="AA26" s="639"/>
      <c r="AB26" s="639"/>
      <c r="AC26" s="639"/>
      <c r="AD26" s="640">
        <v>13145</v>
      </c>
      <c r="AE26" s="640"/>
      <c r="AF26" s="640"/>
      <c r="AG26" s="640"/>
      <c r="AH26" s="640"/>
      <c r="AI26" s="640"/>
      <c r="AJ26" s="640"/>
      <c r="AK26" s="640"/>
      <c r="AL26" s="641">
        <v>0</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5916302</v>
      </c>
      <c r="CS26" s="637"/>
      <c r="CT26" s="637"/>
      <c r="CU26" s="637"/>
      <c r="CV26" s="637"/>
      <c r="CW26" s="637"/>
      <c r="CX26" s="637"/>
      <c r="CY26" s="638"/>
      <c r="CZ26" s="641">
        <v>6.9</v>
      </c>
      <c r="DA26" s="666"/>
      <c r="DB26" s="666"/>
      <c r="DC26" s="670"/>
      <c r="DD26" s="645">
        <v>5170581</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286</v>
      </c>
      <c r="C27" s="634"/>
      <c r="D27" s="634"/>
      <c r="E27" s="634"/>
      <c r="F27" s="634"/>
      <c r="G27" s="634"/>
      <c r="H27" s="634"/>
      <c r="I27" s="634"/>
      <c r="J27" s="634"/>
      <c r="K27" s="634"/>
      <c r="L27" s="634"/>
      <c r="M27" s="634"/>
      <c r="N27" s="634"/>
      <c r="O27" s="634"/>
      <c r="P27" s="634"/>
      <c r="Q27" s="635"/>
      <c r="R27" s="636">
        <v>352420</v>
      </c>
      <c r="S27" s="637"/>
      <c r="T27" s="637"/>
      <c r="U27" s="637"/>
      <c r="V27" s="637"/>
      <c r="W27" s="637"/>
      <c r="X27" s="637"/>
      <c r="Y27" s="638"/>
      <c r="Z27" s="639">
        <v>0.4</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36363834</v>
      </c>
      <c r="BH27" s="637"/>
      <c r="BI27" s="637"/>
      <c r="BJ27" s="637"/>
      <c r="BK27" s="637"/>
      <c r="BL27" s="637"/>
      <c r="BM27" s="637"/>
      <c r="BN27" s="638"/>
      <c r="BO27" s="639">
        <v>100</v>
      </c>
      <c r="BP27" s="639"/>
      <c r="BQ27" s="639"/>
      <c r="BR27" s="639"/>
      <c r="BS27" s="640">
        <v>1314345</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26372268</v>
      </c>
      <c r="CS27" s="668"/>
      <c r="CT27" s="668"/>
      <c r="CU27" s="668"/>
      <c r="CV27" s="668"/>
      <c r="CW27" s="668"/>
      <c r="CX27" s="668"/>
      <c r="CY27" s="669"/>
      <c r="CZ27" s="641">
        <v>30.8</v>
      </c>
      <c r="DA27" s="666"/>
      <c r="DB27" s="666"/>
      <c r="DC27" s="670"/>
      <c r="DD27" s="645">
        <v>8550819</v>
      </c>
      <c r="DE27" s="668"/>
      <c r="DF27" s="668"/>
      <c r="DG27" s="668"/>
      <c r="DH27" s="668"/>
      <c r="DI27" s="668"/>
      <c r="DJ27" s="668"/>
      <c r="DK27" s="669"/>
      <c r="DL27" s="645">
        <v>6640516</v>
      </c>
      <c r="DM27" s="668"/>
      <c r="DN27" s="668"/>
      <c r="DO27" s="668"/>
      <c r="DP27" s="668"/>
      <c r="DQ27" s="668"/>
      <c r="DR27" s="668"/>
      <c r="DS27" s="668"/>
      <c r="DT27" s="668"/>
      <c r="DU27" s="668"/>
      <c r="DV27" s="669"/>
      <c r="DW27" s="641">
        <v>15.5</v>
      </c>
      <c r="DX27" s="666"/>
      <c r="DY27" s="666"/>
      <c r="DZ27" s="666"/>
      <c r="EA27" s="666"/>
      <c r="EB27" s="666"/>
      <c r="EC27" s="667"/>
    </row>
    <row r="28" spans="2:133" ht="11.25" customHeight="1" x14ac:dyDescent="0.2">
      <c r="B28" s="633" t="s">
        <v>289</v>
      </c>
      <c r="C28" s="634"/>
      <c r="D28" s="634"/>
      <c r="E28" s="634"/>
      <c r="F28" s="634"/>
      <c r="G28" s="634"/>
      <c r="H28" s="634"/>
      <c r="I28" s="634"/>
      <c r="J28" s="634"/>
      <c r="K28" s="634"/>
      <c r="L28" s="634"/>
      <c r="M28" s="634"/>
      <c r="N28" s="634"/>
      <c r="O28" s="634"/>
      <c r="P28" s="634"/>
      <c r="Q28" s="635"/>
      <c r="R28" s="636">
        <v>629309</v>
      </c>
      <c r="S28" s="637"/>
      <c r="T28" s="637"/>
      <c r="U28" s="637"/>
      <c r="V28" s="637"/>
      <c r="W28" s="637"/>
      <c r="X28" s="637"/>
      <c r="Y28" s="638"/>
      <c r="Z28" s="639">
        <v>0.7</v>
      </c>
      <c r="AA28" s="639"/>
      <c r="AB28" s="639"/>
      <c r="AC28" s="639"/>
      <c r="AD28" s="640">
        <v>135243</v>
      </c>
      <c r="AE28" s="640"/>
      <c r="AF28" s="640"/>
      <c r="AG28" s="640"/>
      <c r="AH28" s="640"/>
      <c r="AI28" s="640"/>
      <c r="AJ28" s="640"/>
      <c r="AK28" s="640"/>
      <c r="AL28" s="641">
        <v>0.3</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3183319</v>
      </c>
      <c r="CS28" s="637"/>
      <c r="CT28" s="637"/>
      <c r="CU28" s="637"/>
      <c r="CV28" s="637"/>
      <c r="CW28" s="637"/>
      <c r="CX28" s="637"/>
      <c r="CY28" s="638"/>
      <c r="CZ28" s="641">
        <v>3.7</v>
      </c>
      <c r="DA28" s="666"/>
      <c r="DB28" s="666"/>
      <c r="DC28" s="670"/>
      <c r="DD28" s="645">
        <v>3183319</v>
      </c>
      <c r="DE28" s="637"/>
      <c r="DF28" s="637"/>
      <c r="DG28" s="637"/>
      <c r="DH28" s="637"/>
      <c r="DI28" s="637"/>
      <c r="DJ28" s="637"/>
      <c r="DK28" s="638"/>
      <c r="DL28" s="645">
        <v>3183319</v>
      </c>
      <c r="DM28" s="637"/>
      <c r="DN28" s="637"/>
      <c r="DO28" s="637"/>
      <c r="DP28" s="637"/>
      <c r="DQ28" s="637"/>
      <c r="DR28" s="637"/>
      <c r="DS28" s="637"/>
      <c r="DT28" s="637"/>
      <c r="DU28" s="637"/>
      <c r="DV28" s="638"/>
      <c r="DW28" s="641">
        <v>7.4</v>
      </c>
      <c r="DX28" s="666"/>
      <c r="DY28" s="666"/>
      <c r="DZ28" s="666"/>
      <c r="EA28" s="666"/>
      <c r="EB28" s="666"/>
      <c r="EC28" s="667"/>
    </row>
    <row r="29" spans="2:133" ht="11.25" customHeight="1" x14ac:dyDescent="0.2">
      <c r="B29" s="633" t="s">
        <v>291</v>
      </c>
      <c r="C29" s="634"/>
      <c r="D29" s="634"/>
      <c r="E29" s="634"/>
      <c r="F29" s="634"/>
      <c r="G29" s="634"/>
      <c r="H29" s="634"/>
      <c r="I29" s="634"/>
      <c r="J29" s="634"/>
      <c r="K29" s="634"/>
      <c r="L29" s="634"/>
      <c r="M29" s="634"/>
      <c r="N29" s="634"/>
      <c r="O29" s="634"/>
      <c r="P29" s="634"/>
      <c r="Q29" s="635"/>
      <c r="R29" s="636">
        <v>810245</v>
      </c>
      <c r="S29" s="637"/>
      <c r="T29" s="637"/>
      <c r="U29" s="637"/>
      <c r="V29" s="637"/>
      <c r="W29" s="637"/>
      <c r="X29" s="637"/>
      <c r="Y29" s="638"/>
      <c r="Z29" s="639">
        <v>0.9</v>
      </c>
      <c r="AA29" s="639"/>
      <c r="AB29" s="639"/>
      <c r="AC29" s="639"/>
      <c r="AD29" s="640">
        <v>2344</v>
      </c>
      <c r="AE29" s="640"/>
      <c r="AF29" s="640"/>
      <c r="AG29" s="640"/>
      <c r="AH29" s="640"/>
      <c r="AI29" s="640"/>
      <c r="AJ29" s="640"/>
      <c r="AK29" s="640"/>
      <c r="AL29" s="641">
        <v>0</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v>3183319</v>
      </c>
      <c r="CS29" s="668"/>
      <c r="CT29" s="668"/>
      <c r="CU29" s="668"/>
      <c r="CV29" s="668"/>
      <c r="CW29" s="668"/>
      <c r="CX29" s="668"/>
      <c r="CY29" s="669"/>
      <c r="CZ29" s="641">
        <v>3.7</v>
      </c>
      <c r="DA29" s="666"/>
      <c r="DB29" s="666"/>
      <c r="DC29" s="670"/>
      <c r="DD29" s="645">
        <v>3183319</v>
      </c>
      <c r="DE29" s="668"/>
      <c r="DF29" s="668"/>
      <c r="DG29" s="668"/>
      <c r="DH29" s="668"/>
      <c r="DI29" s="668"/>
      <c r="DJ29" s="668"/>
      <c r="DK29" s="669"/>
      <c r="DL29" s="645">
        <v>3183319</v>
      </c>
      <c r="DM29" s="668"/>
      <c r="DN29" s="668"/>
      <c r="DO29" s="668"/>
      <c r="DP29" s="668"/>
      <c r="DQ29" s="668"/>
      <c r="DR29" s="668"/>
      <c r="DS29" s="668"/>
      <c r="DT29" s="668"/>
      <c r="DU29" s="668"/>
      <c r="DV29" s="669"/>
      <c r="DW29" s="641">
        <v>7.4</v>
      </c>
      <c r="DX29" s="666"/>
      <c r="DY29" s="666"/>
      <c r="DZ29" s="666"/>
      <c r="EA29" s="666"/>
      <c r="EB29" s="666"/>
      <c r="EC29" s="667"/>
    </row>
    <row r="30" spans="2:133" ht="11.25" customHeight="1" x14ac:dyDescent="0.2">
      <c r="B30" s="633" t="s">
        <v>293</v>
      </c>
      <c r="C30" s="634"/>
      <c r="D30" s="634"/>
      <c r="E30" s="634"/>
      <c r="F30" s="634"/>
      <c r="G30" s="634"/>
      <c r="H30" s="634"/>
      <c r="I30" s="634"/>
      <c r="J30" s="634"/>
      <c r="K30" s="634"/>
      <c r="L30" s="634"/>
      <c r="M30" s="634"/>
      <c r="N30" s="634"/>
      <c r="O30" s="634"/>
      <c r="P30" s="634"/>
      <c r="Q30" s="635"/>
      <c r="R30" s="636">
        <v>18396810</v>
      </c>
      <c r="S30" s="637"/>
      <c r="T30" s="637"/>
      <c r="U30" s="637"/>
      <c r="V30" s="637"/>
      <c r="W30" s="637"/>
      <c r="X30" s="637"/>
      <c r="Y30" s="638"/>
      <c r="Z30" s="639">
        <v>20.5</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v>3130203</v>
      </c>
      <c r="CS30" s="637"/>
      <c r="CT30" s="637"/>
      <c r="CU30" s="637"/>
      <c r="CV30" s="637"/>
      <c r="CW30" s="637"/>
      <c r="CX30" s="637"/>
      <c r="CY30" s="638"/>
      <c r="CZ30" s="641">
        <v>3.7</v>
      </c>
      <c r="DA30" s="666"/>
      <c r="DB30" s="666"/>
      <c r="DC30" s="670"/>
      <c r="DD30" s="645">
        <v>3130203</v>
      </c>
      <c r="DE30" s="637"/>
      <c r="DF30" s="637"/>
      <c r="DG30" s="637"/>
      <c r="DH30" s="637"/>
      <c r="DI30" s="637"/>
      <c r="DJ30" s="637"/>
      <c r="DK30" s="638"/>
      <c r="DL30" s="645">
        <v>3130203</v>
      </c>
      <c r="DM30" s="637"/>
      <c r="DN30" s="637"/>
      <c r="DO30" s="637"/>
      <c r="DP30" s="637"/>
      <c r="DQ30" s="637"/>
      <c r="DR30" s="637"/>
      <c r="DS30" s="637"/>
      <c r="DT30" s="637"/>
      <c r="DU30" s="637"/>
      <c r="DV30" s="638"/>
      <c r="DW30" s="641">
        <v>7.3</v>
      </c>
      <c r="DX30" s="666"/>
      <c r="DY30" s="666"/>
      <c r="DZ30" s="666"/>
      <c r="EA30" s="666"/>
      <c r="EB30" s="666"/>
      <c r="EC30" s="667"/>
    </row>
    <row r="31" spans="2:133" ht="11.25" customHeight="1" x14ac:dyDescent="0.2">
      <c r="B31" s="649" t="s">
        <v>297</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2" t="s">
        <v>298</v>
      </c>
      <c r="AQ31" s="683"/>
      <c r="AR31" s="683"/>
      <c r="AS31" s="683"/>
      <c r="AT31" s="688" t="s">
        <v>299</v>
      </c>
      <c r="AU31" s="212"/>
      <c r="AV31" s="212"/>
      <c r="AW31" s="212"/>
      <c r="AX31" s="622" t="s">
        <v>177</v>
      </c>
      <c r="AY31" s="623"/>
      <c r="AZ31" s="623"/>
      <c r="BA31" s="623"/>
      <c r="BB31" s="623"/>
      <c r="BC31" s="623"/>
      <c r="BD31" s="623"/>
      <c r="BE31" s="623"/>
      <c r="BF31" s="624"/>
      <c r="BG31" s="692">
        <v>99.6</v>
      </c>
      <c r="BH31" s="680"/>
      <c r="BI31" s="680"/>
      <c r="BJ31" s="680"/>
      <c r="BK31" s="680"/>
      <c r="BL31" s="680"/>
      <c r="BM31" s="631">
        <v>99.1</v>
      </c>
      <c r="BN31" s="680"/>
      <c r="BO31" s="680"/>
      <c r="BP31" s="680"/>
      <c r="BQ31" s="681"/>
      <c r="BR31" s="692">
        <v>99.6</v>
      </c>
      <c r="BS31" s="680"/>
      <c r="BT31" s="680"/>
      <c r="BU31" s="680"/>
      <c r="BV31" s="680"/>
      <c r="BW31" s="680"/>
      <c r="BX31" s="631">
        <v>99</v>
      </c>
      <c r="BY31" s="680"/>
      <c r="BZ31" s="680"/>
      <c r="CA31" s="680"/>
      <c r="CB31" s="681"/>
      <c r="CD31" s="674"/>
      <c r="CE31" s="675"/>
      <c r="CF31" s="633" t="s">
        <v>300</v>
      </c>
      <c r="CG31" s="634"/>
      <c r="CH31" s="634"/>
      <c r="CI31" s="634"/>
      <c r="CJ31" s="634"/>
      <c r="CK31" s="634"/>
      <c r="CL31" s="634"/>
      <c r="CM31" s="634"/>
      <c r="CN31" s="634"/>
      <c r="CO31" s="634"/>
      <c r="CP31" s="634"/>
      <c r="CQ31" s="635"/>
      <c r="CR31" s="636">
        <v>53116</v>
      </c>
      <c r="CS31" s="668"/>
      <c r="CT31" s="668"/>
      <c r="CU31" s="668"/>
      <c r="CV31" s="668"/>
      <c r="CW31" s="668"/>
      <c r="CX31" s="668"/>
      <c r="CY31" s="669"/>
      <c r="CZ31" s="641">
        <v>0.1</v>
      </c>
      <c r="DA31" s="666"/>
      <c r="DB31" s="666"/>
      <c r="DC31" s="670"/>
      <c r="DD31" s="645">
        <v>53116</v>
      </c>
      <c r="DE31" s="668"/>
      <c r="DF31" s="668"/>
      <c r="DG31" s="668"/>
      <c r="DH31" s="668"/>
      <c r="DI31" s="668"/>
      <c r="DJ31" s="668"/>
      <c r="DK31" s="669"/>
      <c r="DL31" s="645">
        <v>53116</v>
      </c>
      <c r="DM31" s="668"/>
      <c r="DN31" s="668"/>
      <c r="DO31" s="668"/>
      <c r="DP31" s="668"/>
      <c r="DQ31" s="668"/>
      <c r="DR31" s="668"/>
      <c r="DS31" s="668"/>
      <c r="DT31" s="668"/>
      <c r="DU31" s="668"/>
      <c r="DV31" s="669"/>
      <c r="DW31" s="641">
        <v>0.1</v>
      </c>
      <c r="DX31" s="666"/>
      <c r="DY31" s="666"/>
      <c r="DZ31" s="666"/>
      <c r="EA31" s="666"/>
      <c r="EB31" s="666"/>
      <c r="EC31" s="667"/>
    </row>
    <row r="32" spans="2:133" ht="11.25" customHeight="1" x14ac:dyDescent="0.2">
      <c r="B32" s="633" t="s">
        <v>301</v>
      </c>
      <c r="C32" s="634"/>
      <c r="D32" s="634"/>
      <c r="E32" s="634"/>
      <c r="F32" s="634"/>
      <c r="G32" s="634"/>
      <c r="H32" s="634"/>
      <c r="I32" s="634"/>
      <c r="J32" s="634"/>
      <c r="K32" s="634"/>
      <c r="L32" s="634"/>
      <c r="M32" s="634"/>
      <c r="N32" s="634"/>
      <c r="O32" s="634"/>
      <c r="P32" s="634"/>
      <c r="Q32" s="635"/>
      <c r="R32" s="636">
        <v>12455169</v>
      </c>
      <c r="S32" s="637"/>
      <c r="T32" s="637"/>
      <c r="U32" s="637"/>
      <c r="V32" s="637"/>
      <c r="W32" s="637"/>
      <c r="X32" s="637"/>
      <c r="Y32" s="638"/>
      <c r="Z32" s="639">
        <v>13.9</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302</v>
      </c>
      <c r="AX32" s="633" t="s">
        <v>303</v>
      </c>
      <c r="AY32" s="634"/>
      <c r="AZ32" s="634"/>
      <c r="BA32" s="634"/>
      <c r="BB32" s="634"/>
      <c r="BC32" s="634"/>
      <c r="BD32" s="634"/>
      <c r="BE32" s="634"/>
      <c r="BF32" s="635"/>
      <c r="BG32" s="693">
        <v>99.4</v>
      </c>
      <c r="BH32" s="668"/>
      <c r="BI32" s="668"/>
      <c r="BJ32" s="668"/>
      <c r="BK32" s="668"/>
      <c r="BL32" s="668"/>
      <c r="BM32" s="642">
        <v>98.7</v>
      </c>
      <c r="BN32" s="668"/>
      <c r="BO32" s="668"/>
      <c r="BP32" s="668"/>
      <c r="BQ32" s="691"/>
      <c r="BR32" s="693">
        <v>99.4</v>
      </c>
      <c r="BS32" s="668"/>
      <c r="BT32" s="668"/>
      <c r="BU32" s="668"/>
      <c r="BV32" s="668"/>
      <c r="BW32" s="668"/>
      <c r="BX32" s="642">
        <v>98.5</v>
      </c>
      <c r="BY32" s="668"/>
      <c r="BZ32" s="668"/>
      <c r="CA32" s="668"/>
      <c r="CB32" s="691"/>
      <c r="CD32" s="676"/>
      <c r="CE32" s="677"/>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6"/>
      <c r="DB32" s="666"/>
      <c r="DC32" s="670"/>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6"/>
      <c r="DY32" s="666"/>
      <c r="DZ32" s="666"/>
      <c r="EA32" s="666"/>
      <c r="EB32" s="666"/>
      <c r="EC32" s="667"/>
    </row>
    <row r="33" spans="2:133" ht="11.25" customHeight="1" x14ac:dyDescent="0.2">
      <c r="B33" s="633" t="s">
        <v>305</v>
      </c>
      <c r="C33" s="634"/>
      <c r="D33" s="634"/>
      <c r="E33" s="634"/>
      <c r="F33" s="634"/>
      <c r="G33" s="634"/>
      <c r="H33" s="634"/>
      <c r="I33" s="634"/>
      <c r="J33" s="634"/>
      <c r="K33" s="634"/>
      <c r="L33" s="634"/>
      <c r="M33" s="634"/>
      <c r="N33" s="634"/>
      <c r="O33" s="634"/>
      <c r="P33" s="634"/>
      <c r="Q33" s="635"/>
      <c r="R33" s="636">
        <v>669666</v>
      </c>
      <c r="S33" s="637"/>
      <c r="T33" s="637"/>
      <c r="U33" s="637"/>
      <c r="V33" s="637"/>
      <c r="W33" s="637"/>
      <c r="X33" s="637"/>
      <c r="Y33" s="638"/>
      <c r="Z33" s="639">
        <v>0.7</v>
      </c>
      <c r="AA33" s="639"/>
      <c r="AB33" s="639"/>
      <c r="AC33" s="639"/>
      <c r="AD33" s="640">
        <v>59920</v>
      </c>
      <c r="AE33" s="640"/>
      <c r="AF33" s="640"/>
      <c r="AG33" s="640"/>
      <c r="AH33" s="640"/>
      <c r="AI33" s="640"/>
      <c r="AJ33" s="640"/>
      <c r="AK33" s="640"/>
      <c r="AL33" s="641">
        <v>0.1</v>
      </c>
      <c r="AM33" s="642"/>
      <c r="AN33" s="642"/>
      <c r="AO33" s="643"/>
      <c r="AP33" s="686"/>
      <c r="AQ33" s="687"/>
      <c r="AR33" s="687"/>
      <c r="AS33" s="687"/>
      <c r="AT33" s="690"/>
      <c r="AU33" s="213"/>
      <c r="AV33" s="213"/>
      <c r="AW33" s="213"/>
      <c r="AX33" s="657" t="s">
        <v>306</v>
      </c>
      <c r="AY33" s="658"/>
      <c r="AZ33" s="658"/>
      <c r="BA33" s="658"/>
      <c r="BB33" s="658"/>
      <c r="BC33" s="658"/>
      <c r="BD33" s="658"/>
      <c r="BE33" s="658"/>
      <c r="BF33" s="659"/>
      <c r="BG33" s="694">
        <v>99.7</v>
      </c>
      <c r="BH33" s="695"/>
      <c r="BI33" s="695"/>
      <c r="BJ33" s="695"/>
      <c r="BK33" s="695"/>
      <c r="BL33" s="695"/>
      <c r="BM33" s="696">
        <v>99.5</v>
      </c>
      <c r="BN33" s="695"/>
      <c r="BO33" s="695"/>
      <c r="BP33" s="695"/>
      <c r="BQ33" s="697"/>
      <c r="BR33" s="694">
        <v>99.7</v>
      </c>
      <c r="BS33" s="695"/>
      <c r="BT33" s="695"/>
      <c r="BU33" s="695"/>
      <c r="BV33" s="695"/>
      <c r="BW33" s="695"/>
      <c r="BX33" s="696">
        <v>99.5</v>
      </c>
      <c r="BY33" s="695"/>
      <c r="BZ33" s="695"/>
      <c r="CA33" s="695"/>
      <c r="CB33" s="697"/>
      <c r="CD33" s="633" t="s">
        <v>307</v>
      </c>
      <c r="CE33" s="634"/>
      <c r="CF33" s="634"/>
      <c r="CG33" s="634"/>
      <c r="CH33" s="634"/>
      <c r="CI33" s="634"/>
      <c r="CJ33" s="634"/>
      <c r="CK33" s="634"/>
      <c r="CL33" s="634"/>
      <c r="CM33" s="634"/>
      <c r="CN33" s="634"/>
      <c r="CO33" s="634"/>
      <c r="CP33" s="634"/>
      <c r="CQ33" s="635"/>
      <c r="CR33" s="636">
        <v>38856383</v>
      </c>
      <c r="CS33" s="668"/>
      <c r="CT33" s="668"/>
      <c r="CU33" s="668"/>
      <c r="CV33" s="668"/>
      <c r="CW33" s="668"/>
      <c r="CX33" s="668"/>
      <c r="CY33" s="669"/>
      <c r="CZ33" s="641">
        <v>45.4</v>
      </c>
      <c r="DA33" s="666"/>
      <c r="DB33" s="666"/>
      <c r="DC33" s="670"/>
      <c r="DD33" s="645">
        <v>30669786</v>
      </c>
      <c r="DE33" s="668"/>
      <c r="DF33" s="668"/>
      <c r="DG33" s="668"/>
      <c r="DH33" s="668"/>
      <c r="DI33" s="668"/>
      <c r="DJ33" s="668"/>
      <c r="DK33" s="669"/>
      <c r="DL33" s="645">
        <v>17481387</v>
      </c>
      <c r="DM33" s="668"/>
      <c r="DN33" s="668"/>
      <c r="DO33" s="668"/>
      <c r="DP33" s="668"/>
      <c r="DQ33" s="668"/>
      <c r="DR33" s="668"/>
      <c r="DS33" s="668"/>
      <c r="DT33" s="668"/>
      <c r="DU33" s="668"/>
      <c r="DV33" s="669"/>
      <c r="DW33" s="641">
        <v>40.9</v>
      </c>
      <c r="DX33" s="666"/>
      <c r="DY33" s="666"/>
      <c r="DZ33" s="666"/>
      <c r="EA33" s="666"/>
      <c r="EB33" s="666"/>
      <c r="EC33" s="667"/>
    </row>
    <row r="34" spans="2:133" ht="11.25" customHeight="1" x14ac:dyDescent="0.2">
      <c r="B34" s="633" t="s">
        <v>308</v>
      </c>
      <c r="C34" s="634"/>
      <c r="D34" s="634"/>
      <c r="E34" s="634"/>
      <c r="F34" s="634"/>
      <c r="G34" s="634"/>
      <c r="H34" s="634"/>
      <c r="I34" s="634"/>
      <c r="J34" s="634"/>
      <c r="K34" s="634"/>
      <c r="L34" s="634"/>
      <c r="M34" s="634"/>
      <c r="N34" s="634"/>
      <c r="O34" s="634"/>
      <c r="P34" s="634"/>
      <c r="Q34" s="635"/>
      <c r="R34" s="636">
        <v>6369</v>
      </c>
      <c r="S34" s="637"/>
      <c r="T34" s="637"/>
      <c r="U34" s="637"/>
      <c r="V34" s="637"/>
      <c r="W34" s="637"/>
      <c r="X34" s="637"/>
      <c r="Y34" s="638"/>
      <c r="Z34" s="639">
        <v>0</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309</v>
      </c>
      <c r="CE34" s="634"/>
      <c r="CF34" s="634"/>
      <c r="CG34" s="634"/>
      <c r="CH34" s="634"/>
      <c r="CI34" s="634"/>
      <c r="CJ34" s="634"/>
      <c r="CK34" s="634"/>
      <c r="CL34" s="634"/>
      <c r="CM34" s="634"/>
      <c r="CN34" s="634"/>
      <c r="CO34" s="634"/>
      <c r="CP34" s="634"/>
      <c r="CQ34" s="635"/>
      <c r="CR34" s="636">
        <v>12818201</v>
      </c>
      <c r="CS34" s="637"/>
      <c r="CT34" s="637"/>
      <c r="CU34" s="637"/>
      <c r="CV34" s="637"/>
      <c r="CW34" s="637"/>
      <c r="CX34" s="637"/>
      <c r="CY34" s="638"/>
      <c r="CZ34" s="641">
        <v>15</v>
      </c>
      <c r="DA34" s="666"/>
      <c r="DB34" s="666"/>
      <c r="DC34" s="670"/>
      <c r="DD34" s="645">
        <v>8611412</v>
      </c>
      <c r="DE34" s="637"/>
      <c r="DF34" s="637"/>
      <c r="DG34" s="637"/>
      <c r="DH34" s="637"/>
      <c r="DI34" s="637"/>
      <c r="DJ34" s="637"/>
      <c r="DK34" s="638"/>
      <c r="DL34" s="645">
        <v>7622314</v>
      </c>
      <c r="DM34" s="637"/>
      <c r="DN34" s="637"/>
      <c r="DO34" s="637"/>
      <c r="DP34" s="637"/>
      <c r="DQ34" s="637"/>
      <c r="DR34" s="637"/>
      <c r="DS34" s="637"/>
      <c r="DT34" s="637"/>
      <c r="DU34" s="637"/>
      <c r="DV34" s="638"/>
      <c r="DW34" s="641">
        <v>17.8</v>
      </c>
      <c r="DX34" s="666"/>
      <c r="DY34" s="666"/>
      <c r="DZ34" s="666"/>
      <c r="EA34" s="666"/>
      <c r="EB34" s="666"/>
      <c r="EC34" s="667"/>
    </row>
    <row r="35" spans="2:133" ht="11.25" customHeight="1" x14ac:dyDescent="0.2">
      <c r="B35" s="633" t="s">
        <v>310</v>
      </c>
      <c r="C35" s="634"/>
      <c r="D35" s="634"/>
      <c r="E35" s="634"/>
      <c r="F35" s="634"/>
      <c r="G35" s="634"/>
      <c r="H35" s="634"/>
      <c r="I35" s="634"/>
      <c r="J35" s="634"/>
      <c r="K35" s="634"/>
      <c r="L35" s="634"/>
      <c r="M35" s="634"/>
      <c r="N35" s="634"/>
      <c r="O35" s="634"/>
      <c r="P35" s="634"/>
      <c r="Q35" s="635"/>
      <c r="R35" s="636">
        <v>2261854</v>
      </c>
      <c r="S35" s="637"/>
      <c r="T35" s="637"/>
      <c r="U35" s="637"/>
      <c r="V35" s="637"/>
      <c r="W35" s="637"/>
      <c r="X35" s="637"/>
      <c r="Y35" s="638"/>
      <c r="Z35" s="639">
        <v>2.5</v>
      </c>
      <c r="AA35" s="639"/>
      <c r="AB35" s="639"/>
      <c r="AC35" s="639"/>
      <c r="AD35" s="640" t="s">
        <v>122</v>
      </c>
      <c r="AE35" s="640"/>
      <c r="AF35" s="640"/>
      <c r="AG35" s="640"/>
      <c r="AH35" s="640"/>
      <c r="AI35" s="640"/>
      <c r="AJ35" s="640"/>
      <c r="AK35" s="640"/>
      <c r="AL35" s="641" t="s">
        <v>122</v>
      </c>
      <c r="AM35" s="642"/>
      <c r="AN35" s="642"/>
      <c r="AO35" s="643"/>
      <c r="AP35" s="216"/>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256592</v>
      </c>
      <c r="CS35" s="668"/>
      <c r="CT35" s="668"/>
      <c r="CU35" s="668"/>
      <c r="CV35" s="668"/>
      <c r="CW35" s="668"/>
      <c r="CX35" s="668"/>
      <c r="CY35" s="669"/>
      <c r="CZ35" s="641">
        <v>0.3</v>
      </c>
      <c r="DA35" s="666"/>
      <c r="DB35" s="666"/>
      <c r="DC35" s="670"/>
      <c r="DD35" s="645">
        <v>253525</v>
      </c>
      <c r="DE35" s="668"/>
      <c r="DF35" s="668"/>
      <c r="DG35" s="668"/>
      <c r="DH35" s="668"/>
      <c r="DI35" s="668"/>
      <c r="DJ35" s="668"/>
      <c r="DK35" s="669"/>
      <c r="DL35" s="645">
        <v>253525</v>
      </c>
      <c r="DM35" s="668"/>
      <c r="DN35" s="668"/>
      <c r="DO35" s="668"/>
      <c r="DP35" s="668"/>
      <c r="DQ35" s="668"/>
      <c r="DR35" s="668"/>
      <c r="DS35" s="668"/>
      <c r="DT35" s="668"/>
      <c r="DU35" s="668"/>
      <c r="DV35" s="669"/>
      <c r="DW35" s="641">
        <v>0.6</v>
      </c>
      <c r="DX35" s="666"/>
      <c r="DY35" s="666"/>
      <c r="DZ35" s="666"/>
      <c r="EA35" s="666"/>
      <c r="EB35" s="666"/>
      <c r="EC35" s="667"/>
    </row>
    <row r="36" spans="2:133" ht="11.25" customHeight="1" x14ac:dyDescent="0.2">
      <c r="B36" s="633" t="s">
        <v>314</v>
      </c>
      <c r="C36" s="634"/>
      <c r="D36" s="634"/>
      <c r="E36" s="634"/>
      <c r="F36" s="634"/>
      <c r="G36" s="634"/>
      <c r="H36" s="634"/>
      <c r="I36" s="634"/>
      <c r="J36" s="634"/>
      <c r="K36" s="634"/>
      <c r="L36" s="634"/>
      <c r="M36" s="634"/>
      <c r="N36" s="634"/>
      <c r="O36" s="634"/>
      <c r="P36" s="634"/>
      <c r="Q36" s="635"/>
      <c r="R36" s="636">
        <v>5370618</v>
      </c>
      <c r="S36" s="637"/>
      <c r="T36" s="637"/>
      <c r="U36" s="637"/>
      <c r="V36" s="637"/>
      <c r="W36" s="637"/>
      <c r="X36" s="637"/>
      <c r="Y36" s="638"/>
      <c r="Z36" s="639">
        <v>6</v>
      </c>
      <c r="AA36" s="639"/>
      <c r="AB36" s="639"/>
      <c r="AC36" s="639"/>
      <c r="AD36" s="640" t="s">
        <v>122</v>
      </c>
      <c r="AE36" s="640"/>
      <c r="AF36" s="640"/>
      <c r="AG36" s="640"/>
      <c r="AH36" s="640"/>
      <c r="AI36" s="640"/>
      <c r="AJ36" s="640"/>
      <c r="AK36" s="640"/>
      <c r="AL36" s="641" t="s">
        <v>122</v>
      </c>
      <c r="AM36" s="642"/>
      <c r="AN36" s="642"/>
      <c r="AO36" s="643"/>
      <c r="AP36" s="216"/>
      <c r="AQ36" s="702" t="s">
        <v>315</v>
      </c>
      <c r="AR36" s="703"/>
      <c r="AS36" s="703"/>
      <c r="AT36" s="703"/>
      <c r="AU36" s="703"/>
      <c r="AV36" s="703"/>
      <c r="AW36" s="703"/>
      <c r="AX36" s="703"/>
      <c r="AY36" s="704"/>
      <c r="AZ36" s="625">
        <v>8890297</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155137</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10484423</v>
      </c>
      <c r="CS36" s="637"/>
      <c r="CT36" s="637"/>
      <c r="CU36" s="637"/>
      <c r="CV36" s="637"/>
      <c r="CW36" s="637"/>
      <c r="CX36" s="637"/>
      <c r="CY36" s="638"/>
      <c r="CZ36" s="641">
        <v>12.2</v>
      </c>
      <c r="DA36" s="666"/>
      <c r="DB36" s="666"/>
      <c r="DC36" s="670"/>
      <c r="DD36" s="645">
        <v>7823478</v>
      </c>
      <c r="DE36" s="637"/>
      <c r="DF36" s="637"/>
      <c r="DG36" s="637"/>
      <c r="DH36" s="637"/>
      <c r="DI36" s="637"/>
      <c r="DJ36" s="637"/>
      <c r="DK36" s="638"/>
      <c r="DL36" s="645">
        <v>5099803</v>
      </c>
      <c r="DM36" s="637"/>
      <c r="DN36" s="637"/>
      <c r="DO36" s="637"/>
      <c r="DP36" s="637"/>
      <c r="DQ36" s="637"/>
      <c r="DR36" s="637"/>
      <c r="DS36" s="637"/>
      <c r="DT36" s="637"/>
      <c r="DU36" s="637"/>
      <c r="DV36" s="638"/>
      <c r="DW36" s="641">
        <v>11.9</v>
      </c>
      <c r="DX36" s="666"/>
      <c r="DY36" s="666"/>
      <c r="DZ36" s="666"/>
      <c r="EA36" s="666"/>
      <c r="EB36" s="666"/>
      <c r="EC36" s="667"/>
    </row>
    <row r="37" spans="2:133" ht="11.25" customHeight="1" x14ac:dyDescent="0.2">
      <c r="B37" s="633" t="s">
        <v>318</v>
      </c>
      <c r="C37" s="634"/>
      <c r="D37" s="634"/>
      <c r="E37" s="634"/>
      <c r="F37" s="634"/>
      <c r="G37" s="634"/>
      <c r="H37" s="634"/>
      <c r="I37" s="634"/>
      <c r="J37" s="634"/>
      <c r="K37" s="634"/>
      <c r="L37" s="634"/>
      <c r="M37" s="634"/>
      <c r="N37" s="634"/>
      <c r="O37" s="634"/>
      <c r="P37" s="634"/>
      <c r="Q37" s="635"/>
      <c r="R37" s="636">
        <v>957174</v>
      </c>
      <c r="S37" s="637"/>
      <c r="T37" s="637"/>
      <c r="U37" s="637"/>
      <c r="V37" s="637"/>
      <c r="W37" s="637"/>
      <c r="X37" s="637"/>
      <c r="Y37" s="638"/>
      <c r="Z37" s="639">
        <v>1.1000000000000001</v>
      </c>
      <c r="AA37" s="639"/>
      <c r="AB37" s="639"/>
      <c r="AC37" s="639"/>
      <c r="AD37" s="640">
        <v>8853</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v>935192</v>
      </c>
      <c r="BA37" s="637"/>
      <c r="BB37" s="637"/>
      <c r="BC37" s="637"/>
      <c r="BD37" s="668"/>
      <c r="BE37" s="668"/>
      <c r="BF37" s="691"/>
      <c r="BG37" s="633" t="s">
        <v>320</v>
      </c>
      <c r="BH37" s="634"/>
      <c r="BI37" s="634"/>
      <c r="BJ37" s="634"/>
      <c r="BK37" s="634"/>
      <c r="BL37" s="634"/>
      <c r="BM37" s="634"/>
      <c r="BN37" s="634"/>
      <c r="BO37" s="634"/>
      <c r="BP37" s="634"/>
      <c r="BQ37" s="634"/>
      <c r="BR37" s="634"/>
      <c r="BS37" s="634"/>
      <c r="BT37" s="634"/>
      <c r="BU37" s="635"/>
      <c r="BV37" s="636">
        <v>-1583178</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1761939</v>
      </c>
      <c r="CS37" s="668"/>
      <c r="CT37" s="668"/>
      <c r="CU37" s="668"/>
      <c r="CV37" s="668"/>
      <c r="CW37" s="668"/>
      <c r="CX37" s="668"/>
      <c r="CY37" s="669"/>
      <c r="CZ37" s="641">
        <v>2.1</v>
      </c>
      <c r="DA37" s="666"/>
      <c r="DB37" s="666"/>
      <c r="DC37" s="670"/>
      <c r="DD37" s="645">
        <v>1760219</v>
      </c>
      <c r="DE37" s="668"/>
      <c r="DF37" s="668"/>
      <c r="DG37" s="668"/>
      <c r="DH37" s="668"/>
      <c r="DI37" s="668"/>
      <c r="DJ37" s="668"/>
      <c r="DK37" s="669"/>
      <c r="DL37" s="645">
        <v>1382600</v>
      </c>
      <c r="DM37" s="668"/>
      <c r="DN37" s="668"/>
      <c r="DO37" s="668"/>
      <c r="DP37" s="668"/>
      <c r="DQ37" s="668"/>
      <c r="DR37" s="668"/>
      <c r="DS37" s="668"/>
      <c r="DT37" s="668"/>
      <c r="DU37" s="668"/>
      <c r="DV37" s="669"/>
      <c r="DW37" s="641">
        <v>3.2</v>
      </c>
      <c r="DX37" s="666"/>
      <c r="DY37" s="666"/>
      <c r="DZ37" s="666"/>
      <c r="EA37" s="666"/>
      <c r="EB37" s="666"/>
      <c r="EC37" s="667"/>
    </row>
    <row r="38" spans="2:133" ht="11.25" customHeight="1" x14ac:dyDescent="0.2">
      <c r="B38" s="633" t="s">
        <v>322</v>
      </c>
      <c r="C38" s="634"/>
      <c r="D38" s="634"/>
      <c r="E38" s="634"/>
      <c r="F38" s="634"/>
      <c r="G38" s="634"/>
      <c r="H38" s="634"/>
      <c r="I38" s="634"/>
      <c r="J38" s="634"/>
      <c r="K38" s="634"/>
      <c r="L38" s="634"/>
      <c r="M38" s="634"/>
      <c r="N38" s="634"/>
      <c r="O38" s="634"/>
      <c r="P38" s="634"/>
      <c r="Q38" s="635"/>
      <c r="R38" s="636">
        <v>2877572</v>
      </c>
      <c r="S38" s="637"/>
      <c r="T38" s="637"/>
      <c r="U38" s="637"/>
      <c r="V38" s="637"/>
      <c r="W38" s="637"/>
      <c r="X38" s="637"/>
      <c r="Y38" s="638"/>
      <c r="Z38" s="639">
        <v>3.2</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v>554734</v>
      </c>
      <c r="BA38" s="637"/>
      <c r="BB38" s="637"/>
      <c r="BC38" s="637"/>
      <c r="BD38" s="668"/>
      <c r="BE38" s="668"/>
      <c r="BF38" s="691"/>
      <c r="BG38" s="633" t="s">
        <v>324</v>
      </c>
      <c r="BH38" s="634"/>
      <c r="BI38" s="634"/>
      <c r="BJ38" s="634"/>
      <c r="BK38" s="634"/>
      <c r="BL38" s="634"/>
      <c r="BM38" s="634"/>
      <c r="BN38" s="634"/>
      <c r="BO38" s="634"/>
      <c r="BP38" s="634"/>
      <c r="BQ38" s="634"/>
      <c r="BR38" s="634"/>
      <c r="BS38" s="634"/>
      <c r="BT38" s="634"/>
      <c r="BU38" s="635"/>
      <c r="BV38" s="636">
        <v>24497</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7400371</v>
      </c>
      <c r="CS38" s="637"/>
      <c r="CT38" s="637"/>
      <c r="CU38" s="637"/>
      <c r="CV38" s="637"/>
      <c r="CW38" s="637"/>
      <c r="CX38" s="637"/>
      <c r="CY38" s="638"/>
      <c r="CZ38" s="641">
        <v>8.6</v>
      </c>
      <c r="DA38" s="666"/>
      <c r="DB38" s="666"/>
      <c r="DC38" s="670"/>
      <c r="DD38" s="645">
        <v>6455237</v>
      </c>
      <c r="DE38" s="637"/>
      <c r="DF38" s="637"/>
      <c r="DG38" s="637"/>
      <c r="DH38" s="637"/>
      <c r="DI38" s="637"/>
      <c r="DJ38" s="637"/>
      <c r="DK38" s="638"/>
      <c r="DL38" s="645">
        <v>4505745</v>
      </c>
      <c r="DM38" s="637"/>
      <c r="DN38" s="637"/>
      <c r="DO38" s="637"/>
      <c r="DP38" s="637"/>
      <c r="DQ38" s="637"/>
      <c r="DR38" s="637"/>
      <c r="DS38" s="637"/>
      <c r="DT38" s="637"/>
      <c r="DU38" s="637"/>
      <c r="DV38" s="638"/>
      <c r="DW38" s="641">
        <v>10.5</v>
      </c>
      <c r="DX38" s="666"/>
      <c r="DY38" s="666"/>
      <c r="DZ38" s="666"/>
      <c r="EA38" s="666"/>
      <c r="EB38" s="666"/>
      <c r="EC38" s="667"/>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t="s">
        <v>122</v>
      </c>
      <c r="BA39" s="637"/>
      <c r="BB39" s="637"/>
      <c r="BC39" s="637"/>
      <c r="BD39" s="668"/>
      <c r="BE39" s="668"/>
      <c r="BF39" s="691"/>
      <c r="BG39" s="633" t="s">
        <v>328</v>
      </c>
      <c r="BH39" s="634"/>
      <c r="BI39" s="634"/>
      <c r="BJ39" s="634"/>
      <c r="BK39" s="634"/>
      <c r="BL39" s="634"/>
      <c r="BM39" s="634"/>
      <c r="BN39" s="634"/>
      <c r="BO39" s="634"/>
      <c r="BP39" s="634"/>
      <c r="BQ39" s="634"/>
      <c r="BR39" s="634"/>
      <c r="BS39" s="634"/>
      <c r="BT39" s="634"/>
      <c r="BU39" s="635"/>
      <c r="BV39" s="636">
        <v>34841</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7396796</v>
      </c>
      <c r="CS39" s="668"/>
      <c r="CT39" s="668"/>
      <c r="CU39" s="668"/>
      <c r="CV39" s="668"/>
      <c r="CW39" s="668"/>
      <c r="CX39" s="668"/>
      <c r="CY39" s="669"/>
      <c r="CZ39" s="641">
        <v>8.6</v>
      </c>
      <c r="DA39" s="666"/>
      <c r="DB39" s="666"/>
      <c r="DC39" s="670"/>
      <c r="DD39" s="645">
        <v>7214134</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330</v>
      </c>
      <c r="C40" s="634"/>
      <c r="D40" s="634"/>
      <c r="E40" s="634"/>
      <c r="F40" s="634"/>
      <c r="G40" s="634"/>
      <c r="H40" s="634"/>
      <c r="I40" s="634"/>
      <c r="J40" s="634"/>
      <c r="K40" s="634"/>
      <c r="L40" s="634"/>
      <c r="M40" s="634"/>
      <c r="N40" s="634"/>
      <c r="O40" s="634"/>
      <c r="P40" s="634"/>
      <c r="Q40" s="635"/>
      <c r="R40" s="636">
        <v>163872</v>
      </c>
      <c r="S40" s="637"/>
      <c r="T40" s="637"/>
      <c r="U40" s="637"/>
      <c r="V40" s="637"/>
      <c r="W40" s="637"/>
      <c r="X40" s="637"/>
      <c r="Y40" s="638"/>
      <c r="Z40" s="639">
        <v>0.2</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t="s">
        <v>122</v>
      </c>
      <c r="BA40" s="637"/>
      <c r="BB40" s="637"/>
      <c r="BC40" s="637"/>
      <c r="BD40" s="668"/>
      <c r="BE40" s="668"/>
      <c r="BF40" s="691"/>
      <c r="BG40" s="684" t="s">
        <v>332</v>
      </c>
      <c r="BH40" s="685"/>
      <c r="BI40" s="685"/>
      <c r="BJ40" s="685"/>
      <c r="BK40" s="685"/>
      <c r="BL40" s="217"/>
      <c r="BM40" s="634" t="s">
        <v>333</v>
      </c>
      <c r="BN40" s="634"/>
      <c r="BO40" s="634"/>
      <c r="BP40" s="634"/>
      <c r="BQ40" s="634"/>
      <c r="BR40" s="634"/>
      <c r="BS40" s="634"/>
      <c r="BT40" s="634"/>
      <c r="BU40" s="635"/>
      <c r="BV40" s="636">
        <v>98</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500000</v>
      </c>
      <c r="CS40" s="637"/>
      <c r="CT40" s="637"/>
      <c r="CU40" s="637"/>
      <c r="CV40" s="637"/>
      <c r="CW40" s="637"/>
      <c r="CX40" s="637"/>
      <c r="CY40" s="638"/>
      <c r="CZ40" s="641">
        <v>0.6</v>
      </c>
      <c r="DA40" s="666"/>
      <c r="DB40" s="666"/>
      <c r="DC40" s="670"/>
      <c r="DD40" s="645">
        <v>312000</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335</v>
      </c>
      <c r="C41" s="658"/>
      <c r="D41" s="658"/>
      <c r="E41" s="658"/>
      <c r="F41" s="658"/>
      <c r="G41" s="658"/>
      <c r="H41" s="658"/>
      <c r="I41" s="658"/>
      <c r="J41" s="658"/>
      <c r="K41" s="658"/>
      <c r="L41" s="658"/>
      <c r="M41" s="658"/>
      <c r="N41" s="658"/>
      <c r="O41" s="658"/>
      <c r="P41" s="658"/>
      <c r="Q41" s="659"/>
      <c r="R41" s="708">
        <v>89732647</v>
      </c>
      <c r="S41" s="709"/>
      <c r="T41" s="709"/>
      <c r="U41" s="709"/>
      <c r="V41" s="709"/>
      <c r="W41" s="709"/>
      <c r="X41" s="709"/>
      <c r="Y41" s="713"/>
      <c r="Z41" s="714">
        <v>100</v>
      </c>
      <c r="AA41" s="714"/>
      <c r="AB41" s="714"/>
      <c r="AC41" s="714"/>
      <c r="AD41" s="715">
        <v>42584836</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2660000</v>
      </c>
      <c r="BA41" s="637"/>
      <c r="BB41" s="637"/>
      <c r="BC41" s="637"/>
      <c r="BD41" s="668"/>
      <c r="BE41" s="668"/>
      <c r="BF41" s="691"/>
      <c r="BG41" s="684"/>
      <c r="BH41" s="685"/>
      <c r="BI41" s="685"/>
      <c r="BJ41" s="685"/>
      <c r="BK41" s="685"/>
      <c r="BL41" s="217"/>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4740371</v>
      </c>
      <c r="BA42" s="709"/>
      <c r="BB42" s="709"/>
      <c r="BC42" s="709"/>
      <c r="BD42" s="695"/>
      <c r="BE42" s="695"/>
      <c r="BF42" s="697"/>
      <c r="BG42" s="686"/>
      <c r="BH42" s="687"/>
      <c r="BI42" s="687"/>
      <c r="BJ42" s="687"/>
      <c r="BK42" s="687"/>
      <c r="BL42" s="218"/>
      <c r="BM42" s="658" t="s">
        <v>340</v>
      </c>
      <c r="BN42" s="658"/>
      <c r="BO42" s="658"/>
      <c r="BP42" s="658"/>
      <c r="BQ42" s="658"/>
      <c r="BR42" s="658"/>
      <c r="BS42" s="658"/>
      <c r="BT42" s="658"/>
      <c r="BU42" s="659"/>
      <c r="BV42" s="708">
        <v>325</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7193700</v>
      </c>
      <c r="CS42" s="668"/>
      <c r="CT42" s="668"/>
      <c r="CU42" s="668"/>
      <c r="CV42" s="668"/>
      <c r="CW42" s="668"/>
      <c r="CX42" s="668"/>
      <c r="CY42" s="669"/>
      <c r="CZ42" s="641">
        <v>8.4</v>
      </c>
      <c r="DA42" s="666"/>
      <c r="DB42" s="666"/>
      <c r="DC42" s="670"/>
      <c r="DD42" s="645">
        <v>1585284</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152872</v>
      </c>
      <c r="CS43" s="668"/>
      <c r="CT43" s="668"/>
      <c r="CU43" s="668"/>
      <c r="CV43" s="668"/>
      <c r="CW43" s="668"/>
      <c r="CX43" s="668"/>
      <c r="CY43" s="669"/>
      <c r="CZ43" s="641">
        <v>0.2</v>
      </c>
      <c r="DA43" s="666"/>
      <c r="DB43" s="666"/>
      <c r="DC43" s="670"/>
      <c r="DD43" s="645">
        <v>152872</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7193700</v>
      </c>
      <c r="CS44" s="637"/>
      <c r="CT44" s="637"/>
      <c r="CU44" s="637"/>
      <c r="CV44" s="637"/>
      <c r="CW44" s="637"/>
      <c r="CX44" s="637"/>
      <c r="CY44" s="638"/>
      <c r="CZ44" s="641">
        <v>8.4</v>
      </c>
      <c r="DA44" s="642"/>
      <c r="DB44" s="642"/>
      <c r="DC44" s="648"/>
      <c r="DD44" s="645">
        <v>1585284</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2435546</v>
      </c>
      <c r="CS45" s="668"/>
      <c r="CT45" s="668"/>
      <c r="CU45" s="668"/>
      <c r="CV45" s="668"/>
      <c r="CW45" s="668"/>
      <c r="CX45" s="668"/>
      <c r="CY45" s="669"/>
      <c r="CZ45" s="641">
        <v>2.8</v>
      </c>
      <c r="DA45" s="666"/>
      <c r="DB45" s="666"/>
      <c r="DC45" s="670"/>
      <c r="DD45" s="645">
        <v>342091</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348</v>
      </c>
      <c r="CG46" s="634"/>
      <c r="CH46" s="634"/>
      <c r="CI46" s="634"/>
      <c r="CJ46" s="634"/>
      <c r="CK46" s="634"/>
      <c r="CL46" s="634"/>
      <c r="CM46" s="634"/>
      <c r="CN46" s="634"/>
      <c r="CO46" s="634"/>
      <c r="CP46" s="634"/>
      <c r="CQ46" s="635"/>
      <c r="CR46" s="636">
        <v>4758154</v>
      </c>
      <c r="CS46" s="637"/>
      <c r="CT46" s="637"/>
      <c r="CU46" s="637"/>
      <c r="CV46" s="637"/>
      <c r="CW46" s="637"/>
      <c r="CX46" s="637"/>
      <c r="CY46" s="638"/>
      <c r="CZ46" s="641">
        <v>5.6</v>
      </c>
      <c r="DA46" s="642"/>
      <c r="DB46" s="642"/>
      <c r="DC46" s="648"/>
      <c r="DD46" s="645">
        <v>1243193</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349</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351</v>
      </c>
      <c r="CE49" s="658"/>
      <c r="CF49" s="658"/>
      <c r="CG49" s="658"/>
      <c r="CH49" s="658"/>
      <c r="CI49" s="658"/>
      <c r="CJ49" s="658"/>
      <c r="CK49" s="658"/>
      <c r="CL49" s="658"/>
      <c r="CM49" s="658"/>
      <c r="CN49" s="658"/>
      <c r="CO49" s="658"/>
      <c r="CP49" s="658"/>
      <c r="CQ49" s="659"/>
      <c r="CR49" s="708">
        <v>85662313</v>
      </c>
      <c r="CS49" s="695"/>
      <c r="CT49" s="695"/>
      <c r="CU49" s="695"/>
      <c r="CV49" s="695"/>
      <c r="CW49" s="695"/>
      <c r="CX49" s="695"/>
      <c r="CY49" s="724"/>
      <c r="CZ49" s="716">
        <v>100</v>
      </c>
      <c r="DA49" s="725"/>
      <c r="DB49" s="725"/>
      <c r="DC49" s="726"/>
      <c r="DD49" s="727">
        <v>52875959</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I93kAdlUGGVXBg0mvH9bxeHg+/sTSG1uFMfwezhdyqOeAfj6LU1KRyawCWLvH0hSwFpa7YGySzJIluDoWcTz7A==" saltValue="SIHMKA+DDHXGmC3CgA3Uj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374</v>
      </c>
      <c r="C7" s="763"/>
      <c r="D7" s="763"/>
      <c r="E7" s="763"/>
      <c r="F7" s="763"/>
      <c r="G7" s="763"/>
      <c r="H7" s="763"/>
      <c r="I7" s="763"/>
      <c r="J7" s="763"/>
      <c r="K7" s="763"/>
      <c r="L7" s="763"/>
      <c r="M7" s="763"/>
      <c r="N7" s="763"/>
      <c r="O7" s="763"/>
      <c r="P7" s="764"/>
      <c r="Q7" s="765">
        <v>89733</v>
      </c>
      <c r="R7" s="766"/>
      <c r="S7" s="766"/>
      <c r="T7" s="766"/>
      <c r="U7" s="766"/>
      <c r="V7" s="766">
        <v>85662</v>
      </c>
      <c r="W7" s="766"/>
      <c r="X7" s="766"/>
      <c r="Y7" s="766"/>
      <c r="Z7" s="766"/>
      <c r="AA7" s="766">
        <v>4070</v>
      </c>
      <c r="AB7" s="766"/>
      <c r="AC7" s="766"/>
      <c r="AD7" s="766"/>
      <c r="AE7" s="767"/>
      <c r="AF7" s="768">
        <v>3701</v>
      </c>
      <c r="AG7" s="769"/>
      <c r="AH7" s="769"/>
      <c r="AI7" s="769"/>
      <c r="AJ7" s="770"/>
      <c r="AK7" s="771">
        <v>2262</v>
      </c>
      <c r="AL7" s="772"/>
      <c r="AM7" s="772"/>
      <c r="AN7" s="772"/>
      <c r="AO7" s="772"/>
      <c r="AP7" s="772">
        <v>25132</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557</v>
      </c>
      <c r="BT7" s="760"/>
      <c r="BU7" s="760"/>
      <c r="BV7" s="760"/>
      <c r="BW7" s="760"/>
      <c r="BX7" s="760"/>
      <c r="BY7" s="760"/>
      <c r="BZ7" s="760"/>
      <c r="CA7" s="760"/>
      <c r="CB7" s="760"/>
      <c r="CC7" s="760"/>
      <c r="CD7" s="760"/>
      <c r="CE7" s="760"/>
      <c r="CF7" s="760"/>
      <c r="CG7" s="775"/>
      <c r="CH7" s="756">
        <v>3</v>
      </c>
      <c r="CI7" s="757"/>
      <c r="CJ7" s="757"/>
      <c r="CK7" s="757"/>
      <c r="CL7" s="758"/>
      <c r="CM7" s="756">
        <v>671</v>
      </c>
      <c r="CN7" s="757"/>
      <c r="CO7" s="757"/>
      <c r="CP7" s="757"/>
      <c r="CQ7" s="758"/>
      <c r="CR7" s="756">
        <v>500</v>
      </c>
      <c r="CS7" s="757"/>
      <c r="CT7" s="757"/>
      <c r="CU7" s="757"/>
      <c r="CV7" s="758"/>
      <c r="CW7" s="756">
        <v>2</v>
      </c>
      <c r="CX7" s="757"/>
      <c r="CY7" s="757"/>
      <c r="CZ7" s="757"/>
      <c r="DA7" s="758"/>
      <c r="DB7" s="756" t="s">
        <v>560</v>
      </c>
      <c r="DC7" s="757"/>
      <c r="DD7" s="757"/>
      <c r="DE7" s="757"/>
      <c r="DF7" s="758"/>
      <c r="DG7" s="756" t="s">
        <v>560</v>
      </c>
      <c r="DH7" s="757"/>
      <c r="DI7" s="757"/>
      <c r="DJ7" s="757"/>
      <c r="DK7" s="758"/>
      <c r="DL7" s="756" t="s">
        <v>560</v>
      </c>
      <c r="DM7" s="757"/>
      <c r="DN7" s="757"/>
      <c r="DO7" s="757"/>
      <c r="DP7" s="758"/>
      <c r="DQ7" s="756" t="s">
        <v>560</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t="s">
        <v>558</v>
      </c>
      <c r="BS8" s="786" t="s">
        <v>559</v>
      </c>
      <c r="BT8" s="787"/>
      <c r="BU8" s="787"/>
      <c r="BV8" s="787"/>
      <c r="BW8" s="787"/>
      <c r="BX8" s="787"/>
      <c r="BY8" s="787"/>
      <c r="BZ8" s="787"/>
      <c r="CA8" s="787"/>
      <c r="CB8" s="787"/>
      <c r="CC8" s="787"/>
      <c r="CD8" s="787"/>
      <c r="CE8" s="787"/>
      <c r="CF8" s="787"/>
      <c r="CG8" s="788"/>
      <c r="CH8" s="789">
        <v>0</v>
      </c>
      <c r="CI8" s="790"/>
      <c r="CJ8" s="790"/>
      <c r="CK8" s="790"/>
      <c r="CL8" s="791"/>
      <c r="CM8" s="789">
        <v>69</v>
      </c>
      <c r="CN8" s="790"/>
      <c r="CO8" s="790"/>
      <c r="CP8" s="790"/>
      <c r="CQ8" s="791"/>
      <c r="CR8" s="789">
        <v>5</v>
      </c>
      <c r="CS8" s="790"/>
      <c r="CT8" s="790"/>
      <c r="CU8" s="790"/>
      <c r="CV8" s="791"/>
      <c r="CW8" s="789">
        <v>4</v>
      </c>
      <c r="CX8" s="790"/>
      <c r="CY8" s="790"/>
      <c r="CZ8" s="790"/>
      <c r="DA8" s="791"/>
      <c r="DB8" s="789" t="s">
        <v>560</v>
      </c>
      <c r="DC8" s="790"/>
      <c r="DD8" s="790"/>
      <c r="DE8" s="790"/>
      <c r="DF8" s="791"/>
      <c r="DG8" s="789" t="s">
        <v>560</v>
      </c>
      <c r="DH8" s="790"/>
      <c r="DI8" s="790"/>
      <c r="DJ8" s="790"/>
      <c r="DK8" s="791"/>
      <c r="DL8" s="789" t="s">
        <v>560</v>
      </c>
      <c r="DM8" s="790"/>
      <c r="DN8" s="790"/>
      <c r="DO8" s="790"/>
      <c r="DP8" s="791"/>
      <c r="DQ8" s="789" t="s">
        <v>560</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375</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376</v>
      </c>
      <c r="B23" s="802" t="s">
        <v>377</v>
      </c>
      <c r="C23" s="803"/>
      <c r="D23" s="803"/>
      <c r="E23" s="803"/>
      <c r="F23" s="803"/>
      <c r="G23" s="803"/>
      <c r="H23" s="803"/>
      <c r="I23" s="803"/>
      <c r="J23" s="803"/>
      <c r="K23" s="803"/>
      <c r="L23" s="803"/>
      <c r="M23" s="803"/>
      <c r="N23" s="803"/>
      <c r="O23" s="803"/>
      <c r="P23" s="804"/>
      <c r="Q23" s="805">
        <v>89733</v>
      </c>
      <c r="R23" s="806"/>
      <c r="S23" s="806"/>
      <c r="T23" s="806"/>
      <c r="U23" s="806"/>
      <c r="V23" s="806">
        <v>85622</v>
      </c>
      <c r="W23" s="806"/>
      <c r="X23" s="806"/>
      <c r="Y23" s="806"/>
      <c r="Z23" s="806"/>
      <c r="AA23" s="806">
        <v>4071</v>
      </c>
      <c r="AB23" s="806"/>
      <c r="AC23" s="806"/>
      <c r="AD23" s="806"/>
      <c r="AE23" s="807"/>
      <c r="AF23" s="808">
        <v>3701</v>
      </c>
      <c r="AG23" s="806"/>
      <c r="AH23" s="806"/>
      <c r="AI23" s="806"/>
      <c r="AJ23" s="809"/>
      <c r="AK23" s="810"/>
      <c r="AL23" s="811"/>
      <c r="AM23" s="811"/>
      <c r="AN23" s="811"/>
      <c r="AO23" s="811"/>
      <c r="AP23" s="806">
        <v>25132</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378</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379</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380</v>
      </c>
      <c r="R26" s="747"/>
      <c r="S26" s="747"/>
      <c r="T26" s="747"/>
      <c r="U26" s="748"/>
      <c r="V26" s="746" t="s">
        <v>381</v>
      </c>
      <c r="W26" s="747"/>
      <c r="X26" s="747"/>
      <c r="Y26" s="747"/>
      <c r="Z26" s="748"/>
      <c r="AA26" s="746" t="s">
        <v>382</v>
      </c>
      <c r="AB26" s="747"/>
      <c r="AC26" s="747"/>
      <c r="AD26" s="747"/>
      <c r="AE26" s="747"/>
      <c r="AF26" s="827" t="s">
        <v>383</v>
      </c>
      <c r="AG26" s="828"/>
      <c r="AH26" s="828"/>
      <c r="AI26" s="828"/>
      <c r="AJ26" s="829"/>
      <c r="AK26" s="747" t="s">
        <v>384</v>
      </c>
      <c r="AL26" s="747"/>
      <c r="AM26" s="747"/>
      <c r="AN26" s="747"/>
      <c r="AO26" s="748"/>
      <c r="AP26" s="746" t="s">
        <v>385</v>
      </c>
      <c r="AQ26" s="747"/>
      <c r="AR26" s="747"/>
      <c r="AS26" s="747"/>
      <c r="AT26" s="748"/>
      <c r="AU26" s="746" t="s">
        <v>386</v>
      </c>
      <c r="AV26" s="747"/>
      <c r="AW26" s="747"/>
      <c r="AX26" s="747"/>
      <c r="AY26" s="748"/>
      <c r="AZ26" s="746" t="s">
        <v>387</v>
      </c>
      <c r="BA26" s="747"/>
      <c r="BB26" s="747"/>
      <c r="BC26" s="747"/>
      <c r="BD26" s="748"/>
      <c r="BE26" s="746" t="s">
        <v>364</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388</v>
      </c>
      <c r="C28" s="763"/>
      <c r="D28" s="763"/>
      <c r="E28" s="763"/>
      <c r="F28" s="763"/>
      <c r="G28" s="763"/>
      <c r="H28" s="763"/>
      <c r="I28" s="763"/>
      <c r="J28" s="763"/>
      <c r="K28" s="763"/>
      <c r="L28" s="763"/>
      <c r="M28" s="763"/>
      <c r="N28" s="763"/>
      <c r="O28" s="763"/>
      <c r="P28" s="764"/>
      <c r="Q28" s="835">
        <v>18086</v>
      </c>
      <c r="R28" s="836"/>
      <c r="S28" s="836"/>
      <c r="T28" s="836"/>
      <c r="U28" s="836"/>
      <c r="V28" s="836">
        <v>17931</v>
      </c>
      <c r="W28" s="836"/>
      <c r="X28" s="836"/>
      <c r="Y28" s="836"/>
      <c r="Z28" s="836"/>
      <c r="AA28" s="836">
        <v>155</v>
      </c>
      <c r="AB28" s="836"/>
      <c r="AC28" s="836"/>
      <c r="AD28" s="836"/>
      <c r="AE28" s="837"/>
      <c r="AF28" s="838">
        <v>155</v>
      </c>
      <c r="AG28" s="836"/>
      <c r="AH28" s="836"/>
      <c r="AI28" s="836"/>
      <c r="AJ28" s="839"/>
      <c r="AK28" s="840">
        <v>2686</v>
      </c>
      <c r="AL28" s="841"/>
      <c r="AM28" s="841"/>
      <c r="AN28" s="841"/>
      <c r="AO28" s="841"/>
      <c r="AP28" s="841" t="s">
        <v>560</v>
      </c>
      <c r="AQ28" s="841"/>
      <c r="AR28" s="841"/>
      <c r="AS28" s="841"/>
      <c r="AT28" s="841"/>
      <c r="AU28" s="841" t="s">
        <v>560</v>
      </c>
      <c r="AV28" s="841"/>
      <c r="AW28" s="841"/>
      <c r="AX28" s="841"/>
      <c r="AY28" s="841"/>
      <c r="AZ28" s="842" t="s">
        <v>560</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389</v>
      </c>
      <c r="C29" s="794"/>
      <c r="D29" s="794"/>
      <c r="E29" s="794"/>
      <c r="F29" s="794"/>
      <c r="G29" s="794"/>
      <c r="H29" s="794"/>
      <c r="I29" s="794"/>
      <c r="J29" s="794"/>
      <c r="K29" s="794"/>
      <c r="L29" s="794"/>
      <c r="M29" s="794"/>
      <c r="N29" s="794"/>
      <c r="O29" s="794"/>
      <c r="P29" s="795"/>
      <c r="Q29" s="796">
        <v>16364</v>
      </c>
      <c r="R29" s="797"/>
      <c r="S29" s="797"/>
      <c r="T29" s="797"/>
      <c r="U29" s="797"/>
      <c r="V29" s="797">
        <v>15844</v>
      </c>
      <c r="W29" s="797"/>
      <c r="X29" s="797"/>
      <c r="Y29" s="797"/>
      <c r="Z29" s="797"/>
      <c r="AA29" s="797">
        <v>520</v>
      </c>
      <c r="AB29" s="797"/>
      <c r="AC29" s="797"/>
      <c r="AD29" s="797"/>
      <c r="AE29" s="798"/>
      <c r="AF29" s="799">
        <v>520</v>
      </c>
      <c r="AG29" s="800"/>
      <c r="AH29" s="800"/>
      <c r="AI29" s="800"/>
      <c r="AJ29" s="801"/>
      <c r="AK29" s="847">
        <v>2758</v>
      </c>
      <c r="AL29" s="843"/>
      <c r="AM29" s="843"/>
      <c r="AN29" s="843"/>
      <c r="AO29" s="843"/>
      <c r="AP29" s="843" t="s">
        <v>560</v>
      </c>
      <c r="AQ29" s="843"/>
      <c r="AR29" s="843"/>
      <c r="AS29" s="843"/>
      <c r="AT29" s="843"/>
      <c r="AU29" s="843" t="s">
        <v>560</v>
      </c>
      <c r="AV29" s="843"/>
      <c r="AW29" s="843"/>
      <c r="AX29" s="843"/>
      <c r="AY29" s="843"/>
      <c r="AZ29" s="844" t="s">
        <v>560</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390</v>
      </c>
      <c r="C30" s="794"/>
      <c r="D30" s="794"/>
      <c r="E30" s="794"/>
      <c r="F30" s="794"/>
      <c r="G30" s="794"/>
      <c r="H30" s="794"/>
      <c r="I30" s="794"/>
      <c r="J30" s="794"/>
      <c r="K30" s="794"/>
      <c r="L30" s="794"/>
      <c r="M30" s="794"/>
      <c r="N30" s="794"/>
      <c r="O30" s="794"/>
      <c r="P30" s="795"/>
      <c r="Q30" s="796">
        <v>3304</v>
      </c>
      <c r="R30" s="797"/>
      <c r="S30" s="797"/>
      <c r="T30" s="797"/>
      <c r="U30" s="797"/>
      <c r="V30" s="797">
        <v>3261</v>
      </c>
      <c r="W30" s="797"/>
      <c r="X30" s="797"/>
      <c r="Y30" s="797"/>
      <c r="Z30" s="797"/>
      <c r="AA30" s="797">
        <v>43</v>
      </c>
      <c r="AB30" s="797"/>
      <c r="AC30" s="797"/>
      <c r="AD30" s="797"/>
      <c r="AE30" s="798"/>
      <c r="AF30" s="799">
        <v>43</v>
      </c>
      <c r="AG30" s="800"/>
      <c r="AH30" s="800"/>
      <c r="AI30" s="800"/>
      <c r="AJ30" s="801"/>
      <c r="AK30" s="847">
        <v>2296</v>
      </c>
      <c r="AL30" s="843"/>
      <c r="AM30" s="843"/>
      <c r="AN30" s="843"/>
      <c r="AO30" s="843"/>
      <c r="AP30" s="843" t="s">
        <v>560</v>
      </c>
      <c r="AQ30" s="843"/>
      <c r="AR30" s="843"/>
      <c r="AS30" s="843"/>
      <c r="AT30" s="843"/>
      <c r="AU30" s="843" t="s">
        <v>560</v>
      </c>
      <c r="AV30" s="843"/>
      <c r="AW30" s="843"/>
      <c r="AX30" s="843"/>
      <c r="AY30" s="843"/>
      <c r="AZ30" s="844" t="s">
        <v>560</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391</v>
      </c>
      <c r="C31" s="794"/>
      <c r="D31" s="794"/>
      <c r="E31" s="794"/>
      <c r="F31" s="794"/>
      <c r="G31" s="794"/>
      <c r="H31" s="794"/>
      <c r="I31" s="794"/>
      <c r="J31" s="794"/>
      <c r="K31" s="794"/>
      <c r="L31" s="794"/>
      <c r="M31" s="794"/>
      <c r="N31" s="794"/>
      <c r="O31" s="794"/>
      <c r="P31" s="795"/>
      <c r="Q31" s="796">
        <v>3958</v>
      </c>
      <c r="R31" s="797"/>
      <c r="S31" s="797"/>
      <c r="T31" s="797"/>
      <c r="U31" s="797"/>
      <c r="V31" s="797">
        <v>3604</v>
      </c>
      <c r="W31" s="797"/>
      <c r="X31" s="797"/>
      <c r="Y31" s="797"/>
      <c r="Z31" s="797"/>
      <c r="AA31" s="797">
        <v>354</v>
      </c>
      <c r="AB31" s="797"/>
      <c r="AC31" s="797"/>
      <c r="AD31" s="797"/>
      <c r="AE31" s="798"/>
      <c r="AF31" s="799">
        <v>1902</v>
      </c>
      <c r="AG31" s="800"/>
      <c r="AH31" s="800"/>
      <c r="AI31" s="800"/>
      <c r="AJ31" s="801"/>
      <c r="AK31" s="847">
        <v>935</v>
      </c>
      <c r="AL31" s="843"/>
      <c r="AM31" s="843"/>
      <c r="AN31" s="843"/>
      <c r="AO31" s="843"/>
      <c r="AP31" s="843">
        <v>7777</v>
      </c>
      <c r="AQ31" s="843"/>
      <c r="AR31" s="843"/>
      <c r="AS31" s="843"/>
      <c r="AT31" s="843"/>
      <c r="AU31" s="843">
        <v>7777</v>
      </c>
      <c r="AV31" s="843"/>
      <c r="AW31" s="843"/>
      <c r="AX31" s="843"/>
      <c r="AY31" s="843"/>
      <c r="AZ31" s="844" t="s">
        <v>560</v>
      </c>
      <c r="BA31" s="844"/>
      <c r="BB31" s="844"/>
      <c r="BC31" s="844"/>
      <c r="BD31" s="844"/>
      <c r="BE31" s="845" t="s">
        <v>392</v>
      </c>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7"/>
      <c r="AL32" s="843"/>
      <c r="AM32" s="843"/>
      <c r="AN32" s="843"/>
      <c r="AO32" s="843"/>
      <c r="AP32" s="843"/>
      <c r="AQ32" s="843"/>
      <c r="AR32" s="843"/>
      <c r="AS32" s="843"/>
      <c r="AT32" s="843"/>
      <c r="AU32" s="843"/>
      <c r="AV32" s="843"/>
      <c r="AW32" s="843"/>
      <c r="AX32" s="843"/>
      <c r="AY32" s="843"/>
      <c r="AZ32" s="844"/>
      <c r="BA32" s="844"/>
      <c r="BB32" s="844"/>
      <c r="BC32" s="844"/>
      <c r="BD32" s="844"/>
      <c r="BE32" s="845"/>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393</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376</v>
      </c>
      <c r="B63" s="802" t="s">
        <v>394</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2619</v>
      </c>
      <c r="AG63" s="857"/>
      <c r="AH63" s="857"/>
      <c r="AI63" s="857"/>
      <c r="AJ63" s="858"/>
      <c r="AK63" s="859"/>
      <c r="AL63" s="854"/>
      <c r="AM63" s="854"/>
      <c r="AN63" s="854"/>
      <c r="AO63" s="854"/>
      <c r="AP63" s="861">
        <f>SUM(AP28:AT31)</f>
        <v>7777</v>
      </c>
      <c r="AQ63" s="862"/>
      <c r="AR63" s="862"/>
      <c r="AS63" s="862"/>
      <c r="AT63" s="863"/>
      <c r="AU63" s="861">
        <f>SUM(AU28:AY31)</f>
        <v>7777</v>
      </c>
      <c r="AV63" s="862"/>
      <c r="AW63" s="862"/>
      <c r="AX63" s="862"/>
      <c r="AY63" s="863"/>
      <c r="AZ63" s="864"/>
      <c r="BA63" s="864"/>
      <c r="BB63" s="864"/>
      <c r="BC63" s="864"/>
      <c r="BD63" s="864"/>
      <c r="BE63" s="865"/>
      <c r="BF63" s="865"/>
      <c r="BG63" s="865"/>
      <c r="BH63" s="865"/>
      <c r="BI63" s="866"/>
      <c r="BJ63" s="867" t="s">
        <v>122</v>
      </c>
      <c r="BK63" s="862"/>
      <c r="BL63" s="862"/>
      <c r="BM63" s="862"/>
      <c r="BN63" s="868"/>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396</v>
      </c>
      <c r="B66" s="741"/>
      <c r="C66" s="741"/>
      <c r="D66" s="741"/>
      <c r="E66" s="741"/>
      <c r="F66" s="741"/>
      <c r="G66" s="741"/>
      <c r="H66" s="741"/>
      <c r="I66" s="741"/>
      <c r="J66" s="741"/>
      <c r="K66" s="741"/>
      <c r="L66" s="741"/>
      <c r="M66" s="741"/>
      <c r="N66" s="741"/>
      <c r="O66" s="741"/>
      <c r="P66" s="742"/>
      <c r="Q66" s="746" t="s">
        <v>380</v>
      </c>
      <c r="R66" s="747"/>
      <c r="S66" s="747"/>
      <c r="T66" s="747"/>
      <c r="U66" s="748"/>
      <c r="V66" s="746" t="s">
        <v>381</v>
      </c>
      <c r="W66" s="747"/>
      <c r="X66" s="747"/>
      <c r="Y66" s="747"/>
      <c r="Z66" s="748"/>
      <c r="AA66" s="746" t="s">
        <v>382</v>
      </c>
      <c r="AB66" s="747"/>
      <c r="AC66" s="747"/>
      <c r="AD66" s="747"/>
      <c r="AE66" s="748"/>
      <c r="AF66" s="869" t="s">
        <v>383</v>
      </c>
      <c r="AG66" s="828"/>
      <c r="AH66" s="828"/>
      <c r="AI66" s="828"/>
      <c r="AJ66" s="870"/>
      <c r="AK66" s="746" t="s">
        <v>384</v>
      </c>
      <c r="AL66" s="741"/>
      <c r="AM66" s="741"/>
      <c r="AN66" s="741"/>
      <c r="AO66" s="742"/>
      <c r="AP66" s="746" t="s">
        <v>385</v>
      </c>
      <c r="AQ66" s="747"/>
      <c r="AR66" s="747"/>
      <c r="AS66" s="747"/>
      <c r="AT66" s="748"/>
      <c r="AU66" s="746" t="s">
        <v>397</v>
      </c>
      <c r="AV66" s="747"/>
      <c r="AW66" s="747"/>
      <c r="AX66" s="747"/>
      <c r="AY66" s="748"/>
      <c r="AZ66" s="746" t="s">
        <v>364</v>
      </c>
      <c r="BA66" s="747"/>
      <c r="BB66" s="747"/>
      <c r="BC66" s="747"/>
      <c r="BD66" s="753"/>
      <c r="BE66" s="235"/>
      <c r="BF66" s="235"/>
      <c r="BG66" s="235"/>
      <c r="BH66" s="235"/>
      <c r="BI66" s="235"/>
      <c r="BJ66" s="235"/>
      <c r="BK66" s="235"/>
      <c r="BL66" s="235"/>
      <c r="BM66" s="235"/>
      <c r="BN66" s="235"/>
      <c r="BO66" s="235"/>
      <c r="BP66" s="235"/>
      <c r="BQ66" s="232">
        <v>60</v>
      </c>
      <c r="BR66" s="237"/>
      <c r="BS66" s="874"/>
      <c r="BT66" s="875"/>
      <c r="BU66" s="875"/>
      <c r="BV66" s="875"/>
      <c r="BW66" s="875"/>
      <c r="BX66" s="875"/>
      <c r="BY66" s="875"/>
      <c r="BZ66" s="875"/>
      <c r="CA66" s="875"/>
      <c r="CB66" s="875"/>
      <c r="CC66" s="875"/>
      <c r="CD66" s="875"/>
      <c r="CE66" s="875"/>
      <c r="CF66" s="875"/>
      <c r="CG66" s="880"/>
      <c r="CH66" s="877"/>
      <c r="CI66" s="878"/>
      <c r="CJ66" s="878"/>
      <c r="CK66" s="878"/>
      <c r="CL66" s="879"/>
      <c r="CM66" s="877"/>
      <c r="CN66" s="878"/>
      <c r="CO66" s="878"/>
      <c r="CP66" s="878"/>
      <c r="CQ66" s="879"/>
      <c r="CR66" s="877"/>
      <c r="CS66" s="878"/>
      <c r="CT66" s="878"/>
      <c r="CU66" s="878"/>
      <c r="CV66" s="879"/>
      <c r="CW66" s="877"/>
      <c r="CX66" s="878"/>
      <c r="CY66" s="878"/>
      <c r="CZ66" s="878"/>
      <c r="DA66" s="879"/>
      <c r="DB66" s="877"/>
      <c r="DC66" s="878"/>
      <c r="DD66" s="878"/>
      <c r="DE66" s="878"/>
      <c r="DF66" s="879"/>
      <c r="DG66" s="877"/>
      <c r="DH66" s="878"/>
      <c r="DI66" s="878"/>
      <c r="DJ66" s="878"/>
      <c r="DK66" s="879"/>
      <c r="DL66" s="877"/>
      <c r="DM66" s="878"/>
      <c r="DN66" s="878"/>
      <c r="DO66" s="878"/>
      <c r="DP66" s="879"/>
      <c r="DQ66" s="877"/>
      <c r="DR66" s="878"/>
      <c r="DS66" s="878"/>
      <c r="DT66" s="878"/>
      <c r="DU66" s="879"/>
      <c r="DV66" s="874"/>
      <c r="DW66" s="875"/>
      <c r="DX66" s="875"/>
      <c r="DY66" s="875"/>
      <c r="DZ66" s="876"/>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71"/>
      <c r="AG67" s="831"/>
      <c r="AH67" s="831"/>
      <c r="AI67" s="831"/>
      <c r="AJ67" s="872"/>
      <c r="AK67" s="873"/>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4"/>
      <c r="BT67" s="875"/>
      <c r="BU67" s="875"/>
      <c r="BV67" s="875"/>
      <c r="BW67" s="875"/>
      <c r="BX67" s="875"/>
      <c r="BY67" s="875"/>
      <c r="BZ67" s="875"/>
      <c r="CA67" s="875"/>
      <c r="CB67" s="875"/>
      <c r="CC67" s="875"/>
      <c r="CD67" s="875"/>
      <c r="CE67" s="875"/>
      <c r="CF67" s="875"/>
      <c r="CG67" s="880"/>
      <c r="CH67" s="877"/>
      <c r="CI67" s="878"/>
      <c r="CJ67" s="878"/>
      <c r="CK67" s="878"/>
      <c r="CL67" s="879"/>
      <c r="CM67" s="877"/>
      <c r="CN67" s="878"/>
      <c r="CO67" s="878"/>
      <c r="CP67" s="878"/>
      <c r="CQ67" s="879"/>
      <c r="CR67" s="877"/>
      <c r="CS67" s="878"/>
      <c r="CT67" s="878"/>
      <c r="CU67" s="878"/>
      <c r="CV67" s="879"/>
      <c r="CW67" s="877"/>
      <c r="CX67" s="878"/>
      <c r="CY67" s="878"/>
      <c r="CZ67" s="878"/>
      <c r="DA67" s="879"/>
      <c r="DB67" s="877"/>
      <c r="DC67" s="878"/>
      <c r="DD67" s="878"/>
      <c r="DE67" s="878"/>
      <c r="DF67" s="879"/>
      <c r="DG67" s="877"/>
      <c r="DH67" s="878"/>
      <c r="DI67" s="878"/>
      <c r="DJ67" s="878"/>
      <c r="DK67" s="879"/>
      <c r="DL67" s="877"/>
      <c r="DM67" s="878"/>
      <c r="DN67" s="878"/>
      <c r="DO67" s="878"/>
      <c r="DP67" s="879"/>
      <c r="DQ67" s="877"/>
      <c r="DR67" s="878"/>
      <c r="DS67" s="878"/>
      <c r="DT67" s="878"/>
      <c r="DU67" s="879"/>
      <c r="DV67" s="874"/>
      <c r="DW67" s="875"/>
      <c r="DX67" s="875"/>
      <c r="DY67" s="875"/>
      <c r="DZ67" s="876"/>
      <c r="EA67" s="224"/>
    </row>
    <row r="68" spans="1:131" ht="26.25" customHeight="1" thickTop="1" x14ac:dyDescent="0.2">
      <c r="A68" s="230">
        <v>1</v>
      </c>
      <c r="B68" s="884" t="s">
        <v>546</v>
      </c>
      <c r="C68" s="885"/>
      <c r="D68" s="885"/>
      <c r="E68" s="885"/>
      <c r="F68" s="885"/>
      <c r="G68" s="885"/>
      <c r="H68" s="885"/>
      <c r="I68" s="885"/>
      <c r="J68" s="885"/>
      <c r="K68" s="885"/>
      <c r="L68" s="885"/>
      <c r="M68" s="885"/>
      <c r="N68" s="885"/>
      <c r="O68" s="885"/>
      <c r="P68" s="886"/>
      <c r="Q68" s="887">
        <v>9022</v>
      </c>
      <c r="R68" s="881"/>
      <c r="S68" s="881"/>
      <c r="T68" s="881"/>
      <c r="U68" s="881"/>
      <c r="V68" s="881">
        <v>8620</v>
      </c>
      <c r="W68" s="881"/>
      <c r="X68" s="881"/>
      <c r="Y68" s="881"/>
      <c r="Z68" s="881"/>
      <c r="AA68" s="881">
        <v>402</v>
      </c>
      <c r="AB68" s="881"/>
      <c r="AC68" s="881"/>
      <c r="AD68" s="881"/>
      <c r="AE68" s="881"/>
      <c r="AF68" s="881">
        <v>402</v>
      </c>
      <c r="AG68" s="881"/>
      <c r="AH68" s="881"/>
      <c r="AI68" s="881"/>
      <c r="AJ68" s="881"/>
      <c r="AK68" s="881" t="s">
        <v>560</v>
      </c>
      <c r="AL68" s="881"/>
      <c r="AM68" s="881"/>
      <c r="AN68" s="881"/>
      <c r="AO68" s="881"/>
      <c r="AP68" s="881">
        <v>158</v>
      </c>
      <c r="AQ68" s="881"/>
      <c r="AR68" s="881"/>
      <c r="AS68" s="881"/>
      <c r="AT68" s="881"/>
      <c r="AU68" s="881">
        <v>7</v>
      </c>
      <c r="AV68" s="881"/>
      <c r="AW68" s="881"/>
      <c r="AX68" s="881"/>
      <c r="AY68" s="881"/>
      <c r="AZ68" s="882"/>
      <c r="BA68" s="882"/>
      <c r="BB68" s="882"/>
      <c r="BC68" s="882"/>
      <c r="BD68" s="883"/>
      <c r="BE68" s="235"/>
      <c r="BF68" s="235"/>
      <c r="BG68" s="235"/>
      <c r="BH68" s="235"/>
      <c r="BI68" s="235"/>
      <c r="BJ68" s="235"/>
      <c r="BK68" s="235"/>
      <c r="BL68" s="235"/>
      <c r="BM68" s="235"/>
      <c r="BN68" s="235"/>
      <c r="BO68" s="235"/>
      <c r="BP68" s="235"/>
      <c r="BQ68" s="232">
        <v>62</v>
      </c>
      <c r="BR68" s="237"/>
      <c r="BS68" s="874"/>
      <c r="BT68" s="875"/>
      <c r="BU68" s="875"/>
      <c r="BV68" s="875"/>
      <c r="BW68" s="875"/>
      <c r="BX68" s="875"/>
      <c r="BY68" s="875"/>
      <c r="BZ68" s="875"/>
      <c r="CA68" s="875"/>
      <c r="CB68" s="875"/>
      <c r="CC68" s="875"/>
      <c r="CD68" s="875"/>
      <c r="CE68" s="875"/>
      <c r="CF68" s="875"/>
      <c r="CG68" s="880"/>
      <c r="CH68" s="877"/>
      <c r="CI68" s="878"/>
      <c r="CJ68" s="878"/>
      <c r="CK68" s="878"/>
      <c r="CL68" s="879"/>
      <c r="CM68" s="877"/>
      <c r="CN68" s="878"/>
      <c r="CO68" s="878"/>
      <c r="CP68" s="878"/>
      <c r="CQ68" s="879"/>
      <c r="CR68" s="877"/>
      <c r="CS68" s="878"/>
      <c r="CT68" s="878"/>
      <c r="CU68" s="878"/>
      <c r="CV68" s="879"/>
      <c r="CW68" s="877"/>
      <c r="CX68" s="878"/>
      <c r="CY68" s="878"/>
      <c r="CZ68" s="878"/>
      <c r="DA68" s="879"/>
      <c r="DB68" s="877"/>
      <c r="DC68" s="878"/>
      <c r="DD68" s="878"/>
      <c r="DE68" s="878"/>
      <c r="DF68" s="879"/>
      <c r="DG68" s="877"/>
      <c r="DH68" s="878"/>
      <c r="DI68" s="878"/>
      <c r="DJ68" s="878"/>
      <c r="DK68" s="879"/>
      <c r="DL68" s="877"/>
      <c r="DM68" s="878"/>
      <c r="DN68" s="878"/>
      <c r="DO68" s="878"/>
      <c r="DP68" s="879"/>
      <c r="DQ68" s="877"/>
      <c r="DR68" s="878"/>
      <c r="DS68" s="878"/>
      <c r="DT68" s="878"/>
      <c r="DU68" s="879"/>
      <c r="DV68" s="874"/>
      <c r="DW68" s="875"/>
      <c r="DX68" s="875"/>
      <c r="DY68" s="875"/>
      <c r="DZ68" s="876"/>
      <c r="EA68" s="224"/>
    </row>
    <row r="69" spans="1:131" ht="26.25" customHeight="1" x14ac:dyDescent="0.2">
      <c r="A69" s="232">
        <v>2</v>
      </c>
      <c r="B69" s="888" t="s">
        <v>547</v>
      </c>
      <c r="C69" s="889"/>
      <c r="D69" s="889"/>
      <c r="E69" s="889"/>
      <c r="F69" s="889"/>
      <c r="G69" s="889"/>
      <c r="H69" s="889"/>
      <c r="I69" s="889"/>
      <c r="J69" s="889"/>
      <c r="K69" s="889"/>
      <c r="L69" s="889"/>
      <c r="M69" s="889"/>
      <c r="N69" s="889"/>
      <c r="O69" s="889"/>
      <c r="P69" s="890"/>
      <c r="Q69" s="891">
        <v>7392</v>
      </c>
      <c r="R69" s="843"/>
      <c r="S69" s="843"/>
      <c r="T69" s="843"/>
      <c r="U69" s="843"/>
      <c r="V69" s="843">
        <v>6620</v>
      </c>
      <c r="W69" s="843"/>
      <c r="X69" s="843"/>
      <c r="Y69" s="843"/>
      <c r="Z69" s="843"/>
      <c r="AA69" s="843">
        <v>772</v>
      </c>
      <c r="AB69" s="843"/>
      <c r="AC69" s="843"/>
      <c r="AD69" s="843"/>
      <c r="AE69" s="843"/>
      <c r="AF69" s="843">
        <v>188</v>
      </c>
      <c r="AG69" s="843"/>
      <c r="AH69" s="843"/>
      <c r="AI69" s="843"/>
      <c r="AJ69" s="843"/>
      <c r="AK69" s="843">
        <v>781</v>
      </c>
      <c r="AL69" s="843"/>
      <c r="AM69" s="843"/>
      <c r="AN69" s="843"/>
      <c r="AO69" s="843"/>
      <c r="AP69" s="843">
        <v>7660</v>
      </c>
      <c r="AQ69" s="843"/>
      <c r="AR69" s="843"/>
      <c r="AS69" s="843"/>
      <c r="AT69" s="843"/>
      <c r="AU69" s="843">
        <v>3960</v>
      </c>
      <c r="AV69" s="843"/>
      <c r="AW69" s="843"/>
      <c r="AX69" s="843"/>
      <c r="AY69" s="843"/>
      <c r="AZ69" s="845"/>
      <c r="BA69" s="845"/>
      <c r="BB69" s="845"/>
      <c r="BC69" s="845"/>
      <c r="BD69" s="846"/>
      <c r="BE69" s="235"/>
      <c r="BF69" s="235"/>
      <c r="BG69" s="235"/>
      <c r="BH69" s="235"/>
      <c r="BI69" s="235"/>
      <c r="BJ69" s="235"/>
      <c r="BK69" s="235"/>
      <c r="BL69" s="235"/>
      <c r="BM69" s="235"/>
      <c r="BN69" s="235"/>
      <c r="BO69" s="235"/>
      <c r="BP69" s="235"/>
      <c r="BQ69" s="232">
        <v>63</v>
      </c>
      <c r="BR69" s="237"/>
      <c r="BS69" s="874"/>
      <c r="BT69" s="875"/>
      <c r="BU69" s="875"/>
      <c r="BV69" s="875"/>
      <c r="BW69" s="875"/>
      <c r="BX69" s="875"/>
      <c r="BY69" s="875"/>
      <c r="BZ69" s="875"/>
      <c r="CA69" s="875"/>
      <c r="CB69" s="875"/>
      <c r="CC69" s="875"/>
      <c r="CD69" s="875"/>
      <c r="CE69" s="875"/>
      <c r="CF69" s="875"/>
      <c r="CG69" s="880"/>
      <c r="CH69" s="877"/>
      <c r="CI69" s="878"/>
      <c r="CJ69" s="878"/>
      <c r="CK69" s="878"/>
      <c r="CL69" s="879"/>
      <c r="CM69" s="877"/>
      <c r="CN69" s="878"/>
      <c r="CO69" s="878"/>
      <c r="CP69" s="878"/>
      <c r="CQ69" s="879"/>
      <c r="CR69" s="877"/>
      <c r="CS69" s="878"/>
      <c r="CT69" s="878"/>
      <c r="CU69" s="878"/>
      <c r="CV69" s="879"/>
      <c r="CW69" s="877"/>
      <c r="CX69" s="878"/>
      <c r="CY69" s="878"/>
      <c r="CZ69" s="878"/>
      <c r="DA69" s="879"/>
      <c r="DB69" s="877"/>
      <c r="DC69" s="878"/>
      <c r="DD69" s="878"/>
      <c r="DE69" s="878"/>
      <c r="DF69" s="879"/>
      <c r="DG69" s="877"/>
      <c r="DH69" s="878"/>
      <c r="DI69" s="878"/>
      <c r="DJ69" s="878"/>
      <c r="DK69" s="879"/>
      <c r="DL69" s="877"/>
      <c r="DM69" s="878"/>
      <c r="DN69" s="878"/>
      <c r="DO69" s="878"/>
      <c r="DP69" s="879"/>
      <c r="DQ69" s="877"/>
      <c r="DR69" s="878"/>
      <c r="DS69" s="878"/>
      <c r="DT69" s="878"/>
      <c r="DU69" s="879"/>
      <c r="DV69" s="874"/>
      <c r="DW69" s="875"/>
      <c r="DX69" s="875"/>
      <c r="DY69" s="875"/>
      <c r="DZ69" s="876"/>
      <c r="EA69" s="224"/>
    </row>
    <row r="70" spans="1:131" ht="26.25" customHeight="1" x14ac:dyDescent="0.2">
      <c r="A70" s="232">
        <v>3</v>
      </c>
      <c r="B70" s="888" t="s">
        <v>548</v>
      </c>
      <c r="C70" s="889"/>
      <c r="D70" s="889"/>
      <c r="E70" s="889"/>
      <c r="F70" s="889"/>
      <c r="G70" s="889"/>
      <c r="H70" s="889"/>
      <c r="I70" s="889"/>
      <c r="J70" s="889"/>
      <c r="K70" s="889"/>
      <c r="L70" s="889"/>
      <c r="M70" s="889"/>
      <c r="N70" s="889"/>
      <c r="O70" s="889"/>
      <c r="P70" s="890"/>
      <c r="Q70" s="891">
        <v>470</v>
      </c>
      <c r="R70" s="843"/>
      <c r="S70" s="843"/>
      <c r="T70" s="843"/>
      <c r="U70" s="843"/>
      <c r="V70" s="843">
        <v>456</v>
      </c>
      <c r="W70" s="843"/>
      <c r="X70" s="843"/>
      <c r="Y70" s="843"/>
      <c r="Z70" s="843"/>
      <c r="AA70" s="843">
        <v>14</v>
      </c>
      <c r="AB70" s="843"/>
      <c r="AC70" s="843"/>
      <c r="AD70" s="843"/>
      <c r="AE70" s="843"/>
      <c r="AF70" s="843">
        <v>14</v>
      </c>
      <c r="AG70" s="843"/>
      <c r="AH70" s="843"/>
      <c r="AI70" s="843"/>
      <c r="AJ70" s="843"/>
      <c r="AK70" s="843">
        <v>27</v>
      </c>
      <c r="AL70" s="843"/>
      <c r="AM70" s="843"/>
      <c r="AN70" s="843"/>
      <c r="AO70" s="843"/>
      <c r="AP70" s="843">
        <v>306</v>
      </c>
      <c r="AQ70" s="843"/>
      <c r="AR70" s="843"/>
      <c r="AS70" s="843"/>
      <c r="AT70" s="843"/>
      <c r="AU70" s="843">
        <v>72</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4"/>
      <c r="BT70" s="875"/>
      <c r="BU70" s="875"/>
      <c r="BV70" s="875"/>
      <c r="BW70" s="875"/>
      <c r="BX70" s="875"/>
      <c r="BY70" s="875"/>
      <c r="BZ70" s="875"/>
      <c r="CA70" s="875"/>
      <c r="CB70" s="875"/>
      <c r="CC70" s="875"/>
      <c r="CD70" s="875"/>
      <c r="CE70" s="875"/>
      <c r="CF70" s="875"/>
      <c r="CG70" s="880"/>
      <c r="CH70" s="877"/>
      <c r="CI70" s="878"/>
      <c r="CJ70" s="878"/>
      <c r="CK70" s="878"/>
      <c r="CL70" s="879"/>
      <c r="CM70" s="877"/>
      <c r="CN70" s="878"/>
      <c r="CO70" s="878"/>
      <c r="CP70" s="878"/>
      <c r="CQ70" s="879"/>
      <c r="CR70" s="877"/>
      <c r="CS70" s="878"/>
      <c r="CT70" s="878"/>
      <c r="CU70" s="878"/>
      <c r="CV70" s="879"/>
      <c r="CW70" s="877"/>
      <c r="CX70" s="878"/>
      <c r="CY70" s="878"/>
      <c r="CZ70" s="878"/>
      <c r="DA70" s="879"/>
      <c r="DB70" s="877"/>
      <c r="DC70" s="878"/>
      <c r="DD70" s="878"/>
      <c r="DE70" s="878"/>
      <c r="DF70" s="879"/>
      <c r="DG70" s="877"/>
      <c r="DH70" s="878"/>
      <c r="DI70" s="878"/>
      <c r="DJ70" s="878"/>
      <c r="DK70" s="879"/>
      <c r="DL70" s="877"/>
      <c r="DM70" s="878"/>
      <c r="DN70" s="878"/>
      <c r="DO70" s="878"/>
      <c r="DP70" s="879"/>
      <c r="DQ70" s="877"/>
      <c r="DR70" s="878"/>
      <c r="DS70" s="878"/>
      <c r="DT70" s="878"/>
      <c r="DU70" s="879"/>
      <c r="DV70" s="874"/>
      <c r="DW70" s="875"/>
      <c r="DX70" s="875"/>
      <c r="DY70" s="875"/>
      <c r="DZ70" s="876"/>
      <c r="EA70" s="224"/>
    </row>
    <row r="71" spans="1:131" ht="26.25" customHeight="1" x14ac:dyDescent="0.2">
      <c r="A71" s="232">
        <v>4</v>
      </c>
      <c r="B71" s="888" t="s">
        <v>549</v>
      </c>
      <c r="C71" s="889"/>
      <c r="D71" s="889"/>
      <c r="E71" s="889"/>
      <c r="F71" s="889"/>
      <c r="G71" s="889"/>
      <c r="H71" s="889"/>
      <c r="I71" s="889"/>
      <c r="J71" s="889"/>
      <c r="K71" s="889"/>
      <c r="L71" s="889"/>
      <c r="M71" s="889"/>
      <c r="N71" s="889"/>
      <c r="O71" s="889"/>
      <c r="P71" s="890"/>
      <c r="Q71" s="891">
        <v>21044</v>
      </c>
      <c r="R71" s="843"/>
      <c r="S71" s="843"/>
      <c r="T71" s="843"/>
      <c r="U71" s="843"/>
      <c r="V71" s="843">
        <v>21292</v>
      </c>
      <c r="W71" s="843"/>
      <c r="X71" s="843"/>
      <c r="Y71" s="843"/>
      <c r="Z71" s="843"/>
      <c r="AA71" s="843">
        <v>-248</v>
      </c>
      <c r="AB71" s="843"/>
      <c r="AC71" s="843"/>
      <c r="AD71" s="843"/>
      <c r="AE71" s="843"/>
      <c r="AF71" s="843">
        <v>10300</v>
      </c>
      <c r="AG71" s="843"/>
      <c r="AH71" s="843"/>
      <c r="AI71" s="843"/>
      <c r="AJ71" s="843"/>
      <c r="AK71" s="843" t="s">
        <v>560</v>
      </c>
      <c r="AL71" s="843"/>
      <c r="AM71" s="843"/>
      <c r="AN71" s="843"/>
      <c r="AO71" s="843"/>
      <c r="AP71" s="843">
        <v>5975</v>
      </c>
      <c r="AQ71" s="843"/>
      <c r="AR71" s="843"/>
      <c r="AS71" s="843"/>
      <c r="AT71" s="843"/>
      <c r="AU71" s="843">
        <v>311</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4"/>
      <c r="BT71" s="875"/>
      <c r="BU71" s="875"/>
      <c r="BV71" s="875"/>
      <c r="BW71" s="875"/>
      <c r="BX71" s="875"/>
      <c r="BY71" s="875"/>
      <c r="BZ71" s="875"/>
      <c r="CA71" s="875"/>
      <c r="CB71" s="875"/>
      <c r="CC71" s="875"/>
      <c r="CD71" s="875"/>
      <c r="CE71" s="875"/>
      <c r="CF71" s="875"/>
      <c r="CG71" s="880"/>
      <c r="CH71" s="877"/>
      <c r="CI71" s="878"/>
      <c r="CJ71" s="878"/>
      <c r="CK71" s="878"/>
      <c r="CL71" s="879"/>
      <c r="CM71" s="877"/>
      <c r="CN71" s="878"/>
      <c r="CO71" s="878"/>
      <c r="CP71" s="878"/>
      <c r="CQ71" s="879"/>
      <c r="CR71" s="877"/>
      <c r="CS71" s="878"/>
      <c r="CT71" s="878"/>
      <c r="CU71" s="878"/>
      <c r="CV71" s="879"/>
      <c r="CW71" s="877"/>
      <c r="CX71" s="878"/>
      <c r="CY71" s="878"/>
      <c r="CZ71" s="878"/>
      <c r="DA71" s="879"/>
      <c r="DB71" s="877"/>
      <c r="DC71" s="878"/>
      <c r="DD71" s="878"/>
      <c r="DE71" s="878"/>
      <c r="DF71" s="879"/>
      <c r="DG71" s="877"/>
      <c r="DH71" s="878"/>
      <c r="DI71" s="878"/>
      <c r="DJ71" s="878"/>
      <c r="DK71" s="879"/>
      <c r="DL71" s="877"/>
      <c r="DM71" s="878"/>
      <c r="DN71" s="878"/>
      <c r="DO71" s="878"/>
      <c r="DP71" s="879"/>
      <c r="DQ71" s="877"/>
      <c r="DR71" s="878"/>
      <c r="DS71" s="878"/>
      <c r="DT71" s="878"/>
      <c r="DU71" s="879"/>
      <c r="DV71" s="874"/>
      <c r="DW71" s="875"/>
      <c r="DX71" s="875"/>
      <c r="DY71" s="875"/>
      <c r="DZ71" s="876"/>
      <c r="EA71" s="224"/>
    </row>
    <row r="72" spans="1:131" ht="26.25" customHeight="1" x14ac:dyDescent="0.2">
      <c r="A72" s="232">
        <v>5</v>
      </c>
      <c r="B72" s="888" t="s">
        <v>550</v>
      </c>
      <c r="C72" s="889"/>
      <c r="D72" s="889"/>
      <c r="E72" s="889"/>
      <c r="F72" s="889"/>
      <c r="G72" s="889"/>
      <c r="H72" s="889"/>
      <c r="I72" s="889"/>
      <c r="J72" s="889"/>
      <c r="K72" s="889"/>
      <c r="L72" s="889"/>
      <c r="M72" s="889"/>
      <c r="N72" s="889"/>
      <c r="O72" s="889"/>
      <c r="P72" s="890"/>
      <c r="Q72" s="891">
        <v>10518</v>
      </c>
      <c r="R72" s="843"/>
      <c r="S72" s="843"/>
      <c r="T72" s="843"/>
      <c r="U72" s="843"/>
      <c r="V72" s="843">
        <v>10392</v>
      </c>
      <c r="W72" s="843"/>
      <c r="X72" s="843"/>
      <c r="Y72" s="843"/>
      <c r="Z72" s="843"/>
      <c r="AA72" s="843">
        <v>126</v>
      </c>
      <c r="AB72" s="843"/>
      <c r="AC72" s="843"/>
      <c r="AD72" s="843"/>
      <c r="AE72" s="843"/>
      <c r="AF72" s="843">
        <v>2457</v>
      </c>
      <c r="AG72" s="843"/>
      <c r="AH72" s="843"/>
      <c r="AI72" s="843"/>
      <c r="AJ72" s="843"/>
      <c r="AK72" s="843" t="s">
        <v>560</v>
      </c>
      <c r="AL72" s="843"/>
      <c r="AM72" s="843"/>
      <c r="AN72" s="843"/>
      <c r="AO72" s="843"/>
      <c r="AP72" s="843" t="s">
        <v>560</v>
      </c>
      <c r="AQ72" s="843"/>
      <c r="AR72" s="843"/>
      <c r="AS72" s="843"/>
      <c r="AT72" s="843"/>
      <c r="AU72" s="843" t="s">
        <v>560</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4"/>
      <c r="BT72" s="875"/>
      <c r="BU72" s="875"/>
      <c r="BV72" s="875"/>
      <c r="BW72" s="875"/>
      <c r="BX72" s="875"/>
      <c r="BY72" s="875"/>
      <c r="BZ72" s="875"/>
      <c r="CA72" s="875"/>
      <c r="CB72" s="875"/>
      <c r="CC72" s="875"/>
      <c r="CD72" s="875"/>
      <c r="CE72" s="875"/>
      <c r="CF72" s="875"/>
      <c r="CG72" s="880"/>
      <c r="CH72" s="877"/>
      <c r="CI72" s="878"/>
      <c r="CJ72" s="878"/>
      <c r="CK72" s="878"/>
      <c r="CL72" s="879"/>
      <c r="CM72" s="877"/>
      <c r="CN72" s="878"/>
      <c r="CO72" s="878"/>
      <c r="CP72" s="878"/>
      <c r="CQ72" s="879"/>
      <c r="CR72" s="877"/>
      <c r="CS72" s="878"/>
      <c r="CT72" s="878"/>
      <c r="CU72" s="878"/>
      <c r="CV72" s="879"/>
      <c r="CW72" s="877"/>
      <c r="CX72" s="878"/>
      <c r="CY72" s="878"/>
      <c r="CZ72" s="878"/>
      <c r="DA72" s="879"/>
      <c r="DB72" s="877"/>
      <c r="DC72" s="878"/>
      <c r="DD72" s="878"/>
      <c r="DE72" s="878"/>
      <c r="DF72" s="879"/>
      <c r="DG72" s="877"/>
      <c r="DH72" s="878"/>
      <c r="DI72" s="878"/>
      <c r="DJ72" s="878"/>
      <c r="DK72" s="879"/>
      <c r="DL72" s="877"/>
      <c r="DM72" s="878"/>
      <c r="DN72" s="878"/>
      <c r="DO72" s="878"/>
      <c r="DP72" s="879"/>
      <c r="DQ72" s="877"/>
      <c r="DR72" s="878"/>
      <c r="DS72" s="878"/>
      <c r="DT72" s="878"/>
      <c r="DU72" s="879"/>
      <c r="DV72" s="874"/>
      <c r="DW72" s="875"/>
      <c r="DX72" s="875"/>
      <c r="DY72" s="875"/>
      <c r="DZ72" s="876"/>
      <c r="EA72" s="224"/>
    </row>
    <row r="73" spans="1:131" ht="26.25" customHeight="1" x14ac:dyDescent="0.2">
      <c r="A73" s="232">
        <v>6</v>
      </c>
      <c r="B73" s="888" t="s">
        <v>551</v>
      </c>
      <c r="C73" s="889"/>
      <c r="D73" s="889"/>
      <c r="E73" s="889"/>
      <c r="F73" s="889"/>
      <c r="G73" s="889"/>
      <c r="H73" s="889"/>
      <c r="I73" s="889"/>
      <c r="J73" s="889"/>
      <c r="K73" s="889"/>
      <c r="L73" s="889"/>
      <c r="M73" s="889"/>
      <c r="N73" s="889"/>
      <c r="O73" s="889"/>
      <c r="P73" s="890"/>
      <c r="Q73" s="891">
        <v>34420</v>
      </c>
      <c r="R73" s="843"/>
      <c r="S73" s="843"/>
      <c r="T73" s="843"/>
      <c r="U73" s="843"/>
      <c r="V73" s="843">
        <v>32253</v>
      </c>
      <c r="W73" s="843"/>
      <c r="X73" s="843"/>
      <c r="Y73" s="843"/>
      <c r="Z73" s="843"/>
      <c r="AA73" s="843">
        <v>168</v>
      </c>
      <c r="AB73" s="843"/>
      <c r="AC73" s="843"/>
      <c r="AD73" s="843"/>
      <c r="AE73" s="843"/>
      <c r="AF73" s="843">
        <v>168</v>
      </c>
      <c r="AG73" s="843"/>
      <c r="AH73" s="843"/>
      <c r="AI73" s="843"/>
      <c r="AJ73" s="843"/>
      <c r="AK73" s="843">
        <v>385</v>
      </c>
      <c r="AL73" s="843"/>
      <c r="AM73" s="843"/>
      <c r="AN73" s="843"/>
      <c r="AO73" s="843"/>
      <c r="AP73" s="843" t="s">
        <v>560</v>
      </c>
      <c r="AQ73" s="843"/>
      <c r="AR73" s="843"/>
      <c r="AS73" s="843"/>
      <c r="AT73" s="843"/>
      <c r="AU73" s="843" t="s">
        <v>560</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4"/>
      <c r="BT73" s="875"/>
      <c r="BU73" s="875"/>
      <c r="BV73" s="875"/>
      <c r="BW73" s="875"/>
      <c r="BX73" s="875"/>
      <c r="BY73" s="875"/>
      <c r="BZ73" s="875"/>
      <c r="CA73" s="875"/>
      <c r="CB73" s="875"/>
      <c r="CC73" s="875"/>
      <c r="CD73" s="875"/>
      <c r="CE73" s="875"/>
      <c r="CF73" s="875"/>
      <c r="CG73" s="880"/>
      <c r="CH73" s="877"/>
      <c r="CI73" s="878"/>
      <c r="CJ73" s="878"/>
      <c r="CK73" s="878"/>
      <c r="CL73" s="879"/>
      <c r="CM73" s="877"/>
      <c r="CN73" s="878"/>
      <c r="CO73" s="878"/>
      <c r="CP73" s="878"/>
      <c r="CQ73" s="879"/>
      <c r="CR73" s="877"/>
      <c r="CS73" s="878"/>
      <c r="CT73" s="878"/>
      <c r="CU73" s="878"/>
      <c r="CV73" s="879"/>
      <c r="CW73" s="877"/>
      <c r="CX73" s="878"/>
      <c r="CY73" s="878"/>
      <c r="CZ73" s="878"/>
      <c r="DA73" s="879"/>
      <c r="DB73" s="877"/>
      <c r="DC73" s="878"/>
      <c r="DD73" s="878"/>
      <c r="DE73" s="878"/>
      <c r="DF73" s="879"/>
      <c r="DG73" s="877"/>
      <c r="DH73" s="878"/>
      <c r="DI73" s="878"/>
      <c r="DJ73" s="878"/>
      <c r="DK73" s="879"/>
      <c r="DL73" s="877"/>
      <c r="DM73" s="878"/>
      <c r="DN73" s="878"/>
      <c r="DO73" s="878"/>
      <c r="DP73" s="879"/>
      <c r="DQ73" s="877"/>
      <c r="DR73" s="878"/>
      <c r="DS73" s="878"/>
      <c r="DT73" s="878"/>
      <c r="DU73" s="879"/>
      <c r="DV73" s="874"/>
      <c r="DW73" s="875"/>
      <c r="DX73" s="875"/>
      <c r="DY73" s="875"/>
      <c r="DZ73" s="876"/>
      <c r="EA73" s="224"/>
    </row>
    <row r="74" spans="1:131" ht="26.25" customHeight="1" x14ac:dyDescent="0.2">
      <c r="A74" s="232">
        <v>7</v>
      </c>
      <c r="B74" s="888" t="s">
        <v>552</v>
      </c>
      <c r="C74" s="889"/>
      <c r="D74" s="889"/>
      <c r="E74" s="889"/>
      <c r="F74" s="889"/>
      <c r="G74" s="889"/>
      <c r="H74" s="889"/>
      <c r="I74" s="889"/>
      <c r="J74" s="889"/>
      <c r="K74" s="889"/>
      <c r="L74" s="889"/>
      <c r="M74" s="889"/>
      <c r="N74" s="889"/>
      <c r="O74" s="889"/>
      <c r="P74" s="890"/>
      <c r="Q74" s="891">
        <v>992</v>
      </c>
      <c r="R74" s="843"/>
      <c r="S74" s="843"/>
      <c r="T74" s="843"/>
      <c r="U74" s="843"/>
      <c r="V74" s="843">
        <v>963</v>
      </c>
      <c r="W74" s="843"/>
      <c r="X74" s="843"/>
      <c r="Y74" s="843"/>
      <c r="Z74" s="843"/>
      <c r="AA74" s="843">
        <v>29</v>
      </c>
      <c r="AB74" s="843"/>
      <c r="AC74" s="843"/>
      <c r="AD74" s="843"/>
      <c r="AE74" s="843"/>
      <c r="AF74" s="843">
        <v>29</v>
      </c>
      <c r="AG74" s="843"/>
      <c r="AH74" s="843"/>
      <c r="AI74" s="843"/>
      <c r="AJ74" s="843"/>
      <c r="AK74" s="843">
        <v>50</v>
      </c>
      <c r="AL74" s="843"/>
      <c r="AM74" s="843"/>
      <c r="AN74" s="843"/>
      <c r="AO74" s="843"/>
      <c r="AP74" s="843" t="s">
        <v>560</v>
      </c>
      <c r="AQ74" s="843"/>
      <c r="AR74" s="843"/>
      <c r="AS74" s="843"/>
      <c r="AT74" s="843"/>
      <c r="AU74" s="843" t="s">
        <v>560</v>
      </c>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4"/>
      <c r="BT74" s="875"/>
      <c r="BU74" s="875"/>
      <c r="BV74" s="875"/>
      <c r="BW74" s="875"/>
      <c r="BX74" s="875"/>
      <c r="BY74" s="875"/>
      <c r="BZ74" s="875"/>
      <c r="CA74" s="875"/>
      <c r="CB74" s="875"/>
      <c r="CC74" s="875"/>
      <c r="CD74" s="875"/>
      <c r="CE74" s="875"/>
      <c r="CF74" s="875"/>
      <c r="CG74" s="880"/>
      <c r="CH74" s="877"/>
      <c r="CI74" s="878"/>
      <c r="CJ74" s="878"/>
      <c r="CK74" s="878"/>
      <c r="CL74" s="879"/>
      <c r="CM74" s="877"/>
      <c r="CN74" s="878"/>
      <c r="CO74" s="878"/>
      <c r="CP74" s="878"/>
      <c r="CQ74" s="879"/>
      <c r="CR74" s="877"/>
      <c r="CS74" s="878"/>
      <c r="CT74" s="878"/>
      <c r="CU74" s="878"/>
      <c r="CV74" s="879"/>
      <c r="CW74" s="877"/>
      <c r="CX74" s="878"/>
      <c r="CY74" s="878"/>
      <c r="CZ74" s="878"/>
      <c r="DA74" s="879"/>
      <c r="DB74" s="877"/>
      <c r="DC74" s="878"/>
      <c r="DD74" s="878"/>
      <c r="DE74" s="878"/>
      <c r="DF74" s="879"/>
      <c r="DG74" s="877"/>
      <c r="DH74" s="878"/>
      <c r="DI74" s="878"/>
      <c r="DJ74" s="878"/>
      <c r="DK74" s="879"/>
      <c r="DL74" s="877"/>
      <c r="DM74" s="878"/>
      <c r="DN74" s="878"/>
      <c r="DO74" s="878"/>
      <c r="DP74" s="879"/>
      <c r="DQ74" s="877"/>
      <c r="DR74" s="878"/>
      <c r="DS74" s="878"/>
      <c r="DT74" s="878"/>
      <c r="DU74" s="879"/>
      <c r="DV74" s="874"/>
      <c r="DW74" s="875"/>
      <c r="DX74" s="875"/>
      <c r="DY74" s="875"/>
      <c r="DZ74" s="876"/>
      <c r="EA74" s="224"/>
    </row>
    <row r="75" spans="1:131" ht="26.25" customHeight="1" x14ac:dyDescent="0.2">
      <c r="A75" s="232">
        <v>8</v>
      </c>
      <c r="B75" s="888" t="s">
        <v>553</v>
      </c>
      <c r="C75" s="889"/>
      <c r="D75" s="889"/>
      <c r="E75" s="889"/>
      <c r="F75" s="889"/>
      <c r="G75" s="889"/>
      <c r="H75" s="889"/>
      <c r="I75" s="889"/>
      <c r="J75" s="889"/>
      <c r="K75" s="889"/>
      <c r="L75" s="889"/>
      <c r="M75" s="889"/>
      <c r="N75" s="889"/>
      <c r="O75" s="889"/>
      <c r="P75" s="890"/>
      <c r="Q75" s="892">
        <v>249</v>
      </c>
      <c r="R75" s="893"/>
      <c r="S75" s="893"/>
      <c r="T75" s="893"/>
      <c r="U75" s="847"/>
      <c r="V75" s="894">
        <v>194</v>
      </c>
      <c r="W75" s="893"/>
      <c r="X75" s="893"/>
      <c r="Y75" s="893"/>
      <c r="Z75" s="847"/>
      <c r="AA75" s="894">
        <v>55</v>
      </c>
      <c r="AB75" s="893"/>
      <c r="AC75" s="893"/>
      <c r="AD75" s="893"/>
      <c r="AE75" s="847"/>
      <c r="AF75" s="894">
        <v>55</v>
      </c>
      <c r="AG75" s="893"/>
      <c r="AH75" s="893"/>
      <c r="AI75" s="893"/>
      <c r="AJ75" s="847"/>
      <c r="AK75" s="894">
        <v>17</v>
      </c>
      <c r="AL75" s="893"/>
      <c r="AM75" s="893"/>
      <c r="AN75" s="893"/>
      <c r="AO75" s="847"/>
      <c r="AP75" s="894" t="s">
        <v>560</v>
      </c>
      <c r="AQ75" s="893"/>
      <c r="AR75" s="893"/>
      <c r="AS75" s="893"/>
      <c r="AT75" s="847"/>
      <c r="AU75" s="894" t="s">
        <v>560</v>
      </c>
      <c r="AV75" s="893"/>
      <c r="AW75" s="893"/>
      <c r="AX75" s="893"/>
      <c r="AY75" s="847"/>
      <c r="AZ75" s="845"/>
      <c r="BA75" s="845"/>
      <c r="BB75" s="845"/>
      <c r="BC75" s="845"/>
      <c r="BD75" s="846"/>
      <c r="BE75" s="235"/>
      <c r="BF75" s="235"/>
      <c r="BG75" s="235"/>
      <c r="BH75" s="235"/>
      <c r="BI75" s="235"/>
      <c r="BJ75" s="235"/>
      <c r="BK75" s="235"/>
      <c r="BL75" s="235"/>
      <c r="BM75" s="235"/>
      <c r="BN75" s="235"/>
      <c r="BO75" s="235"/>
      <c r="BP75" s="235"/>
      <c r="BQ75" s="232">
        <v>69</v>
      </c>
      <c r="BR75" s="237"/>
      <c r="BS75" s="874"/>
      <c r="BT75" s="875"/>
      <c r="BU75" s="875"/>
      <c r="BV75" s="875"/>
      <c r="BW75" s="875"/>
      <c r="BX75" s="875"/>
      <c r="BY75" s="875"/>
      <c r="BZ75" s="875"/>
      <c r="CA75" s="875"/>
      <c r="CB75" s="875"/>
      <c r="CC75" s="875"/>
      <c r="CD75" s="875"/>
      <c r="CE75" s="875"/>
      <c r="CF75" s="875"/>
      <c r="CG75" s="880"/>
      <c r="CH75" s="877"/>
      <c r="CI75" s="878"/>
      <c r="CJ75" s="878"/>
      <c r="CK75" s="878"/>
      <c r="CL75" s="879"/>
      <c r="CM75" s="877"/>
      <c r="CN75" s="878"/>
      <c r="CO75" s="878"/>
      <c r="CP75" s="878"/>
      <c r="CQ75" s="879"/>
      <c r="CR75" s="877"/>
      <c r="CS75" s="878"/>
      <c r="CT75" s="878"/>
      <c r="CU75" s="878"/>
      <c r="CV75" s="879"/>
      <c r="CW75" s="877"/>
      <c r="CX75" s="878"/>
      <c r="CY75" s="878"/>
      <c r="CZ75" s="878"/>
      <c r="DA75" s="879"/>
      <c r="DB75" s="877"/>
      <c r="DC75" s="878"/>
      <c r="DD75" s="878"/>
      <c r="DE75" s="878"/>
      <c r="DF75" s="879"/>
      <c r="DG75" s="877"/>
      <c r="DH75" s="878"/>
      <c r="DI75" s="878"/>
      <c r="DJ75" s="878"/>
      <c r="DK75" s="879"/>
      <c r="DL75" s="877"/>
      <c r="DM75" s="878"/>
      <c r="DN75" s="878"/>
      <c r="DO75" s="878"/>
      <c r="DP75" s="879"/>
      <c r="DQ75" s="877"/>
      <c r="DR75" s="878"/>
      <c r="DS75" s="878"/>
      <c r="DT75" s="878"/>
      <c r="DU75" s="879"/>
      <c r="DV75" s="874"/>
      <c r="DW75" s="875"/>
      <c r="DX75" s="875"/>
      <c r="DY75" s="875"/>
      <c r="DZ75" s="876"/>
      <c r="EA75" s="224"/>
    </row>
    <row r="76" spans="1:131" ht="26.25" customHeight="1" x14ac:dyDescent="0.2">
      <c r="A76" s="232">
        <v>9</v>
      </c>
      <c r="B76" s="888" t="s">
        <v>554</v>
      </c>
      <c r="C76" s="889"/>
      <c r="D76" s="889"/>
      <c r="E76" s="889"/>
      <c r="F76" s="889"/>
      <c r="G76" s="889"/>
      <c r="H76" s="889"/>
      <c r="I76" s="889"/>
      <c r="J76" s="889"/>
      <c r="K76" s="889"/>
      <c r="L76" s="889"/>
      <c r="M76" s="889"/>
      <c r="N76" s="889"/>
      <c r="O76" s="889"/>
      <c r="P76" s="890"/>
      <c r="Q76" s="892">
        <v>445</v>
      </c>
      <c r="R76" s="893"/>
      <c r="S76" s="893"/>
      <c r="T76" s="893"/>
      <c r="U76" s="847"/>
      <c r="V76" s="894">
        <v>425</v>
      </c>
      <c r="W76" s="893"/>
      <c r="X76" s="893"/>
      <c r="Y76" s="893"/>
      <c r="Z76" s="847"/>
      <c r="AA76" s="894">
        <v>21</v>
      </c>
      <c r="AB76" s="893"/>
      <c r="AC76" s="893"/>
      <c r="AD76" s="893"/>
      <c r="AE76" s="847"/>
      <c r="AF76" s="894">
        <v>21</v>
      </c>
      <c r="AG76" s="893"/>
      <c r="AH76" s="893"/>
      <c r="AI76" s="893"/>
      <c r="AJ76" s="847"/>
      <c r="AK76" s="894">
        <v>24</v>
      </c>
      <c r="AL76" s="893"/>
      <c r="AM76" s="893"/>
      <c r="AN76" s="893"/>
      <c r="AO76" s="847"/>
      <c r="AP76" s="894" t="s">
        <v>560</v>
      </c>
      <c r="AQ76" s="893"/>
      <c r="AR76" s="893"/>
      <c r="AS76" s="893"/>
      <c r="AT76" s="847"/>
      <c r="AU76" s="894" t="s">
        <v>560</v>
      </c>
      <c r="AV76" s="893"/>
      <c r="AW76" s="893"/>
      <c r="AX76" s="893"/>
      <c r="AY76" s="847"/>
      <c r="AZ76" s="845"/>
      <c r="BA76" s="845"/>
      <c r="BB76" s="845"/>
      <c r="BC76" s="845"/>
      <c r="BD76" s="846"/>
      <c r="BE76" s="235"/>
      <c r="BF76" s="235"/>
      <c r="BG76" s="235"/>
      <c r="BH76" s="235"/>
      <c r="BI76" s="235"/>
      <c r="BJ76" s="235"/>
      <c r="BK76" s="235"/>
      <c r="BL76" s="235"/>
      <c r="BM76" s="235"/>
      <c r="BN76" s="235"/>
      <c r="BO76" s="235"/>
      <c r="BP76" s="235"/>
      <c r="BQ76" s="232">
        <v>70</v>
      </c>
      <c r="BR76" s="237"/>
      <c r="BS76" s="874"/>
      <c r="BT76" s="875"/>
      <c r="BU76" s="875"/>
      <c r="BV76" s="875"/>
      <c r="BW76" s="875"/>
      <c r="BX76" s="875"/>
      <c r="BY76" s="875"/>
      <c r="BZ76" s="875"/>
      <c r="CA76" s="875"/>
      <c r="CB76" s="875"/>
      <c r="CC76" s="875"/>
      <c r="CD76" s="875"/>
      <c r="CE76" s="875"/>
      <c r="CF76" s="875"/>
      <c r="CG76" s="880"/>
      <c r="CH76" s="877"/>
      <c r="CI76" s="878"/>
      <c r="CJ76" s="878"/>
      <c r="CK76" s="878"/>
      <c r="CL76" s="879"/>
      <c r="CM76" s="877"/>
      <c r="CN76" s="878"/>
      <c r="CO76" s="878"/>
      <c r="CP76" s="878"/>
      <c r="CQ76" s="879"/>
      <c r="CR76" s="877"/>
      <c r="CS76" s="878"/>
      <c r="CT76" s="878"/>
      <c r="CU76" s="878"/>
      <c r="CV76" s="879"/>
      <c r="CW76" s="877"/>
      <c r="CX76" s="878"/>
      <c r="CY76" s="878"/>
      <c r="CZ76" s="878"/>
      <c r="DA76" s="879"/>
      <c r="DB76" s="877"/>
      <c r="DC76" s="878"/>
      <c r="DD76" s="878"/>
      <c r="DE76" s="878"/>
      <c r="DF76" s="879"/>
      <c r="DG76" s="877"/>
      <c r="DH76" s="878"/>
      <c r="DI76" s="878"/>
      <c r="DJ76" s="878"/>
      <c r="DK76" s="879"/>
      <c r="DL76" s="877"/>
      <c r="DM76" s="878"/>
      <c r="DN76" s="878"/>
      <c r="DO76" s="878"/>
      <c r="DP76" s="879"/>
      <c r="DQ76" s="877"/>
      <c r="DR76" s="878"/>
      <c r="DS76" s="878"/>
      <c r="DT76" s="878"/>
      <c r="DU76" s="879"/>
      <c r="DV76" s="874"/>
      <c r="DW76" s="875"/>
      <c r="DX76" s="875"/>
      <c r="DY76" s="875"/>
      <c r="DZ76" s="876"/>
      <c r="EA76" s="224"/>
    </row>
    <row r="77" spans="1:131" ht="26.25" customHeight="1" x14ac:dyDescent="0.2">
      <c r="A77" s="232">
        <v>10</v>
      </c>
      <c r="B77" s="888" t="s">
        <v>555</v>
      </c>
      <c r="C77" s="889"/>
      <c r="D77" s="889"/>
      <c r="E77" s="889"/>
      <c r="F77" s="889"/>
      <c r="G77" s="889"/>
      <c r="H77" s="889"/>
      <c r="I77" s="889"/>
      <c r="J77" s="889"/>
      <c r="K77" s="889"/>
      <c r="L77" s="889"/>
      <c r="M77" s="889"/>
      <c r="N77" s="889"/>
      <c r="O77" s="889"/>
      <c r="P77" s="890"/>
      <c r="Q77" s="892">
        <v>9878</v>
      </c>
      <c r="R77" s="893"/>
      <c r="S77" s="893"/>
      <c r="T77" s="893"/>
      <c r="U77" s="847"/>
      <c r="V77" s="894">
        <v>9787</v>
      </c>
      <c r="W77" s="893"/>
      <c r="X77" s="893"/>
      <c r="Y77" s="893"/>
      <c r="Z77" s="847"/>
      <c r="AA77" s="894">
        <v>92</v>
      </c>
      <c r="AB77" s="893"/>
      <c r="AC77" s="893"/>
      <c r="AD77" s="893"/>
      <c r="AE77" s="847"/>
      <c r="AF77" s="894">
        <v>92</v>
      </c>
      <c r="AG77" s="893"/>
      <c r="AH77" s="893"/>
      <c r="AI77" s="893"/>
      <c r="AJ77" s="847"/>
      <c r="AK77" s="894">
        <v>5083</v>
      </c>
      <c r="AL77" s="893"/>
      <c r="AM77" s="893"/>
      <c r="AN77" s="893"/>
      <c r="AO77" s="847"/>
      <c r="AP77" s="894" t="s">
        <v>560</v>
      </c>
      <c r="AQ77" s="893"/>
      <c r="AR77" s="893"/>
      <c r="AS77" s="893"/>
      <c r="AT77" s="847"/>
      <c r="AU77" s="894" t="s">
        <v>560</v>
      </c>
      <c r="AV77" s="893"/>
      <c r="AW77" s="893"/>
      <c r="AX77" s="893"/>
      <c r="AY77" s="847"/>
      <c r="AZ77" s="845"/>
      <c r="BA77" s="845"/>
      <c r="BB77" s="845"/>
      <c r="BC77" s="845"/>
      <c r="BD77" s="846"/>
      <c r="BE77" s="235"/>
      <c r="BF77" s="235"/>
      <c r="BG77" s="235"/>
      <c r="BH77" s="235"/>
      <c r="BI77" s="235"/>
      <c r="BJ77" s="235"/>
      <c r="BK77" s="235"/>
      <c r="BL77" s="235"/>
      <c r="BM77" s="235"/>
      <c r="BN77" s="235"/>
      <c r="BO77" s="235"/>
      <c r="BP77" s="235"/>
      <c r="BQ77" s="232">
        <v>71</v>
      </c>
      <c r="BR77" s="237"/>
      <c r="BS77" s="874"/>
      <c r="BT77" s="875"/>
      <c r="BU77" s="875"/>
      <c r="BV77" s="875"/>
      <c r="BW77" s="875"/>
      <c r="BX77" s="875"/>
      <c r="BY77" s="875"/>
      <c r="BZ77" s="875"/>
      <c r="CA77" s="875"/>
      <c r="CB77" s="875"/>
      <c r="CC77" s="875"/>
      <c r="CD77" s="875"/>
      <c r="CE77" s="875"/>
      <c r="CF77" s="875"/>
      <c r="CG77" s="880"/>
      <c r="CH77" s="877"/>
      <c r="CI77" s="878"/>
      <c r="CJ77" s="878"/>
      <c r="CK77" s="878"/>
      <c r="CL77" s="879"/>
      <c r="CM77" s="877"/>
      <c r="CN77" s="878"/>
      <c r="CO77" s="878"/>
      <c r="CP77" s="878"/>
      <c r="CQ77" s="879"/>
      <c r="CR77" s="877"/>
      <c r="CS77" s="878"/>
      <c r="CT77" s="878"/>
      <c r="CU77" s="878"/>
      <c r="CV77" s="879"/>
      <c r="CW77" s="877"/>
      <c r="CX77" s="878"/>
      <c r="CY77" s="878"/>
      <c r="CZ77" s="878"/>
      <c r="DA77" s="879"/>
      <c r="DB77" s="877"/>
      <c r="DC77" s="878"/>
      <c r="DD77" s="878"/>
      <c r="DE77" s="878"/>
      <c r="DF77" s="879"/>
      <c r="DG77" s="877"/>
      <c r="DH77" s="878"/>
      <c r="DI77" s="878"/>
      <c r="DJ77" s="878"/>
      <c r="DK77" s="879"/>
      <c r="DL77" s="877"/>
      <c r="DM77" s="878"/>
      <c r="DN77" s="878"/>
      <c r="DO77" s="878"/>
      <c r="DP77" s="879"/>
      <c r="DQ77" s="877"/>
      <c r="DR77" s="878"/>
      <c r="DS77" s="878"/>
      <c r="DT77" s="878"/>
      <c r="DU77" s="879"/>
      <c r="DV77" s="874"/>
      <c r="DW77" s="875"/>
      <c r="DX77" s="875"/>
      <c r="DY77" s="875"/>
      <c r="DZ77" s="876"/>
      <c r="EA77" s="224"/>
    </row>
    <row r="78" spans="1:131" ht="26.25" customHeight="1" x14ac:dyDescent="0.2">
      <c r="A78" s="232">
        <v>11</v>
      </c>
      <c r="B78" s="888" t="s">
        <v>556</v>
      </c>
      <c r="C78" s="889"/>
      <c r="D78" s="889"/>
      <c r="E78" s="889"/>
      <c r="F78" s="889"/>
      <c r="G78" s="889"/>
      <c r="H78" s="889"/>
      <c r="I78" s="889"/>
      <c r="J78" s="889"/>
      <c r="K78" s="889"/>
      <c r="L78" s="889"/>
      <c r="M78" s="889"/>
      <c r="N78" s="889"/>
      <c r="O78" s="889"/>
      <c r="P78" s="890"/>
      <c r="Q78" s="891">
        <v>1600855</v>
      </c>
      <c r="R78" s="843"/>
      <c r="S78" s="843"/>
      <c r="T78" s="843"/>
      <c r="U78" s="843"/>
      <c r="V78" s="843">
        <v>1567252</v>
      </c>
      <c r="W78" s="843"/>
      <c r="X78" s="843"/>
      <c r="Y78" s="843"/>
      <c r="Z78" s="843"/>
      <c r="AA78" s="843">
        <v>33603</v>
      </c>
      <c r="AB78" s="843"/>
      <c r="AC78" s="843"/>
      <c r="AD78" s="843"/>
      <c r="AE78" s="843"/>
      <c r="AF78" s="843">
        <v>33603</v>
      </c>
      <c r="AG78" s="843"/>
      <c r="AH78" s="843"/>
      <c r="AI78" s="843"/>
      <c r="AJ78" s="843"/>
      <c r="AK78" s="843">
        <v>22693</v>
      </c>
      <c r="AL78" s="843"/>
      <c r="AM78" s="843"/>
      <c r="AN78" s="843"/>
      <c r="AO78" s="843"/>
      <c r="AP78" s="894" t="s">
        <v>560</v>
      </c>
      <c r="AQ78" s="893"/>
      <c r="AR78" s="893"/>
      <c r="AS78" s="893"/>
      <c r="AT78" s="847"/>
      <c r="AU78" s="894" t="s">
        <v>560</v>
      </c>
      <c r="AV78" s="893"/>
      <c r="AW78" s="893"/>
      <c r="AX78" s="893"/>
      <c r="AY78" s="847"/>
      <c r="AZ78" s="845"/>
      <c r="BA78" s="845"/>
      <c r="BB78" s="845"/>
      <c r="BC78" s="845"/>
      <c r="BD78" s="846"/>
      <c r="BE78" s="235"/>
      <c r="BF78" s="235"/>
      <c r="BG78" s="235"/>
      <c r="BH78" s="235"/>
      <c r="BI78" s="235"/>
      <c r="BJ78" s="224"/>
      <c r="BK78" s="224"/>
      <c r="BL78" s="224"/>
      <c r="BM78" s="224"/>
      <c r="BN78" s="224"/>
      <c r="BO78" s="235"/>
      <c r="BP78" s="235"/>
      <c r="BQ78" s="232">
        <v>72</v>
      </c>
      <c r="BR78" s="237"/>
      <c r="BS78" s="874"/>
      <c r="BT78" s="875"/>
      <c r="BU78" s="875"/>
      <c r="BV78" s="875"/>
      <c r="BW78" s="875"/>
      <c r="BX78" s="875"/>
      <c r="BY78" s="875"/>
      <c r="BZ78" s="875"/>
      <c r="CA78" s="875"/>
      <c r="CB78" s="875"/>
      <c r="CC78" s="875"/>
      <c r="CD78" s="875"/>
      <c r="CE78" s="875"/>
      <c r="CF78" s="875"/>
      <c r="CG78" s="880"/>
      <c r="CH78" s="877"/>
      <c r="CI78" s="878"/>
      <c r="CJ78" s="878"/>
      <c r="CK78" s="878"/>
      <c r="CL78" s="879"/>
      <c r="CM78" s="877"/>
      <c r="CN78" s="878"/>
      <c r="CO78" s="878"/>
      <c r="CP78" s="878"/>
      <c r="CQ78" s="879"/>
      <c r="CR78" s="877"/>
      <c r="CS78" s="878"/>
      <c r="CT78" s="878"/>
      <c r="CU78" s="878"/>
      <c r="CV78" s="879"/>
      <c r="CW78" s="877"/>
      <c r="CX78" s="878"/>
      <c r="CY78" s="878"/>
      <c r="CZ78" s="878"/>
      <c r="DA78" s="879"/>
      <c r="DB78" s="877"/>
      <c r="DC78" s="878"/>
      <c r="DD78" s="878"/>
      <c r="DE78" s="878"/>
      <c r="DF78" s="879"/>
      <c r="DG78" s="877"/>
      <c r="DH78" s="878"/>
      <c r="DI78" s="878"/>
      <c r="DJ78" s="878"/>
      <c r="DK78" s="879"/>
      <c r="DL78" s="877"/>
      <c r="DM78" s="878"/>
      <c r="DN78" s="878"/>
      <c r="DO78" s="878"/>
      <c r="DP78" s="879"/>
      <c r="DQ78" s="877"/>
      <c r="DR78" s="878"/>
      <c r="DS78" s="878"/>
      <c r="DT78" s="878"/>
      <c r="DU78" s="879"/>
      <c r="DV78" s="874"/>
      <c r="DW78" s="875"/>
      <c r="DX78" s="875"/>
      <c r="DY78" s="875"/>
      <c r="DZ78" s="876"/>
      <c r="EA78" s="224"/>
    </row>
    <row r="79" spans="1:131" ht="26.25" customHeight="1" x14ac:dyDescent="0.2">
      <c r="A79" s="232">
        <v>12</v>
      </c>
      <c r="B79" s="888"/>
      <c r="C79" s="889"/>
      <c r="D79" s="889"/>
      <c r="E79" s="889"/>
      <c r="F79" s="889"/>
      <c r="G79" s="889"/>
      <c r="H79" s="889"/>
      <c r="I79" s="889"/>
      <c r="J79" s="889"/>
      <c r="K79" s="889"/>
      <c r="L79" s="889"/>
      <c r="M79" s="889"/>
      <c r="N79" s="889"/>
      <c r="O79" s="889"/>
      <c r="P79" s="890"/>
      <c r="Q79" s="891"/>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4"/>
      <c r="BT79" s="875"/>
      <c r="BU79" s="875"/>
      <c r="BV79" s="875"/>
      <c r="BW79" s="875"/>
      <c r="BX79" s="875"/>
      <c r="BY79" s="875"/>
      <c r="BZ79" s="875"/>
      <c r="CA79" s="875"/>
      <c r="CB79" s="875"/>
      <c r="CC79" s="875"/>
      <c r="CD79" s="875"/>
      <c r="CE79" s="875"/>
      <c r="CF79" s="875"/>
      <c r="CG79" s="880"/>
      <c r="CH79" s="877"/>
      <c r="CI79" s="878"/>
      <c r="CJ79" s="878"/>
      <c r="CK79" s="878"/>
      <c r="CL79" s="879"/>
      <c r="CM79" s="877"/>
      <c r="CN79" s="878"/>
      <c r="CO79" s="878"/>
      <c r="CP79" s="878"/>
      <c r="CQ79" s="879"/>
      <c r="CR79" s="877"/>
      <c r="CS79" s="878"/>
      <c r="CT79" s="878"/>
      <c r="CU79" s="878"/>
      <c r="CV79" s="879"/>
      <c r="CW79" s="877"/>
      <c r="CX79" s="878"/>
      <c r="CY79" s="878"/>
      <c r="CZ79" s="878"/>
      <c r="DA79" s="879"/>
      <c r="DB79" s="877"/>
      <c r="DC79" s="878"/>
      <c r="DD79" s="878"/>
      <c r="DE79" s="878"/>
      <c r="DF79" s="879"/>
      <c r="DG79" s="877"/>
      <c r="DH79" s="878"/>
      <c r="DI79" s="878"/>
      <c r="DJ79" s="878"/>
      <c r="DK79" s="879"/>
      <c r="DL79" s="877"/>
      <c r="DM79" s="878"/>
      <c r="DN79" s="878"/>
      <c r="DO79" s="878"/>
      <c r="DP79" s="879"/>
      <c r="DQ79" s="877"/>
      <c r="DR79" s="878"/>
      <c r="DS79" s="878"/>
      <c r="DT79" s="878"/>
      <c r="DU79" s="879"/>
      <c r="DV79" s="874"/>
      <c r="DW79" s="875"/>
      <c r="DX79" s="875"/>
      <c r="DY79" s="875"/>
      <c r="DZ79" s="876"/>
      <c r="EA79" s="224"/>
    </row>
    <row r="80" spans="1:131" ht="26.25" customHeight="1" x14ac:dyDescent="0.2">
      <c r="A80" s="232">
        <v>13</v>
      </c>
      <c r="B80" s="888"/>
      <c r="C80" s="889"/>
      <c r="D80" s="889"/>
      <c r="E80" s="889"/>
      <c r="F80" s="889"/>
      <c r="G80" s="889"/>
      <c r="H80" s="889"/>
      <c r="I80" s="889"/>
      <c r="J80" s="889"/>
      <c r="K80" s="889"/>
      <c r="L80" s="889"/>
      <c r="M80" s="889"/>
      <c r="N80" s="889"/>
      <c r="O80" s="889"/>
      <c r="P80" s="890"/>
      <c r="Q80" s="891"/>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4"/>
      <c r="BT80" s="875"/>
      <c r="BU80" s="875"/>
      <c r="BV80" s="875"/>
      <c r="BW80" s="875"/>
      <c r="BX80" s="875"/>
      <c r="BY80" s="875"/>
      <c r="BZ80" s="875"/>
      <c r="CA80" s="875"/>
      <c r="CB80" s="875"/>
      <c r="CC80" s="875"/>
      <c r="CD80" s="875"/>
      <c r="CE80" s="875"/>
      <c r="CF80" s="875"/>
      <c r="CG80" s="880"/>
      <c r="CH80" s="877"/>
      <c r="CI80" s="878"/>
      <c r="CJ80" s="878"/>
      <c r="CK80" s="878"/>
      <c r="CL80" s="879"/>
      <c r="CM80" s="877"/>
      <c r="CN80" s="878"/>
      <c r="CO80" s="878"/>
      <c r="CP80" s="878"/>
      <c r="CQ80" s="879"/>
      <c r="CR80" s="877"/>
      <c r="CS80" s="878"/>
      <c r="CT80" s="878"/>
      <c r="CU80" s="878"/>
      <c r="CV80" s="879"/>
      <c r="CW80" s="877"/>
      <c r="CX80" s="878"/>
      <c r="CY80" s="878"/>
      <c r="CZ80" s="878"/>
      <c r="DA80" s="879"/>
      <c r="DB80" s="877"/>
      <c r="DC80" s="878"/>
      <c r="DD80" s="878"/>
      <c r="DE80" s="878"/>
      <c r="DF80" s="879"/>
      <c r="DG80" s="877"/>
      <c r="DH80" s="878"/>
      <c r="DI80" s="878"/>
      <c r="DJ80" s="878"/>
      <c r="DK80" s="879"/>
      <c r="DL80" s="877"/>
      <c r="DM80" s="878"/>
      <c r="DN80" s="878"/>
      <c r="DO80" s="878"/>
      <c r="DP80" s="879"/>
      <c r="DQ80" s="877"/>
      <c r="DR80" s="878"/>
      <c r="DS80" s="878"/>
      <c r="DT80" s="878"/>
      <c r="DU80" s="879"/>
      <c r="DV80" s="874"/>
      <c r="DW80" s="875"/>
      <c r="DX80" s="875"/>
      <c r="DY80" s="875"/>
      <c r="DZ80" s="876"/>
      <c r="EA80" s="224"/>
    </row>
    <row r="81" spans="1:131" ht="26.25" customHeight="1" x14ac:dyDescent="0.2">
      <c r="A81" s="232">
        <v>14</v>
      </c>
      <c r="B81" s="888"/>
      <c r="C81" s="889"/>
      <c r="D81" s="889"/>
      <c r="E81" s="889"/>
      <c r="F81" s="889"/>
      <c r="G81" s="889"/>
      <c r="H81" s="889"/>
      <c r="I81" s="889"/>
      <c r="J81" s="889"/>
      <c r="K81" s="889"/>
      <c r="L81" s="889"/>
      <c r="M81" s="889"/>
      <c r="N81" s="889"/>
      <c r="O81" s="889"/>
      <c r="P81" s="890"/>
      <c r="Q81" s="891"/>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4"/>
      <c r="BT81" s="875"/>
      <c r="BU81" s="875"/>
      <c r="BV81" s="875"/>
      <c r="BW81" s="875"/>
      <c r="BX81" s="875"/>
      <c r="BY81" s="875"/>
      <c r="BZ81" s="875"/>
      <c r="CA81" s="875"/>
      <c r="CB81" s="875"/>
      <c r="CC81" s="875"/>
      <c r="CD81" s="875"/>
      <c r="CE81" s="875"/>
      <c r="CF81" s="875"/>
      <c r="CG81" s="880"/>
      <c r="CH81" s="877"/>
      <c r="CI81" s="878"/>
      <c r="CJ81" s="878"/>
      <c r="CK81" s="878"/>
      <c r="CL81" s="879"/>
      <c r="CM81" s="877"/>
      <c r="CN81" s="878"/>
      <c r="CO81" s="878"/>
      <c r="CP81" s="878"/>
      <c r="CQ81" s="879"/>
      <c r="CR81" s="877"/>
      <c r="CS81" s="878"/>
      <c r="CT81" s="878"/>
      <c r="CU81" s="878"/>
      <c r="CV81" s="879"/>
      <c r="CW81" s="877"/>
      <c r="CX81" s="878"/>
      <c r="CY81" s="878"/>
      <c r="CZ81" s="878"/>
      <c r="DA81" s="879"/>
      <c r="DB81" s="877"/>
      <c r="DC81" s="878"/>
      <c r="DD81" s="878"/>
      <c r="DE81" s="878"/>
      <c r="DF81" s="879"/>
      <c r="DG81" s="877"/>
      <c r="DH81" s="878"/>
      <c r="DI81" s="878"/>
      <c r="DJ81" s="878"/>
      <c r="DK81" s="879"/>
      <c r="DL81" s="877"/>
      <c r="DM81" s="878"/>
      <c r="DN81" s="878"/>
      <c r="DO81" s="878"/>
      <c r="DP81" s="879"/>
      <c r="DQ81" s="877"/>
      <c r="DR81" s="878"/>
      <c r="DS81" s="878"/>
      <c r="DT81" s="878"/>
      <c r="DU81" s="879"/>
      <c r="DV81" s="874"/>
      <c r="DW81" s="875"/>
      <c r="DX81" s="875"/>
      <c r="DY81" s="875"/>
      <c r="DZ81" s="876"/>
      <c r="EA81" s="224"/>
    </row>
    <row r="82" spans="1:131" ht="26.25" customHeight="1" x14ac:dyDescent="0.2">
      <c r="A82" s="232">
        <v>15</v>
      </c>
      <c r="B82" s="888"/>
      <c r="C82" s="889"/>
      <c r="D82" s="889"/>
      <c r="E82" s="889"/>
      <c r="F82" s="889"/>
      <c r="G82" s="889"/>
      <c r="H82" s="889"/>
      <c r="I82" s="889"/>
      <c r="J82" s="889"/>
      <c r="K82" s="889"/>
      <c r="L82" s="889"/>
      <c r="M82" s="889"/>
      <c r="N82" s="889"/>
      <c r="O82" s="889"/>
      <c r="P82" s="890"/>
      <c r="Q82" s="891"/>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4"/>
      <c r="BT82" s="875"/>
      <c r="BU82" s="875"/>
      <c r="BV82" s="875"/>
      <c r="BW82" s="875"/>
      <c r="BX82" s="875"/>
      <c r="BY82" s="875"/>
      <c r="BZ82" s="875"/>
      <c r="CA82" s="875"/>
      <c r="CB82" s="875"/>
      <c r="CC82" s="875"/>
      <c r="CD82" s="875"/>
      <c r="CE82" s="875"/>
      <c r="CF82" s="875"/>
      <c r="CG82" s="880"/>
      <c r="CH82" s="877"/>
      <c r="CI82" s="878"/>
      <c r="CJ82" s="878"/>
      <c r="CK82" s="878"/>
      <c r="CL82" s="879"/>
      <c r="CM82" s="877"/>
      <c r="CN82" s="878"/>
      <c r="CO82" s="878"/>
      <c r="CP82" s="878"/>
      <c r="CQ82" s="879"/>
      <c r="CR82" s="877"/>
      <c r="CS82" s="878"/>
      <c r="CT82" s="878"/>
      <c r="CU82" s="878"/>
      <c r="CV82" s="879"/>
      <c r="CW82" s="877"/>
      <c r="CX82" s="878"/>
      <c r="CY82" s="878"/>
      <c r="CZ82" s="878"/>
      <c r="DA82" s="879"/>
      <c r="DB82" s="877"/>
      <c r="DC82" s="878"/>
      <c r="DD82" s="878"/>
      <c r="DE82" s="878"/>
      <c r="DF82" s="879"/>
      <c r="DG82" s="877"/>
      <c r="DH82" s="878"/>
      <c r="DI82" s="878"/>
      <c r="DJ82" s="878"/>
      <c r="DK82" s="879"/>
      <c r="DL82" s="877"/>
      <c r="DM82" s="878"/>
      <c r="DN82" s="878"/>
      <c r="DO82" s="878"/>
      <c r="DP82" s="879"/>
      <c r="DQ82" s="877"/>
      <c r="DR82" s="878"/>
      <c r="DS82" s="878"/>
      <c r="DT82" s="878"/>
      <c r="DU82" s="879"/>
      <c r="DV82" s="874"/>
      <c r="DW82" s="875"/>
      <c r="DX82" s="875"/>
      <c r="DY82" s="875"/>
      <c r="DZ82" s="876"/>
      <c r="EA82" s="224"/>
    </row>
    <row r="83" spans="1:131" ht="26.25" customHeight="1" x14ac:dyDescent="0.2">
      <c r="A83" s="232">
        <v>16</v>
      </c>
      <c r="B83" s="888"/>
      <c r="C83" s="889"/>
      <c r="D83" s="889"/>
      <c r="E83" s="889"/>
      <c r="F83" s="889"/>
      <c r="G83" s="889"/>
      <c r="H83" s="889"/>
      <c r="I83" s="889"/>
      <c r="J83" s="889"/>
      <c r="K83" s="889"/>
      <c r="L83" s="889"/>
      <c r="M83" s="889"/>
      <c r="N83" s="889"/>
      <c r="O83" s="889"/>
      <c r="P83" s="890"/>
      <c r="Q83" s="891"/>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4"/>
      <c r="BT83" s="875"/>
      <c r="BU83" s="875"/>
      <c r="BV83" s="875"/>
      <c r="BW83" s="875"/>
      <c r="BX83" s="875"/>
      <c r="BY83" s="875"/>
      <c r="BZ83" s="875"/>
      <c r="CA83" s="875"/>
      <c r="CB83" s="875"/>
      <c r="CC83" s="875"/>
      <c r="CD83" s="875"/>
      <c r="CE83" s="875"/>
      <c r="CF83" s="875"/>
      <c r="CG83" s="880"/>
      <c r="CH83" s="877"/>
      <c r="CI83" s="878"/>
      <c r="CJ83" s="878"/>
      <c r="CK83" s="878"/>
      <c r="CL83" s="879"/>
      <c r="CM83" s="877"/>
      <c r="CN83" s="878"/>
      <c r="CO83" s="878"/>
      <c r="CP83" s="878"/>
      <c r="CQ83" s="879"/>
      <c r="CR83" s="877"/>
      <c r="CS83" s="878"/>
      <c r="CT83" s="878"/>
      <c r="CU83" s="878"/>
      <c r="CV83" s="879"/>
      <c r="CW83" s="877"/>
      <c r="CX83" s="878"/>
      <c r="CY83" s="878"/>
      <c r="CZ83" s="878"/>
      <c r="DA83" s="879"/>
      <c r="DB83" s="877"/>
      <c r="DC83" s="878"/>
      <c r="DD83" s="878"/>
      <c r="DE83" s="878"/>
      <c r="DF83" s="879"/>
      <c r="DG83" s="877"/>
      <c r="DH83" s="878"/>
      <c r="DI83" s="878"/>
      <c r="DJ83" s="878"/>
      <c r="DK83" s="879"/>
      <c r="DL83" s="877"/>
      <c r="DM83" s="878"/>
      <c r="DN83" s="878"/>
      <c r="DO83" s="878"/>
      <c r="DP83" s="879"/>
      <c r="DQ83" s="877"/>
      <c r="DR83" s="878"/>
      <c r="DS83" s="878"/>
      <c r="DT83" s="878"/>
      <c r="DU83" s="879"/>
      <c r="DV83" s="874"/>
      <c r="DW83" s="875"/>
      <c r="DX83" s="875"/>
      <c r="DY83" s="875"/>
      <c r="DZ83" s="876"/>
      <c r="EA83" s="224"/>
    </row>
    <row r="84" spans="1:131" ht="26.25" customHeight="1" x14ac:dyDescent="0.2">
      <c r="A84" s="232">
        <v>17</v>
      </c>
      <c r="B84" s="888"/>
      <c r="C84" s="889"/>
      <c r="D84" s="889"/>
      <c r="E84" s="889"/>
      <c r="F84" s="889"/>
      <c r="G84" s="889"/>
      <c r="H84" s="889"/>
      <c r="I84" s="889"/>
      <c r="J84" s="889"/>
      <c r="K84" s="889"/>
      <c r="L84" s="889"/>
      <c r="M84" s="889"/>
      <c r="N84" s="889"/>
      <c r="O84" s="889"/>
      <c r="P84" s="890"/>
      <c r="Q84" s="891"/>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4"/>
      <c r="BT84" s="875"/>
      <c r="BU84" s="875"/>
      <c r="BV84" s="875"/>
      <c r="BW84" s="875"/>
      <c r="BX84" s="875"/>
      <c r="BY84" s="875"/>
      <c r="BZ84" s="875"/>
      <c r="CA84" s="875"/>
      <c r="CB84" s="875"/>
      <c r="CC84" s="875"/>
      <c r="CD84" s="875"/>
      <c r="CE84" s="875"/>
      <c r="CF84" s="875"/>
      <c r="CG84" s="880"/>
      <c r="CH84" s="877"/>
      <c r="CI84" s="878"/>
      <c r="CJ84" s="878"/>
      <c r="CK84" s="878"/>
      <c r="CL84" s="879"/>
      <c r="CM84" s="877"/>
      <c r="CN84" s="878"/>
      <c r="CO84" s="878"/>
      <c r="CP84" s="878"/>
      <c r="CQ84" s="879"/>
      <c r="CR84" s="877"/>
      <c r="CS84" s="878"/>
      <c r="CT84" s="878"/>
      <c r="CU84" s="878"/>
      <c r="CV84" s="879"/>
      <c r="CW84" s="877"/>
      <c r="CX84" s="878"/>
      <c r="CY84" s="878"/>
      <c r="CZ84" s="878"/>
      <c r="DA84" s="879"/>
      <c r="DB84" s="877"/>
      <c r="DC84" s="878"/>
      <c r="DD84" s="878"/>
      <c r="DE84" s="878"/>
      <c r="DF84" s="879"/>
      <c r="DG84" s="877"/>
      <c r="DH84" s="878"/>
      <c r="DI84" s="878"/>
      <c r="DJ84" s="878"/>
      <c r="DK84" s="879"/>
      <c r="DL84" s="877"/>
      <c r="DM84" s="878"/>
      <c r="DN84" s="878"/>
      <c r="DO84" s="878"/>
      <c r="DP84" s="879"/>
      <c r="DQ84" s="877"/>
      <c r="DR84" s="878"/>
      <c r="DS84" s="878"/>
      <c r="DT84" s="878"/>
      <c r="DU84" s="879"/>
      <c r="DV84" s="874"/>
      <c r="DW84" s="875"/>
      <c r="DX84" s="875"/>
      <c r="DY84" s="875"/>
      <c r="DZ84" s="876"/>
      <c r="EA84" s="224"/>
    </row>
    <row r="85" spans="1:131" ht="26.25" customHeight="1" x14ac:dyDescent="0.2">
      <c r="A85" s="232">
        <v>18</v>
      </c>
      <c r="B85" s="888"/>
      <c r="C85" s="889"/>
      <c r="D85" s="889"/>
      <c r="E85" s="889"/>
      <c r="F85" s="889"/>
      <c r="G85" s="889"/>
      <c r="H85" s="889"/>
      <c r="I85" s="889"/>
      <c r="J85" s="889"/>
      <c r="K85" s="889"/>
      <c r="L85" s="889"/>
      <c r="M85" s="889"/>
      <c r="N85" s="889"/>
      <c r="O85" s="889"/>
      <c r="P85" s="890"/>
      <c r="Q85" s="891"/>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4"/>
      <c r="BT85" s="875"/>
      <c r="BU85" s="875"/>
      <c r="BV85" s="875"/>
      <c r="BW85" s="875"/>
      <c r="BX85" s="875"/>
      <c r="BY85" s="875"/>
      <c r="BZ85" s="875"/>
      <c r="CA85" s="875"/>
      <c r="CB85" s="875"/>
      <c r="CC85" s="875"/>
      <c r="CD85" s="875"/>
      <c r="CE85" s="875"/>
      <c r="CF85" s="875"/>
      <c r="CG85" s="880"/>
      <c r="CH85" s="877"/>
      <c r="CI85" s="878"/>
      <c r="CJ85" s="878"/>
      <c r="CK85" s="878"/>
      <c r="CL85" s="879"/>
      <c r="CM85" s="877"/>
      <c r="CN85" s="878"/>
      <c r="CO85" s="878"/>
      <c r="CP85" s="878"/>
      <c r="CQ85" s="879"/>
      <c r="CR85" s="877"/>
      <c r="CS85" s="878"/>
      <c r="CT85" s="878"/>
      <c r="CU85" s="878"/>
      <c r="CV85" s="879"/>
      <c r="CW85" s="877"/>
      <c r="CX85" s="878"/>
      <c r="CY85" s="878"/>
      <c r="CZ85" s="878"/>
      <c r="DA85" s="879"/>
      <c r="DB85" s="877"/>
      <c r="DC85" s="878"/>
      <c r="DD85" s="878"/>
      <c r="DE85" s="878"/>
      <c r="DF85" s="879"/>
      <c r="DG85" s="877"/>
      <c r="DH85" s="878"/>
      <c r="DI85" s="878"/>
      <c r="DJ85" s="878"/>
      <c r="DK85" s="879"/>
      <c r="DL85" s="877"/>
      <c r="DM85" s="878"/>
      <c r="DN85" s="878"/>
      <c r="DO85" s="878"/>
      <c r="DP85" s="879"/>
      <c r="DQ85" s="877"/>
      <c r="DR85" s="878"/>
      <c r="DS85" s="878"/>
      <c r="DT85" s="878"/>
      <c r="DU85" s="879"/>
      <c r="DV85" s="874"/>
      <c r="DW85" s="875"/>
      <c r="DX85" s="875"/>
      <c r="DY85" s="875"/>
      <c r="DZ85" s="876"/>
      <c r="EA85" s="224"/>
    </row>
    <row r="86" spans="1:131" ht="26.25" customHeight="1" x14ac:dyDescent="0.2">
      <c r="A86" s="232">
        <v>19</v>
      </c>
      <c r="B86" s="888"/>
      <c r="C86" s="889"/>
      <c r="D86" s="889"/>
      <c r="E86" s="889"/>
      <c r="F86" s="889"/>
      <c r="G86" s="889"/>
      <c r="H86" s="889"/>
      <c r="I86" s="889"/>
      <c r="J86" s="889"/>
      <c r="K86" s="889"/>
      <c r="L86" s="889"/>
      <c r="M86" s="889"/>
      <c r="N86" s="889"/>
      <c r="O86" s="889"/>
      <c r="P86" s="890"/>
      <c r="Q86" s="891"/>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4"/>
      <c r="BT86" s="875"/>
      <c r="BU86" s="875"/>
      <c r="BV86" s="875"/>
      <c r="BW86" s="875"/>
      <c r="BX86" s="875"/>
      <c r="BY86" s="875"/>
      <c r="BZ86" s="875"/>
      <c r="CA86" s="875"/>
      <c r="CB86" s="875"/>
      <c r="CC86" s="875"/>
      <c r="CD86" s="875"/>
      <c r="CE86" s="875"/>
      <c r="CF86" s="875"/>
      <c r="CG86" s="880"/>
      <c r="CH86" s="877"/>
      <c r="CI86" s="878"/>
      <c r="CJ86" s="878"/>
      <c r="CK86" s="878"/>
      <c r="CL86" s="879"/>
      <c r="CM86" s="877"/>
      <c r="CN86" s="878"/>
      <c r="CO86" s="878"/>
      <c r="CP86" s="878"/>
      <c r="CQ86" s="879"/>
      <c r="CR86" s="877"/>
      <c r="CS86" s="878"/>
      <c r="CT86" s="878"/>
      <c r="CU86" s="878"/>
      <c r="CV86" s="879"/>
      <c r="CW86" s="877"/>
      <c r="CX86" s="878"/>
      <c r="CY86" s="878"/>
      <c r="CZ86" s="878"/>
      <c r="DA86" s="879"/>
      <c r="DB86" s="877"/>
      <c r="DC86" s="878"/>
      <c r="DD86" s="878"/>
      <c r="DE86" s="878"/>
      <c r="DF86" s="879"/>
      <c r="DG86" s="877"/>
      <c r="DH86" s="878"/>
      <c r="DI86" s="878"/>
      <c r="DJ86" s="878"/>
      <c r="DK86" s="879"/>
      <c r="DL86" s="877"/>
      <c r="DM86" s="878"/>
      <c r="DN86" s="878"/>
      <c r="DO86" s="878"/>
      <c r="DP86" s="879"/>
      <c r="DQ86" s="877"/>
      <c r="DR86" s="878"/>
      <c r="DS86" s="878"/>
      <c r="DT86" s="878"/>
      <c r="DU86" s="879"/>
      <c r="DV86" s="874"/>
      <c r="DW86" s="875"/>
      <c r="DX86" s="875"/>
      <c r="DY86" s="875"/>
      <c r="DZ86" s="876"/>
      <c r="EA86" s="224"/>
    </row>
    <row r="87" spans="1:131" ht="26.25" customHeight="1" x14ac:dyDescent="0.2">
      <c r="A87" s="238">
        <v>20</v>
      </c>
      <c r="B87" s="895"/>
      <c r="C87" s="896"/>
      <c r="D87" s="896"/>
      <c r="E87" s="896"/>
      <c r="F87" s="896"/>
      <c r="G87" s="896"/>
      <c r="H87" s="896"/>
      <c r="I87" s="896"/>
      <c r="J87" s="896"/>
      <c r="K87" s="896"/>
      <c r="L87" s="896"/>
      <c r="M87" s="896"/>
      <c r="N87" s="896"/>
      <c r="O87" s="896"/>
      <c r="P87" s="897"/>
      <c r="Q87" s="898"/>
      <c r="R87" s="899"/>
      <c r="S87" s="899"/>
      <c r="T87" s="899"/>
      <c r="U87" s="899"/>
      <c r="V87" s="899"/>
      <c r="W87" s="899"/>
      <c r="X87" s="899"/>
      <c r="Y87" s="899"/>
      <c r="Z87" s="899"/>
      <c r="AA87" s="899"/>
      <c r="AB87" s="899"/>
      <c r="AC87" s="899"/>
      <c r="AD87" s="899"/>
      <c r="AE87" s="899"/>
      <c r="AF87" s="899"/>
      <c r="AG87" s="899"/>
      <c r="AH87" s="899"/>
      <c r="AI87" s="899"/>
      <c r="AJ87" s="899"/>
      <c r="AK87" s="899"/>
      <c r="AL87" s="899"/>
      <c r="AM87" s="899"/>
      <c r="AN87" s="899"/>
      <c r="AO87" s="899"/>
      <c r="AP87" s="899"/>
      <c r="AQ87" s="899"/>
      <c r="AR87" s="899"/>
      <c r="AS87" s="899"/>
      <c r="AT87" s="899"/>
      <c r="AU87" s="899"/>
      <c r="AV87" s="899"/>
      <c r="AW87" s="899"/>
      <c r="AX87" s="899"/>
      <c r="AY87" s="899"/>
      <c r="AZ87" s="900"/>
      <c r="BA87" s="900"/>
      <c r="BB87" s="900"/>
      <c r="BC87" s="900"/>
      <c r="BD87" s="901"/>
      <c r="BE87" s="235"/>
      <c r="BF87" s="235"/>
      <c r="BG87" s="235"/>
      <c r="BH87" s="235"/>
      <c r="BI87" s="235"/>
      <c r="BJ87" s="235"/>
      <c r="BK87" s="235"/>
      <c r="BL87" s="235"/>
      <c r="BM87" s="235"/>
      <c r="BN87" s="235"/>
      <c r="BO87" s="235"/>
      <c r="BP87" s="235"/>
      <c r="BQ87" s="232">
        <v>81</v>
      </c>
      <c r="BR87" s="237"/>
      <c r="BS87" s="874"/>
      <c r="BT87" s="875"/>
      <c r="BU87" s="875"/>
      <c r="BV87" s="875"/>
      <c r="BW87" s="875"/>
      <c r="BX87" s="875"/>
      <c r="BY87" s="875"/>
      <c r="BZ87" s="875"/>
      <c r="CA87" s="875"/>
      <c r="CB87" s="875"/>
      <c r="CC87" s="875"/>
      <c r="CD87" s="875"/>
      <c r="CE87" s="875"/>
      <c r="CF87" s="875"/>
      <c r="CG87" s="880"/>
      <c r="CH87" s="877"/>
      <c r="CI87" s="878"/>
      <c r="CJ87" s="878"/>
      <c r="CK87" s="878"/>
      <c r="CL87" s="879"/>
      <c r="CM87" s="877"/>
      <c r="CN87" s="878"/>
      <c r="CO87" s="878"/>
      <c r="CP87" s="878"/>
      <c r="CQ87" s="879"/>
      <c r="CR87" s="877"/>
      <c r="CS87" s="878"/>
      <c r="CT87" s="878"/>
      <c r="CU87" s="878"/>
      <c r="CV87" s="879"/>
      <c r="CW87" s="877"/>
      <c r="CX87" s="878"/>
      <c r="CY87" s="878"/>
      <c r="CZ87" s="878"/>
      <c r="DA87" s="879"/>
      <c r="DB87" s="877"/>
      <c r="DC87" s="878"/>
      <c r="DD87" s="878"/>
      <c r="DE87" s="878"/>
      <c r="DF87" s="879"/>
      <c r="DG87" s="877"/>
      <c r="DH87" s="878"/>
      <c r="DI87" s="878"/>
      <c r="DJ87" s="878"/>
      <c r="DK87" s="879"/>
      <c r="DL87" s="877"/>
      <c r="DM87" s="878"/>
      <c r="DN87" s="878"/>
      <c r="DO87" s="878"/>
      <c r="DP87" s="879"/>
      <c r="DQ87" s="877"/>
      <c r="DR87" s="878"/>
      <c r="DS87" s="878"/>
      <c r="DT87" s="878"/>
      <c r="DU87" s="879"/>
      <c r="DV87" s="874"/>
      <c r="DW87" s="875"/>
      <c r="DX87" s="875"/>
      <c r="DY87" s="875"/>
      <c r="DZ87" s="876"/>
      <c r="EA87" s="224"/>
    </row>
    <row r="88" spans="1:131" ht="26.25" customHeight="1" thickBot="1" x14ac:dyDescent="0.25">
      <c r="A88" s="234" t="s">
        <v>376</v>
      </c>
      <c r="B88" s="802" t="s">
        <v>398</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f>SUM(AF68:AJ87)</f>
        <v>47329</v>
      </c>
      <c r="AG88" s="857"/>
      <c r="AH88" s="857"/>
      <c r="AI88" s="857"/>
      <c r="AJ88" s="857"/>
      <c r="AK88" s="854"/>
      <c r="AL88" s="854"/>
      <c r="AM88" s="854"/>
      <c r="AN88" s="854"/>
      <c r="AO88" s="854"/>
      <c r="AP88" s="857">
        <f t="shared" ref="AP88" si="0">SUM(AP68:AT87)</f>
        <v>14099</v>
      </c>
      <c r="AQ88" s="857"/>
      <c r="AR88" s="857"/>
      <c r="AS88" s="857"/>
      <c r="AT88" s="857"/>
      <c r="AU88" s="857">
        <f t="shared" ref="AU88" si="1">SUM(AU68:AY87)</f>
        <v>4350</v>
      </c>
      <c r="AV88" s="857"/>
      <c r="AW88" s="857"/>
      <c r="AX88" s="857"/>
      <c r="AY88" s="857"/>
      <c r="AZ88" s="865"/>
      <c r="BA88" s="865"/>
      <c r="BB88" s="865"/>
      <c r="BC88" s="865"/>
      <c r="BD88" s="866"/>
      <c r="BE88" s="235"/>
      <c r="BF88" s="235"/>
      <c r="BG88" s="235"/>
      <c r="BH88" s="235"/>
      <c r="BI88" s="235"/>
      <c r="BJ88" s="235"/>
      <c r="BK88" s="235"/>
      <c r="BL88" s="235"/>
      <c r="BM88" s="235"/>
      <c r="BN88" s="235"/>
      <c r="BO88" s="235"/>
      <c r="BP88" s="235"/>
      <c r="BQ88" s="232">
        <v>82</v>
      </c>
      <c r="BR88" s="237"/>
      <c r="BS88" s="874"/>
      <c r="BT88" s="875"/>
      <c r="BU88" s="875"/>
      <c r="BV88" s="875"/>
      <c r="BW88" s="875"/>
      <c r="BX88" s="875"/>
      <c r="BY88" s="875"/>
      <c r="BZ88" s="875"/>
      <c r="CA88" s="875"/>
      <c r="CB88" s="875"/>
      <c r="CC88" s="875"/>
      <c r="CD88" s="875"/>
      <c r="CE88" s="875"/>
      <c r="CF88" s="875"/>
      <c r="CG88" s="880"/>
      <c r="CH88" s="877"/>
      <c r="CI88" s="878"/>
      <c r="CJ88" s="878"/>
      <c r="CK88" s="878"/>
      <c r="CL88" s="879"/>
      <c r="CM88" s="877"/>
      <c r="CN88" s="878"/>
      <c r="CO88" s="878"/>
      <c r="CP88" s="878"/>
      <c r="CQ88" s="879"/>
      <c r="CR88" s="877"/>
      <c r="CS88" s="878"/>
      <c r="CT88" s="878"/>
      <c r="CU88" s="878"/>
      <c r="CV88" s="879"/>
      <c r="CW88" s="877"/>
      <c r="CX88" s="878"/>
      <c r="CY88" s="878"/>
      <c r="CZ88" s="878"/>
      <c r="DA88" s="879"/>
      <c r="DB88" s="877"/>
      <c r="DC88" s="878"/>
      <c r="DD88" s="878"/>
      <c r="DE88" s="878"/>
      <c r="DF88" s="879"/>
      <c r="DG88" s="877"/>
      <c r="DH88" s="878"/>
      <c r="DI88" s="878"/>
      <c r="DJ88" s="878"/>
      <c r="DK88" s="879"/>
      <c r="DL88" s="877"/>
      <c r="DM88" s="878"/>
      <c r="DN88" s="878"/>
      <c r="DO88" s="878"/>
      <c r="DP88" s="879"/>
      <c r="DQ88" s="877"/>
      <c r="DR88" s="878"/>
      <c r="DS88" s="878"/>
      <c r="DT88" s="878"/>
      <c r="DU88" s="879"/>
      <c r="DV88" s="874"/>
      <c r="DW88" s="875"/>
      <c r="DX88" s="875"/>
      <c r="DY88" s="875"/>
      <c r="DZ88" s="876"/>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4"/>
      <c r="BT89" s="875"/>
      <c r="BU89" s="875"/>
      <c r="BV89" s="875"/>
      <c r="BW89" s="875"/>
      <c r="BX89" s="875"/>
      <c r="BY89" s="875"/>
      <c r="BZ89" s="875"/>
      <c r="CA89" s="875"/>
      <c r="CB89" s="875"/>
      <c r="CC89" s="875"/>
      <c r="CD89" s="875"/>
      <c r="CE89" s="875"/>
      <c r="CF89" s="875"/>
      <c r="CG89" s="880"/>
      <c r="CH89" s="877"/>
      <c r="CI89" s="878"/>
      <c r="CJ89" s="878"/>
      <c r="CK89" s="878"/>
      <c r="CL89" s="879"/>
      <c r="CM89" s="877"/>
      <c r="CN89" s="878"/>
      <c r="CO89" s="878"/>
      <c r="CP89" s="878"/>
      <c r="CQ89" s="879"/>
      <c r="CR89" s="877"/>
      <c r="CS89" s="878"/>
      <c r="CT89" s="878"/>
      <c r="CU89" s="878"/>
      <c r="CV89" s="879"/>
      <c r="CW89" s="877"/>
      <c r="CX89" s="878"/>
      <c r="CY89" s="878"/>
      <c r="CZ89" s="878"/>
      <c r="DA89" s="879"/>
      <c r="DB89" s="877"/>
      <c r="DC89" s="878"/>
      <c r="DD89" s="878"/>
      <c r="DE89" s="878"/>
      <c r="DF89" s="879"/>
      <c r="DG89" s="877"/>
      <c r="DH89" s="878"/>
      <c r="DI89" s="878"/>
      <c r="DJ89" s="878"/>
      <c r="DK89" s="879"/>
      <c r="DL89" s="877"/>
      <c r="DM89" s="878"/>
      <c r="DN89" s="878"/>
      <c r="DO89" s="878"/>
      <c r="DP89" s="879"/>
      <c r="DQ89" s="877"/>
      <c r="DR89" s="878"/>
      <c r="DS89" s="878"/>
      <c r="DT89" s="878"/>
      <c r="DU89" s="879"/>
      <c r="DV89" s="874"/>
      <c r="DW89" s="875"/>
      <c r="DX89" s="875"/>
      <c r="DY89" s="875"/>
      <c r="DZ89" s="876"/>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4"/>
      <c r="BT90" s="875"/>
      <c r="BU90" s="875"/>
      <c r="BV90" s="875"/>
      <c r="BW90" s="875"/>
      <c r="BX90" s="875"/>
      <c r="BY90" s="875"/>
      <c r="BZ90" s="875"/>
      <c r="CA90" s="875"/>
      <c r="CB90" s="875"/>
      <c r="CC90" s="875"/>
      <c r="CD90" s="875"/>
      <c r="CE90" s="875"/>
      <c r="CF90" s="875"/>
      <c r="CG90" s="880"/>
      <c r="CH90" s="877"/>
      <c r="CI90" s="878"/>
      <c r="CJ90" s="878"/>
      <c r="CK90" s="878"/>
      <c r="CL90" s="879"/>
      <c r="CM90" s="877"/>
      <c r="CN90" s="878"/>
      <c r="CO90" s="878"/>
      <c r="CP90" s="878"/>
      <c r="CQ90" s="879"/>
      <c r="CR90" s="877"/>
      <c r="CS90" s="878"/>
      <c r="CT90" s="878"/>
      <c r="CU90" s="878"/>
      <c r="CV90" s="879"/>
      <c r="CW90" s="877"/>
      <c r="CX90" s="878"/>
      <c r="CY90" s="878"/>
      <c r="CZ90" s="878"/>
      <c r="DA90" s="879"/>
      <c r="DB90" s="877"/>
      <c r="DC90" s="878"/>
      <c r="DD90" s="878"/>
      <c r="DE90" s="878"/>
      <c r="DF90" s="879"/>
      <c r="DG90" s="877"/>
      <c r="DH90" s="878"/>
      <c r="DI90" s="878"/>
      <c r="DJ90" s="878"/>
      <c r="DK90" s="879"/>
      <c r="DL90" s="877"/>
      <c r="DM90" s="878"/>
      <c r="DN90" s="878"/>
      <c r="DO90" s="878"/>
      <c r="DP90" s="879"/>
      <c r="DQ90" s="877"/>
      <c r="DR90" s="878"/>
      <c r="DS90" s="878"/>
      <c r="DT90" s="878"/>
      <c r="DU90" s="879"/>
      <c r="DV90" s="874"/>
      <c r="DW90" s="875"/>
      <c r="DX90" s="875"/>
      <c r="DY90" s="875"/>
      <c r="DZ90" s="876"/>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4"/>
      <c r="BT91" s="875"/>
      <c r="BU91" s="875"/>
      <c r="BV91" s="875"/>
      <c r="BW91" s="875"/>
      <c r="BX91" s="875"/>
      <c r="BY91" s="875"/>
      <c r="BZ91" s="875"/>
      <c r="CA91" s="875"/>
      <c r="CB91" s="875"/>
      <c r="CC91" s="875"/>
      <c r="CD91" s="875"/>
      <c r="CE91" s="875"/>
      <c r="CF91" s="875"/>
      <c r="CG91" s="880"/>
      <c r="CH91" s="877"/>
      <c r="CI91" s="878"/>
      <c r="CJ91" s="878"/>
      <c r="CK91" s="878"/>
      <c r="CL91" s="879"/>
      <c r="CM91" s="877"/>
      <c r="CN91" s="878"/>
      <c r="CO91" s="878"/>
      <c r="CP91" s="878"/>
      <c r="CQ91" s="879"/>
      <c r="CR91" s="877"/>
      <c r="CS91" s="878"/>
      <c r="CT91" s="878"/>
      <c r="CU91" s="878"/>
      <c r="CV91" s="879"/>
      <c r="CW91" s="877"/>
      <c r="CX91" s="878"/>
      <c r="CY91" s="878"/>
      <c r="CZ91" s="878"/>
      <c r="DA91" s="879"/>
      <c r="DB91" s="877"/>
      <c r="DC91" s="878"/>
      <c r="DD91" s="878"/>
      <c r="DE91" s="878"/>
      <c r="DF91" s="879"/>
      <c r="DG91" s="877"/>
      <c r="DH91" s="878"/>
      <c r="DI91" s="878"/>
      <c r="DJ91" s="878"/>
      <c r="DK91" s="879"/>
      <c r="DL91" s="877"/>
      <c r="DM91" s="878"/>
      <c r="DN91" s="878"/>
      <c r="DO91" s="878"/>
      <c r="DP91" s="879"/>
      <c r="DQ91" s="877"/>
      <c r="DR91" s="878"/>
      <c r="DS91" s="878"/>
      <c r="DT91" s="878"/>
      <c r="DU91" s="879"/>
      <c r="DV91" s="874"/>
      <c r="DW91" s="875"/>
      <c r="DX91" s="875"/>
      <c r="DY91" s="875"/>
      <c r="DZ91" s="876"/>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4"/>
      <c r="BT92" s="875"/>
      <c r="BU92" s="875"/>
      <c r="BV92" s="875"/>
      <c r="BW92" s="875"/>
      <c r="BX92" s="875"/>
      <c r="BY92" s="875"/>
      <c r="BZ92" s="875"/>
      <c r="CA92" s="875"/>
      <c r="CB92" s="875"/>
      <c r="CC92" s="875"/>
      <c r="CD92" s="875"/>
      <c r="CE92" s="875"/>
      <c r="CF92" s="875"/>
      <c r="CG92" s="880"/>
      <c r="CH92" s="877"/>
      <c r="CI92" s="878"/>
      <c r="CJ92" s="878"/>
      <c r="CK92" s="878"/>
      <c r="CL92" s="879"/>
      <c r="CM92" s="877"/>
      <c r="CN92" s="878"/>
      <c r="CO92" s="878"/>
      <c r="CP92" s="878"/>
      <c r="CQ92" s="879"/>
      <c r="CR92" s="877"/>
      <c r="CS92" s="878"/>
      <c r="CT92" s="878"/>
      <c r="CU92" s="878"/>
      <c r="CV92" s="879"/>
      <c r="CW92" s="877"/>
      <c r="CX92" s="878"/>
      <c r="CY92" s="878"/>
      <c r="CZ92" s="878"/>
      <c r="DA92" s="879"/>
      <c r="DB92" s="877"/>
      <c r="DC92" s="878"/>
      <c r="DD92" s="878"/>
      <c r="DE92" s="878"/>
      <c r="DF92" s="879"/>
      <c r="DG92" s="877"/>
      <c r="DH92" s="878"/>
      <c r="DI92" s="878"/>
      <c r="DJ92" s="878"/>
      <c r="DK92" s="879"/>
      <c r="DL92" s="877"/>
      <c r="DM92" s="878"/>
      <c r="DN92" s="878"/>
      <c r="DO92" s="878"/>
      <c r="DP92" s="879"/>
      <c r="DQ92" s="877"/>
      <c r="DR92" s="878"/>
      <c r="DS92" s="878"/>
      <c r="DT92" s="878"/>
      <c r="DU92" s="879"/>
      <c r="DV92" s="874"/>
      <c r="DW92" s="875"/>
      <c r="DX92" s="875"/>
      <c r="DY92" s="875"/>
      <c r="DZ92" s="876"/>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4"/>
      <c r="BT93" s="875"/>
      <c r="BU93" s="875"/>
      <c r="BV93" s="875"/>
      <c r="BW93" s="875"/>
      <c r="BX93" s="875"/>
      <c r="BY93" s="875"/>
      <c r="BZ93" s="875"/>
      <c r="CA93" s="875"/>
      <c r="CB93" s="875"/>
      <c r="CC93" s="875"/>
      <c r="CD93" s="875"/>
      <c r="CE93" s="875"/>
      <c r="CF93" s="875"/>
      <c r="CG93" s="880"/>
      <c r="CH93" s="877"/>
      <c r="CI93" s="878"/>
      <c r="CJ93" s="878"/>
      <c r="CK93" s="878"/>
      <c r="CL93" s="879"/>
      <c r="CM93" s="877"/>
      <c r="CN93" s="878"/>
      <c r="CO93" s="878"/>
      <c r="CP93" s="878"/>
      <c r="CQ93" s="879"/>
      <c r="CR93" s="877"/>
      <c r="CS93" s="878"/>
      <c r="CT93" s="878"/>
      <c r="CU93" s="878"/>
      <c r="CV93" s="879"/>
      <c r="CW93" s="877"/>
      <c r="CX93" s="878"/>
      <c r="CY93" s="878"/>
      <c r="CZ93" s="878"/>
      <c r="DA93" s="879"/>
      <c r="DB93" s="877"/>
      <c r="DC93" s="878"/>
      <c r="DD93" s="878"/>
      <c r="DE93" s="878"/>
      <c r="DF93" s="879"/>
      <c r="DG93" s="877"/>
      <c r="DH93" s="878"/>
      <c r="DI93" s="878"/>
      <c r="DJ93" s="878"/>
      <c r="DK93" s="879"/>
      <c r="DL93" s="877"/>
      <c r="DM93" s="878"/>
      <c r="DN93" s="878"/>
      <c r="DO93" s="878"/>
      <c r="DP93" s="879"/>
      <c r="DQ93" s="877"/>
      <c r="DR93" s="878"/>
      <c r="DS93" s="878"/>
      <c r="DT93" s="878"/>
      <c r="DU93" s="879"/>
      <c r="DV93" s="874"/>
      <c r="DW93" s="875"/>
      <c r="DX93" s="875"/>
      <c r="DY93" s="875"/>
      <c r="DZ93" s="876"/>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4"/>
      <c r="BT94" s="875"/>
      <c r="BU94" s="875"/>
      <c r="BV94" s="875"/>
      <c r="BW94" s="875"/>
      <c r="BX94" s="875"/>
      <c r="BY94" s="875"/>
      <c r="BZ94" s="875"/>
      <c r="CA94" s="875"/>
      <c r="CB94" s="875"/>
      <c r="CC94" s="875"/>
      <c r="CD94" s="875"/>
      <c r="CE94" s="875"/>
      <c r="CF94" s="875"/>
      <c r="CG94" s="880"/>
      <c r="CH94" s="877"/>
      <c r="CI94" s="878"/>
      <c r="CJ94" s="878"/>
      <c r="CK94" s="878"/>
      <c r="CL94" s="879"/>
      <c r="CM94" s="877"/>
      <c r="CN94" s="878"/>
      <c r="CO94" s="878"/>
      <c r="CP94" s="878"/>
      <c r="CQ94" s="879"/>
      <c r="CR94" s="877"/>
      <c r="CS94" s="878"/>
      <c r="CT94" s="878"/>
      <c r="CU94" s="878"/>
      <c r="CV94" s="879"/>
      <c r="CW94" s="877"/>
      <c r="CX94" s="878"/>
      <c r="CY94" s="878"/>
      <c r="CZ94" s="878"/>
      <c r="DA94" s="879"/>
      <c r="DB94" s="877"/>
      <c r="DC94" s="878"/>
      <c r="DD94" s="878"/>
      <c r="DE94" s="878"/>
      <c r="DF94" s="879"/>
      <c r="DG94" s="877"/>
      <c r="DH94" s="878"/>
      <c r="DI94" s="878"/>
      <c r="DJ94" s="878"/>
      <c r="DK94" s="879"/>
      <c r="DL94" s="877"/>
      <c r="DM94" s="878"/>
      <c r="DN94" s="878"/>
      <c r="DO94" s="878"/>
      <c r="DP94" s="879"/>
      <c r="DQ94" s="877"/>
      <c r="DR94" s="878"/>
      <c r="DS94" s="878"/>
      <c r="DT94" s="878"/>
      <c r="DU94" s="879"/>
      <c r="DV94" s="874"/>
      <c r="DW94" s="875"/>
      <c r="DX94" s="875"/>
      <c r="DY94" s="875"/>
      <c r="DZ94" s="876"/>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4"/>
      <c r="BT95" s="875"/>
      <c r="BU95" s="875"/>
      <c r="BV95" s="875"/>
      <c r="BW95" s="875"/>
      <c r="BX95" s="875"/>
      <c r="BY95" s="875"/>
      <c r="BZ95" s="875"/>
      <c r="CA95" s="875"/>
      <c r="CB95" s="875"/>
      <c r="CC95" s="875"/>
      <c r="CD95" s="875"/>
      <c r="CE95" s="875"/>
      <c r="CF95" s="875"/>
      <c r="CG95" s="880"/>
      <c r="CH95" s="877"/>
      <c r="CI95" s="878"/>
      <c r="CJ95" s="878"/>
      <c r="CK95" s="878"/>
      <c r="CL95" s="879"/>
      <c r="CM95" s="877"/>
      <c r="CN95" s="878"/>
      <c r="CO95" s="878"/>
      <c r="CP95" s="878"/>
      <c r="CQ95" s="879"/>
      <c r="CR95" s="877"/>
      <c r="CS95" s="878"/>
      <c r="CT95" s="878"/>
      <c r="CU95" s="878"/>
      <c r="CV95" s="879"/>
      <c r="CW95" s="877"/>
      <c r="CX95" s="878"/>
      <c r="CY95" s="878"/>
      <c r="CZ95" s="878"/>
      <c r="DA95" s="879"/>
      <c r="DB95" s="877"/>
      <c r="DC95" s="878"/>
      <c r="DD95" s="878"/>
      <c r="DE95" s="878"/>
      <c r="DF95" s="879"/>
      <c r="DG95" s="877"/>
      <c r="DH95" s="878"/>
      <c r="DI95" s="878"/>
      <c r="DJ95" s="878"/>
      <c r="DK95" s="879"/>
      <c r="DL95" s="877"/>
      <c r="DM95" s="878"/>
      <c r="DN95" s="878"/>
      <c r="DO95" s="878"/>
      <c r="DP95" s="879"/>
      <c r="DQ95" s="877"/>
      <c r="DR95" s="878"/>
      <c r="DS95" s="878"/>
      <c r="DT95" s="878"/>
      <c r="DU95" s="879"/>
      <c r="DV95" s="874"/>
      <c r="DW95" s="875"/>
      <c r="DX95" s="875"/>
      <c r="DY95" s="875"/>
      <c r="DZ95" s="876"/>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4"/>
      <c r="BT96" s="875"/>
      <c r="BU96" s="875"/>
      <c r="BV96" s="875"/>
      <c r="BW96" s="875"/>
      <c r="BX96" s="875"/>
      <c r="BY96" s="875"/>
      <c r="BZ96" s="875"/>
      <c r="CA96" s="875"/>
      <c r="CB96" s="875"/>
      <c r="CC96" s="875"/>
      <c r="CD96" s="875"/>
      <c r="CE96" s="875"/>
      <c r="CF96" s="875"/>
      <c r="CG96" s="880"/>
      <c r="CH96" s="877"/>
      <c r="CI96" s="878"/>
      <c r="CJ96" s="878"/>
      <c r="CK96" s="878"/>
      <c r="CL96" s="879"/>
      <c r="CM96" s="877"/>
      <c r="CN96" s="878"/>
      <c r="CO96" s="878"/>
      <c r="CP96" s="878"/>
      <c r="CQ96" s="879"/>
      <c r="CR96" s="877"/>
      <c r="CS96" s="878"/>
      <c r="CT96" s="878"/>
      <c r="CU96" s="878"/>
      <c r="CV96" s="879"/>
      <c r="CW96" s="877"/>
      <c r="CX96" s="878"/>
      <c r="CY96" s="878"/>
      <c r="CZ96" s="878"/>
      <c r="DA96" s="879"/>
      <c r="DB96" s="877"/>
      <c r="DC96" s="878"/>
      <c r="DD96" s="878"/>
      <c r="DE96" s="878"/>
      <c r="DF96" s="879"/>
      <c r="DG96" s="877"/>
      <c r="DH96" s="878"/>
      <c r="DI96" s="878"/>
      <c r="DJ96" s="878"/>
      <c r="DK96" s="879"/>
      <c r="DL96" s="877"/>
      <c r="DM96" s="878"/>
      <c r="DN96" s="878"/>
      <c r="DO96" s="878"/>
      <c r="DP96" s="879"/>
      <c r="DQ96" s="877"/>
      <c r="DR96" s="878"/>
      <c r="DS96" s="878"/>
      <c r="DT96" s="878"/>
      <c r="DU96" s="879"/>
      <c r="DV96" s="874"/>
      <c r="DW96" s="875"/>
      <c r="DX96" s="875"/>
      <c r="DY96" s="875"/>
      <c r="DZ96" s="876"/>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4"/>
      <c r="BT97" s="875"/>
      <c r="BU97" s="875"/>
      <c r="BV97" s="875"/>
      <c r="BW97" s="875"/>
      <c r="BX97" s="875"/>
      <c r="BY97" s="875"/>
      <c r="BZ97" s="875"/>
      <c r="CA97" s="875"/>
      <c r="CB97" s="875"/>
      <c r="CC97" s="875"/>
      <c r="CD97" s="875"/>
      <c r="CE97" s="875"/>
      <c r="CF97" s="875"/>
      <c r="CG97" s="880"/>
      <c r="CH97" s="877"/>
      <c r="CI97" s="878"/>
      <c r="CJ97" s="878"/>
      <c r="CK97" s="878"/>
      <c r="CL97" s="879"/>
      <c r="CM97" s="877"/>
      <c r="CN97" s="878"/>
      <c r="CO97" s="878"/>
      <c r="CP97" s="878"/>
      <c r="CQ97" s="879"/>
      <c r="CR97" s="877"/>
      <c r="CS97" s="878"/>
      <c r="CT97" s="878"/>
      <c r="CU97" s="878"/>
      <c r="CV97" s="879"/>
      <c r="CW97" s="877"/>
      <c r="CX97" s="878"/>
      <c r="CY97" s="878"/>
      <c r="CZ97" s="878"/>
      <c r="DA97" s="879"/>
      <c r="DB97" s="877"/>
      <c r="DC97" s="878"/>
      <c r="DD97" s="878"/>
      <c r="DE97" s="878"/>
      <c r="DF97" s="879"/>
      <c r="DG97" s="877"/>
      <c r="DH97" s="878"/>
      <c r="DI97" s="878"/>
      <c r="DJ97" s="878"/>
      <c r="DK97" s="879"/>
      <c r="DL97" s="877"/>
      <c r="DM97" s="878"/>
      <c r="DN97" s="878"/>
      <c r="DO97" s="878"/>
      <c r="DP97" s="879"/>
      <c r="DQ97" s="877"/>
      <c r="DR97" s="878"/>
      <c r="DS97" s="878"/>
      <c r="DT97" s="878"/>
      <c r="DU97" s="879"/>
      <c r="DV97" s="874"/>
      <c r="DW97" s="875"/>
      <c r="DX97" s="875"/>
      <c r="DY97" s="875"/>
      <c r="DZ97" s="876"/>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4"/>
      <c r="BT98" s="875"/>
      <c r="BU98" s="875"/>
      <c r="BV98" s="875"/>
      <c r="BW98" s="875"/>
      <c r="BX98" s="875"/>
      <c r="BY98" s="875"/>
      <c r="BZ98" s="875"/>
      <c r="CA98" s="875"/>
      <c r="CB98" s="875"/>
      <c r="CC98" s="875"/>
      <c r="CD98" s="875"/>
      <c r="CE98" s="875"/>
      <c r="CF98" s="875"/>
      <c r="CG98" s="880"/>
      <c r="CH98" s="877"/>
      <c r="CI98" s="878"/>
      <c r="CJ98" s="878"/>
      <c r="CK98" s="878"/>
      <c r="CL98" s="879"/>
      <c r="CM98" s="877"/>
      <c r="CN98" s="878"/>
      <c r="CO98" s="878"/>
      <c r="CP98" s="878"/>
      <c r="CQ98" s="879"/>
      <c r="CR98" s="877"/>
      <c r="CS98" s="878"/>
      <c r="CT98" s="878"/>
      <c r="CU98" s="878"/>
      <c r="CV98" s="879"/>
      <c r="CW98" s="877"/>
      <c r="CX98" s="878"/>
      <c r="CY98" s="878"/>
      <c r="CZ98" s="878"/>
      <c r="DA98" s="879"/>
      <c r="DB98" s="877"/>
      <c r="DC98" s="878"/>
      <c r="DD98" s="878"/>
      <c r="DE98" s="878"/>
      <c r="DF98" s="879"/>
      <c r="DG98" s="877"/>
      <c r="DH98" s="878"/>
      <c r="DI98" s="878"/>
      <c r="DJ98" s="878"/>
      <c r="DK98" s="879"/>
      <c r="DL98" s="877"/>
      <c r="DM98" s="878"/>
      <c r="DN98" s="878"/>
      <c r="DO98" s="878"/>
      <c r="DP98" s="879"/>
      <c r="DQ98" s="877"/>
      <c r="DR98" s="878"/>
      <c r="DS98" s="878"/>
      <c r="DT98" s="878"/>
      <c r="DU98" s="879"/>
      <c r="DV98" s="874"/>
      <c r="DW98" s="875"/>
      <c r="DX98" s="875"/>
      <c r="DY98" s="875"/>
      <c r="DZ98" s="876"/>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4"/>
      <c r="BT99" s="875"/>
      <c r="BU99" s="875"/>
      <c r="BV99" s="875"/>
      <c r="BW99" s="875"/>
      <c r="BX99" s="875"/>
      <c r="BY99" s="875"/>
      <c r="BZ99" s="875"/>
      <c r="CA99" s="875"/>
      <c r="CB99" s="875"/>
      <c r="CC99" s="875"/>
      <c r="CD99" s="875"/>
      <c r="CE99" s="875"/>
      <c r="CF99" s="875"/>
      <c r="CG99" s="880"/>
      <c r="CH99" s="877"/>
      <c r="CI99" s="878"/>
      <c r="CJ99" s="878"/>
      <c r="CK99" s="878"/>
      <c r="CL99" s="879"/>
      <c r="CM99" s="877"/>
      <c r="CN99" s="878"/>
      <c r="CO99" s="878"/>
      <c r="CP99" s="878"/>
      <c r="CQ99" s="879"/>
      <c r="CR99" s="877"/>
      <c r="CS99" s="878"/>
      <c r="CT99" s="878"/>
      <c r="CU99" s="878"/>
      <c r="CV99" s="879"/>
      <c r="CW99" s="877"/>
      <c r="CX99" s="878"/>
      <c r="CY99" s="878"/>
      <c r="CZ99" s="878"/>
      <c r="DA99" s="879"/>
      <c r="DB99" s="877"/>
      <c r="DC99" s="878"/>
      <c r="DD99" s="878"/>
      <c r="DE99" s="878"/>
      <c r="DF99" s="879"/>
      <c r="DG99" s="877"/>
      <c r="DH99" s="878"/>
      <c r="DI99" s="878"/>
      <c r="DJ99" s="878"/>
      <c r="DK99" s="879"/>
      <c r="DL99" s="877"/>
      <c r="DM99" s="878"/>
      <c r="DN99" s="878"/>
      <c r="DO99" s="878"/>
      <c r="DP99" s="879"/>
      <c r="DQ99" s="877"/>
      <c r="DR99" s="878"/>
      <c r="DS99" s="878"/>
      <c r="DT99" s="878"/>
      <c r="DU99" s="879"/>
      <c r="DV99" s="874"/>
      <c r="DW99" s="875"/>
      <c r="DX99" s="875"/>
      <c r="DY99" s="875"/>
      <c r="DZ99" s="876"/>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4"/>
      <c r="BT100" s="875"/>
      <c r="BU100" s="875"/>
      <c r="BV100" s="875"/>
      <c r="BW100" s="875"/>
      <c r="BX100" s="875"/>
      <c r="BY100" s="875"/>
      <c r="BZ100" s="875"/>
      <c r="CA100" s="875"/>
      <c r="CB100" s="875"/>
      <c r="CC100" s="875"/>
      <c r="CD100" s="875"/>
      <c r="CE100" s="875"/>
      <c r="CF100" s="875"/>
      <c r="CG100" s="880"/>
      <c r="CH100" s="877"/>
      <c r="CI100" s="878"/>
      <c r="CJ100" s="878"/>
      <c r="CK100" s="878"/>
      <c r="CL100" s="879"/>
      <c r="CM100" s="877"/>
      <c r="CN100" s="878"/>
      <c r="CO100" s="878"/>
      <c r="CP100" s="878"/>
      <c r="CQ100" s="879"/>
      <c r="CR100" s="877"/>
      <c r="CS100" s="878"/>
      <c r="CT100" s="878"/>
      <c r="CU100" s="878"/>
      <c r="CV100" s="879"/>
      <c r="CW100" s="877"/>
      <c r="CX100" s="878"/>
      <c r="CY100" s="878"/>
      <c r="CZ100" s="878"/>
      <c r="DA100" s="879"/>
      <c r="DB100" s="877"/>
      <c r="DC100" s="878"/>
      <c r="DD100" s="878"/>
      <c r="DE100" s="878"/>
      <c r="DF100" s="879"/>
      <c r="DG100" s="877"/>
      <c r="DH100" s="878"/>
      <c r="DI100" s="878"/>
      <c r="DJ100" s="878"/>
      <c r="DK100" s="879"/>
      <c r="DL100" s="877"/>
      <c r="DM100" s="878"/>
      <c r="DN100" s="878"/>
      <c r="DO100" s="878"/>
      <c r="DP100" s="879"/>
      <c r="DQ100" s="877"/>
      <c r="DR100" s="878"/>
      <c r="DS100" s="878"/>
      <c r="DT100" s="878"/>
      <c r="DU100" s="879"/>
      <c r="DV100" s="874"/>
      <c r="DW100" s="875"/>
      <c r="DX100" s="875"/>
      <c r="DY100" s="875"/>
      <c r="DZ100" s="876"/>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4"/>
      <c r="BT101" s="875"/>
      <c r="BU101" s="875"/>
      <c r="BV101" s="875"/>
      <c r="BW101" s="875"/>
      <c r="BX101" s="875"/>
      <c r="BY101" s="875"/>
      <c r="BZ101" s="875"/>
      <c r="CA101" s="875"/>
      <c r="CB101" s="875"/>
      <c r="CC101" s="875"/>
      <c r="CD101" s="875"/>
      <c r="CE101" s="875"/>
      <c r="CF101" s="875"/>
      <c r="CG101" s="880"/>
      <c r="CH101" s="877"/>
      <c r="CI101" s="878"/>
      <c r="CJ101" s="878"/>
      <c r="CK101" s="878"/>
      <c r="CL101" s="879"/>
      <c r="CM101" s="877"/>
      <c r="CN101" s="878"/>
      <c r="CO101" s="878"/>
      <c r="CP101" s="878"/>
      <c r="CQ101" s="879"/>
      <c r="CR101" s="877"/>
      <c r="CS101" s="878"/>
      <c r="CT101" s="878"/>
      <c r="CU101" s="878"/>
      <c r="CV101" s="879"/>
      <c r="CW101" s="877"/>
      <c r="CX101" s="878"/>
      <c r="CY101" s="878"/>
      <c r="CZ101" s="878"/>
      <c r="DA101" s="879"/>
      <c r="DB101" s="877"/>
      <c r="DC101" s="878"/>
      <c r="DD101" s="878"/>
      <c r="DE101" s="878"/>
      <c r="DF101" s="879"/>
      <c r="DG101" s="877"/>
      <c r="DH101" s="878"/>
      <c r="DI101" s="878"/>
      <c r="DJ101" s="878"/>
      <c r="DK101" s="879"/>
      <c r="DL101" s="877"/>
      <c r="DM101" s="878"/>
      <c r="DN101" s="878"/>
      <c r="DO101" s="878"/>
      <c r="DP101" s="879"/>
      <c r="DQ101" s="877"/>
      <c r="DR101" s="878"/>
      <c r="DS101" s="878"/>
      <c r="DT101" s="878"/>
      <c r="DU101" s="879"/>
      <c r="DV101" s="874"/>
      <c r="DW101" s="875"/>
      <c r="DX101" s="875"/>
      <c r="DY101" s="875"/>
      <c r="DZ101" s="876"/>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802" t="s">
        <v>399</v>
      </c>
      <c r="BS102" s="803"/>
      <c r="BT102" s="803"/>
      <c r="BU102" s="803"/>
      <c r="BV102" s="803"/>
      <c r="BW102" s="803"/>
      <c r="BX102" s="803"/>
      <c r="BY102" s="803"/>
      <c r="BZ102" s="803"/>
      <c r="CA102" s="803"/>
      <c r="CB102" s="803"/>
      <c r="CC102" s="803"/>
      <c r="CD102" s="803"/>
      <c r="CE102" s="803"/>
      <c r="CF102" s="803"/>
      <c r="CG102" s="804"/>
      <c r="CH102" s="902"/>
      <c r="CI102" s="903"/>
      <c r="CJ102" s="903"/>
      <c r="CK102" s="903"/>
      <c r="CL102" s="904"/>
      <c r="CM102" s="902"/>
      <c r="CN102" s="903"/>
      <c r="CO102" s="903"/>
      <c r="CP102" s="903"/>
      <c r="CQ102" s="904"/>
      <c r="CR102" s="905">
        <f>SUM(CR7:CV88)</f>
        <v>505</v>
      </c>
      <c r="CS102" s="862"/>
      <c r="CT102" s="862"/>
      <c r="CU102" s="862"/>
      <c r="CV102" s="906"/>
      <c r="CW102" s="905">
        <f t="shared" ref="CW102" si="2">SUM(CW7:DA88)</f>
        <v>6</v>
      </c>
      <c r="CX102" s="862"/>
      <c r="CY102" s="862"/>
      <c r="CZ102" s="862"/>
      <c r="DA102" s="906"/>
      <c r="DB102" s="905" t="s">
        <v>561</v>
      </c>
      <c r="DC102" s="862"/>
      <c r="DD102" s="862"/>
      <c r="DE102" s="862"/>
      <c r="DF102" s="906"/>
      <c r="DG102" s="905" t="s">
        <v>561</v>
      </c>
      <c r="DH102" s="862"/>
      <c r="DI102" s="862"/>
      <c r="DJ102" s="862"/>
      <c r="DK102" s="906"/>
      <c r="DL102" s="905" t="s">
        <v>561</v>
      </c>
      <c r="DM102" s="862"/>
      <c r="DN102" s="862"/>
      <c r="DO102" s="862"/>
      <c r="DP102" s="906"/>
      <c r="DQ102" s="905" t="s">
        <v>561</v>
      </c>
      <c r="DR102" s="862"/>
      <c r="DS102" s="862"/>
      <c r="DT102" s="862"/>
      <c r="DU102" s="906"/>
      <c r="DV102" s="802"/>
      <c r="DW102" s="803"/>
      <c r="DX102" s="803"/>
      <c r="DY102" s="803"/>
      <c r="DZ102" s="929"/>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30" t="s">
        <v>400</v>
      </c>
      <c r="BR103" s="930"/>
      <c r="BS103" s="930"/>
      <c r="BT103" s="930"/>
      <c r="BU103" s="930"/>
      <c r="BV103" s="930"/>
      <c r="BW103" s="930"/>
      <c r="BX103" s="930"/>
      <c r="BY103" s="930"/>
      <c r="BZ103" s="930"/>
      <c r="CA103" s="930"/>
      <c r="CB103" s="930"/>
      <c r="CC103" s="930"/>
      <c r="CD103" s="930"/>
      <c r="CE103" s="930"/>
      <c r="CF103" s="930"/>
      <c r="CG103" s="930"/>
      <c r="CH103" s="930"/>
      <c r="CI103" s="930"/>
      <c r="CJ103" s="930"/>
      <c r="CK103" s="930"/>
      <c r="CL103" s="930"/>
      <c r="CM103" s="930"/>
      <c r="CN103" s="930"/>
      <c r="CO103" s="930"/>
      <c r="CP103" s="930"/>
      <c r="CQ103" s="930"/>
      <c r="CR103" s="930"/>
      <c r="CS103" s="930"/>
      <c r="CT103" s="930"/>
      <c r="CU103" s="930"/>
      <c r="CV103" s="930"/>
      <c r="CW103" s="930"/>
      <c r="CX103" s="930"/>
      <c r="CY103" s="930"/>
      <c r="CZ103" s="930"/>
      <c r="DA103" s="930"/>
      <c r="DB103" s="930"/>
      <c r="DC103" s="930"/>
      <c r="DD103" s="930"/>
      <c r="DE103" s="930"/>
      <c r="DF103" s="930"/>
      <c r="DG103" s="930"/>
      <c r="DH103" s="930"/>
      <c r="DI103" s="930"/>
      <c r="DJ103" s="930"/>
      <c r="DK103" s="930"/>
      <c r="DL103" s="930"/>
      <c r="DM103" s="930"/>
      <c r="DN103" s="930"/>
      <c r="DO103" s="930"/>
      <c r="DP103" s="930"/>
      <c r="DQ103" s="930"/>
      <c r="DR103" s="930"/>
      <c r="DS103" s="930"/>
      <c r="DT103" s="930"/>
      <c r="DU103" s="930"/>
      <c r="DV103" s="930"/>
      <c r="DW103" s="930"/>
      <c r="DX103" s="930"/>
      <c r="DY103" s="930"/>
      <c r="DZ103" s="930"/>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31" t="s">
        <v>401</v>
      </c>
      <c r="BR104" s="931"/>
      <c r="BS104" s="931"/>
      <c r="BT104" s="931"/>
      <c r="BU104" s="931"/>
      <c r="BV104" s="931"/>
      <c r="BW104" s="931"/>
      <c r="BX104" s="931"/>
      <c r="BY104" s="931"/>
      <c r="BZ104" s="931"/>
      <c r="CA104" s="931"/>
      <c r="CB104" s="931"/>
      <c r="CC104" s="931"/>
      <c r="CD104" s="931"/>
      <c r="CE104" s="931"/>
      <c r="CF104" s="931"/>
      <c r="CG104" s="931"/>
      <c r="CH104" s="931"/>
      <c r="CI104" s="931"/>
      <c r="CJ104" s="931"/>
      <c r="CK104" s="931"/>
      <c r="CL104" s="931"/>
      <c r="CM104" s="931"/>
      <c r="CN104" s="931"/>
      <c r="CO104" s="931"/>
      <c r="CP104" s="931"/>
      <c r="CQ104" s="931"/>
      <c r="CR104" s="931"/>
      <c r="CS104" s="931"/>
      <c r="CT104" s="931"/>
      <c r="CU104" s="931"/>
      <c r="CV104" s="931"/>
      <c r="CW104" s="931"/>
      <c r="CX104" s="931"/>
      <c r="CY104" s="931"/>
      <c r="CZ104" s="931"/>
      <c r="DA104" s="931"/>
      <c r="DB104" s="931"/>
      <c r="DC104" s="931"/>
      <c r="DD104" s="931"/>
      <c r="DE104" s="931"/>
      <c r="DF104" s="931"/>
      <c r="DG104" s="931"/>
      <c r="DH104" s="931"/>
      <c r="DI104" s="931"/>
      <c r="DJ104" s="931"/>
      <c r="DK104" s="931"/>
      <c r="DL104" s="931"/>
      <c r="DM104" s="931"/>
      <c r="DN104" s="931"/>
      <c r="DO104" s="931"/>
      <c r="DP104" s="931"/>
      <c r="DQ104" s="931"/>
      <c r="DR104" s="931"/>
      <c r="DS104" s="931"/>
      <c r="DT104" s="931"/>
      <c r="DU104" s="931"/>
      <c r="DV104" s="931"/>
      <c r="DW104" s="931"/>
      <c r="DX104" s="931"/>
      <c r="DY104" s="931"/>
      <c r="DZ104" s="931"/>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2" t="s">
        <v>404</v>
      </c>
      <c r="B108" s="933"/>
      <c r="C108" s="933"/>
      <c r="D108" s="933"/>
      <c r="E108" s="933"/>
      <c r="F108" s="933"/>
      <c r="G108" s="933"/>
      <c r="H108" s="933"/>
      <c r="I108" s="933"/>
      <c r="J108" s="933"/>
      <c r="K108" s="933"/>
      <c r="L108" s="933"/>
      <c r="M108" s="933"/>
      <c r="N108" s="933"/>
      <c r="O108" s="933"/>
      <c r="P108" s="933"/>
      <c r="Q108" s="933"/>
      <c r="R108" s="933"/>
      <c r="S108" s="933"/>
      <c r="T108" s="933"/>
      <c r="U108" s="933"/>
      <c r="V108" s="933"/>
      <c r="W108" s="933"/>
      <c r="X108" s="933"/>
      <c r="Y108" s="933"/>
      <c r="Z108" s="933"/>
      <c r="AA108" s="933"/>
      <c r="AB108" s="933"/>
      <c r="AC108" s="933"/>
      <c r="AD108" s="933"/>
      <c r="AE108" s="933"/>
      <c r="AF108" s="933"/>
      <c r="AG108" s="933"/>
      <c r="AH108" s="933"/>
      <c r="AI108" s="933"/>
      <c r="AJ108" s="933"/>
      <c r="AK108" s="933"/>
      <c r="AL108" s="933"/>
      <c r="AM108" s="933"/>
      <c r="AN108" s="933"/>
      <c r="AO108" s="933"/>
      <c r="AP108" s="933"/>
      <c r="AQ108" s="933"/>
      <c r="AR108" s="933"/>
      <c r="AS108" s="933"/>
      <c r="AT108" s="934"/>
      <c r="AU108" s="932" t="s">
        <v>405</v>
      </c>
      <c r="AV108" s="933"/>
      <c r="AW108" s="933"/>
      <c r="AX108" s="933"/>
      <c r="AY108" s="933"/>
      <c r="AZ108" s="933"/>
      <c r="BA108" s="933"/>
      <c r="BB108" s="933"/>
      <c r="BC108" s="933"/>
      <c r="BD108" s="933"/>
      <c r="BE108" s="933"/>
      <c r="BF108" s="933"/>
      <c r="BG108" s="933"/>
      <c r="BH108" s="933"/>
      <c r="BI108" s="933"/>
      <c r="BJ108" s="933"/>
      <c r="BK108" s="933"/>
      <c r="BL108" s="933"/>
      <c r="BM108" s="933"/>
      <c r="BN108" s="933"/>
      <c r="BO108" s="933"/>
      <c r="BP108" s="933"/>
      <c r="BQ108" s="933"/>
      <c r="BR108" s="933"/>
      <c r="BS108" s="933"/>
      <c r="BT108" s="933"/>
      <c r="BU108" s="933"/>
      <c r="BV108" s="933"/>
      <c r="BW108" s="933"/>
      <c r="BX108" s="933"/>
      <c r="BY108" s="933"/>
      <c r="BZ108" s="933"/>
      <c r="CA108" s="933"/>
      <c r="CB108" s="933"/>
      <c r="CC108" s="933"/>
      <c r="CD108" s="933"/>
      <c r="CE108" s="933"/>
      <c r="CF108" s="933"/>
      <c r="CG108" s="933"/>
      <c r="CH108" s="933"/>
      <c r="CI108" s="933"/>
      <c r="CJ108" s="933"/>
      <c r="CK108" s="933"/>
      <c r="CL108" s="933"/>
      <c r="CM108" s="933"/>
      <c r="CN108" s="933"/>
      <c r="CO108" s="933"/>
      <c r="CP108" s="933"/>
      <c r="CQ108" s="933"/>
      <c r="CR108" s="933"/>
      <c r="CS108" s="933"/>
      <c r="CT108" s="933"/>
      <c r="CU108" s="933"/>
      <c r="CV108" s="933"/>
      <c r="CW108" s="933"/>
      <c r="CX108" s="933"/>
      <c r="CY108" s="933"/>
      <c r="CZ108" s="933"/>
      <c r="DA108" s="933"/>
      <c r="DB108" s="933"/>
      <c r="DC108" s="933"/>
      <c r="DD108" s="933"/>
      <c r="DE108" s="933"/>
      <c r="DF108" s="933"/>
      <c r="DG108" s="933"/>
      <c r="DH108" s="933"/>
      <c r="DI108" s="933"/>
      <c r="DJ108" s="933"/>
      <c r="DK108" s="933"/>
      <c r="DL108" s="933"/>
      <c r="DM108" s="933"/>
      <c r="DN108" s="933"/>
      <c r="DO108" s="933"/>
      <c r="DP108" s="933"/>
      <c r="DQ108" s="933"/>
      <c r="DR108" s="933"/>
      <c r="DS108" s="933"/>
      <c r="DT108" s="933"/>
      <c r="DU108" s="933"/>
      <c r="DV108" s="933"/>
      <c r="DW108" s="933"/>
      <c r="DX108" s="933"/>
      <c r="DY108" s="933"/>
      <c r="DZ108" s="934"/>
    </row>
    <row r="109" spans="1:131" s="224" customFormat="1" ht="26.25" customHeight="1" x14ac:dyDescent="0.2">
      <c r="A109" s="927" t="s">
        <v>406</v>
      </c>
      <c r="B109" s="908"/>
      <c r="C109" s="908"/>
      <c r="D109" s="908"/>
      <c r="E109" s="908"/>
      <c r="F109" s="908"/>
      <c r="G109" s="908"/>
      <c r="H109" s="908"/>
      <c r="I109" s="908"/>
      <c r="J109" s="908"/>
      <c r="K109" s="908"/>
      <c r="L109" s="908"/>
      <c r="M109" s="908"/>
      <c r="N109" s="908"/>
      <c r="O109" s="908"/>
      <c r="P109" s="908"/>
      <c r="Q109" s="908"/>
      <c r="R109" s="908"/>
      <c r="S109" s="908"/>
      <c r="T109" s="908"/>
      <c r="U109" s="908"/>
      <c r="V109" s="908"/>
      <c r="W109" s="908"/>
      <c r="X109" s="908"/>
      <c r="Y109" s="908"/>
      <c r="Z109" s="909"/>
      <c r="AA109" s="907" t="s">
        <v>407</v>
      </c>
      <c r="AB109" s="908"/>
      <c r="AC109" s="908"/>
      <c r="AD109" s="908"/>
      <c r="AE109" s="909"/>
      <c r="AF109" s="907" t="s">
        <v>408</v>
      </c>
      <c r="AG109" s="908"/>
      <c r="AH109" s="908"/>
      <c r="AI109" s="908"/>
      <c r="AJ109" s="909"/>
      <c r="AK109" s="907" t="s">
        <v>294</v>
      </c>
      <c r="AL109" s="908"/>
      <c r="AM109" s="908"/>
      <c r="AN109" s="908"/>
      <c r="AO109" s="909"/>
      <c r="AP109" s="907" t="s">
        <v>409</v>
      </c>
      <c r="AQ109" s="908"/>
      <c r="AR109" s="908"/>
      <c r="AS109" s="908"/>
      <c r="AT109" s="910"/>
      <c r="AU109" s="927" t="s">
        <v>406</v>
      </c>
      <c r="AV109" s="908"/>
      <c r="AW109" s="908"/>
      <c r="AX109" s="908"/>
      <c r="AY109" s="908"/>
      <c r="AZ109" s="908"/>
      <c r="BA109" s="908"/>
      <c r="BB109" s="908"/>
      <c r="BC109" s="908"/>
      <c r="BD109" s="908"/>
      <c r="BE109" s="908"/>
      <c r="BF109" s="908"/>
      <c r="BG109" s="908"/>
      <c r="BH109" s="908"/>
      <c r="BI109" s="908"/>
      <c r="BJ109" s="908"/>
      <c r="BK109" s="908"/>
      <c r="BL109" s="908"/>
      <c r="BM109" s="908"/>
      <c r="BN109" s="908"/>
      <c r="BO109" s="908"/>
      <c r="BP109" s="909"/>
      <c r="BQ109" s="907" t="s">
        <v>407</v>
      </c>
      <c r="BR109" s="908"/>
      <c r="BS109" s="908"/>
      <c r="BT109" s="908"/>
      <c r="BU109" s="909"/>
      <c r="BV109" s="907" t="s">
        <v>408</v>
      </c>
      <c r="BW109" s="908"/>
      <c r="BX109" s="908"/>
      <c r="BY109" s="908"/>
      <c r="BZ109" s="909"/>
      <c r="CA109" s="907" t="s">
        <v>294</v>
      </c>
      <c r="CB109" s="908"/>
      <c r="CC109" s="908"/>
      <c r="CD109" s="908"/>
      <c r="CE109" s="909"/>
      <c r="CF109" s="928" t="s">
        <v>409</v>
      </c>
      <c r="CG109" s="928"/>
      <c r="CH109" s="928"/>
      <c r="CI109" s="928"/>
      <c r="CJ109" s="928"/>
      <c r="CK109" s="907" t="s">
        <v>410</v>
      </c>
      <c r="CL109" s="908"/>
      <c r="CM109" s="908"/>
      <c r="CN109" s="908"/>
      <c r="CO109" s="908"/>
      <c r="CP109" s="908"/>
      <c r="CQ109" s="908"/>
      <c r="CR109" s="908"/>
      <c r="CS109" s="908"/>
      <c r="CT109" s="908"/>
      <c r="CU109" s="908"/>
      <c r="CV109" s="908"/>
      <c r="CW109" s="908"/>
      <c r="CX109" s="908"/>
      <c r="CY109" s="908"/>
      <c r="CZ109" s="908"/>
      <c r="DA109" s="908"/>
      <c r="DB109" s="908"/>
      <c r="DC109" s="908"/>
      <c r="DD109" s="908"/>
      <c r="DE109" s="908"/>
      <c r="DF109" s="909"/>
      <c r="DG109" s="907" t="s">
        <v>407</v>
      </c>
      <c r="DH109" s="908"/>
      <c r="DI109" s="908"/>
      <c r="DJ109" s="908"/>
      <c r="DK109" s="909"/>
      <c r="DL109" s="907" t="s">
        <v>408</v>
      </c>
      <c r="DM109" s="908"/>
      <c r="DN109" s="908"/>
      <c r="DO109" s="908"/>
      <c r="DP109" s="909"/>
      <c r="DQ109" s="907" t="s">
        <v>294</v>
      </c>
      <c r="DR109" s="908"/>
      <c r="DS109" s="908"/>
      <c r="DT109" s="908"/>
      <c r="DU109" s="909"/>
      <c r="DV109" s="907" t="s">
        <v>409</v>
      </c>
      <c r="DW109" s="908"/>
      <c r="DX109" s="908"/>
      <c r="DY109" s="908"/>
      <c r="DZ109" s="910"/>
    </row>
    <row r="110" spans="1:131" s="224" customFormat="1" ht="26.25" customHeight="1" x14ac:dyDescent="0.2">
      <c r="A110" s="911" t="s">
        <v>411</v>
      </c>
      <c r="B110" s="912"/>
      <c r="C110" s="912"/>
      <c r="D110" s="912"/>
      <c r="E110" s="912"/>
      <c r="F110" s="912"/>
      <c r="G110" s="912"/>
      <c r="H110" s="912"/>
      <c r="I110" s="912"/>
      <c r="J110" s="912"/>
      <c r="K110" s="912"/>
      <c r="L110" s="912"/>
      <c r="M110" s="912"/>
      <c r="N110" s="912"/>
      <c r="O110" s="912"/>
      <c r="P110" s="912"/>
      <c r="Q110" s="912"/>
      <c r="R110" s="912"/>
      <c r="S110" s="912"/>
      <c r="T110" s="912"/>
      <c r="U110" s="912"/>
      <c r="V110" s="912"/>
      <c r="W110" s="912"/>
      <c r="X110" s="912"/>
      <c r="Y110" s="912"/>
      <c r="Z110" s="913"/>
      <c r="AA110" s="914">
        <v>3234512</v>
      </c>
      <c r="AB110" s="915"/>
      <c r="AC110" s="915"/>
      <c r="AD110" s="915"/>
      <c r="AE110" s="916"/>
      <c r="AF110" s="917">
        <v>3241253</v>
      </c>
      <c r="AG110" s="915"/>
      <c r="AH110" s="915"/>
      <c r="AI110" s="915"/>
      <c r="AJ110" s="916"/>
      <c r="AK110" s="917">
        <v>3183319</v>
      </c>
      <c r="AL110" s="915"/>
      <c r="AM110" s="915"/>
      <c r="AN110" s="915"/>
      <c r="AO110" s="916"/>
      <c r="AP110" s="918">
        <v>8.6999999999999993</v>
      </c>
      <c r="AQ110" s="919"/>
      <c r="AR110" s="919"/>
      <c r="AS110" s="919"/>
      <c r="AT110" s="920"/>
      <c r="AU110" s="921" t="s">
        <v>69</v>
      </c>
      <c r="AV110" s="922"/>
      <c r="AW110" s="922"/>
      <c r="AX110" s="922"/>
      <c r="AY110" s="922"/>
      <c r="AZ110" s="944" t="s">
        <v>412</v>
      </c>
      <c r="BA110" s="912"/>
      <c r="BB110" s="912"/>
      <c r="BC110" s="912"/>
      <c r="BD110" s="912"/>
      <c r="BE110" s="912"/>
      <c r="BF110" s="912"/>
      <c r="BG110" s="912"/>
      <c r="BH110" s="912"/>
      <c r="BI110" s="912"/>
      <c r="BJ110" s="912"/>
      <c r="BK110" s="912"/>
      <c r="BL110" s="912"/>
      <c r="BM110" s="912"/>
      <c r="BN110" s="912"/>
      <c r="BO110" s="912"/>
      <c r="BP110" s="913"/>
      <c r="BQ110" s="945">
        <v>25418943</v>
      </c>
      <c r="BR110" s="946"/>
      <c r="BS110" s="946"/>
      <c r="BT110" s="946"/>
      <c r="BU110" s="946"/>
      <c r="BV110" s="946">
        <v>25384580</v>
      </c>
      <c r="BW110" s="946"/>
      <c r="BX110" s="946"/>
      <c r="BY110" s="946"/>
      <c r="BZ110" s="946"/>
      <c r="CA110" s="946">
        <v>25131949</v>
      </c>
      <c r="CB110" s="946"/>
      <c r="CC110" s="946"/>
      <c r="CD110" s="946"/>
      <c r="CE110" s="946"/>
      <c r="CF110" s="959">
        <v>68.8</v>
      </c>
      <c r="CG110" s="960"/>
      <c r="CH110" s="960"/>
      <c r="CI110" s="960"/>
      <c r="CJ110" s="960"/>
      <c r="CK110" s="961" t="s">
        <v>413</v>
      </c>
      <c r="CL110" s="962"/>
      <c r="CM110" s="944" t="s">
        <v>414</v>
      </c>
      <c r="CN110" s="912"/>
      <c r="CO110" s="912"/>
      <c r="CP110" s="912"/>
      <c r="CQ110" s="912"/>
      <c r="CR110" s="912"/>
      <c r="CS110" s="912"/>
      <c r="CT110" s="912"/>
      <c r="CU110" s="912"/>
      <c r="CV110" s="912"/>
      <c r="CW110" s="912"/>
      <c r="CX110" s="912"/>
      <c r="CY110" s="912"/>
      <c r="CZ110" s="912"/>
      <c r="DA110" s="912"/>
      <c r="DB110" s="912"/>
      <c r="DC110" s="912"/>
      <c r="DD110" s="912"/>
      <c r="DE110" s="912"/>
      <c r="DF110" s="913"/>
      <c r="DG110" s="945" t="s">
        <v>122</v>
      </c>
      <c r="DH110" s="946"/>
      <c r="DI110" s="946"/>
      <c r="DJ110" s="946"/>
      <c r="DK110" s="946"/>
      <c r="DL110" s="946" t="s">
        <v>122</v>
      </c>
      <c r="DM110" s="946"/>
      <c r="DN110" s="946"/>
      <c r="DO110" s="946"/>
      <c r="DP110" s="946"/>
      <c r="DQ110" s="946" t="s">
        <v>122</v>
      </c>
      <c r="DR110" s="946"/>
      <c r="DS110" s="946"/>
      <c r="DT110" s="946"/>
      <c r="DU110" s="946"/>
      <c r="DV110" s="947" t="s">
        <v>122</v>
      </c>
      <c r="DW110" s="947"/>
      <c r="DX110" s="947"/>
      <c r="DY110" s="947"/>
      <c r="DZ110" s="948"/>
    </row>
    <row r="111" spans="1:131" s="224" customFormat="1" ht="26.25" customHeight="1" x14ac:dyDescent="0.2">
      <c r="A111" s="949" t="s">
        <v>415</v>
      </c>
      <c r="B111" s="950"/>
      <c r="C111" s="950"/>
      <c r="D111" s="950"/>
      <c r="E111" s="950"/>
      <c r="F111" s="950"/>
      <c r="G111" s="950"/>
      <c r="H111" s="950"/>
      <c r="I111" s="950"/>
      <c r="J111" s="950"/>
      <c r="K111" s="950"/>
      <c r="L111" s="950"/>
      <c r="M111" s="950"/>
      <c r="N111" s="950"/>
      <c r="O111" s="950"/>
      <c r="P111" s="950"/>
      <c r="Q111" s="950"/>
      <c r="R111" s="950"/>
      <c r="S111" s="950"/>
      <c r="T111" s="950"/>
      <c r="U111" s="950"/>
      <c r="V111" s="950"/>
      <c r="W111" s="950"/>
      <c r="X111" s="950"/>
      <c r="Y111" s="950"/>
      <c r="Z111" s="951"/>
      <c r="AA111" s="952" t="s">
        <v>122</v>
      </c>
      <c r="AB111" s="953"/>
      <c r="AC111" s="953"/>
      <c r="AD111" s="953"/>
      <c r="AE111" s="954"/>
      <c r="AF111" s="955" t="s">
        <v>122</v>
      </c>
      <c r="AG111" s="953"/>
      <c r="AH111" s="953"/>
      <c r="AI111" s="953"/>
      <c r="AJ111" s="954"/>
      <c r="AK111" s="955" t="s">
        <v>122</v>
      </c>
      <c r="AL111" s="953"/>
      <c r="AM111" s="953"/>
      <c r="AN111" s="953"/>
      <c r="AO111" s="954"/>
      <c r="AP111" s="956" t="s">
        <v>122</v>
      </c>
      <c r="AQ111" s="957"/>
      <c r="AR111" s="957"/>
      <c r="AS111" s="957"/>
      <c r="AT111" s="958"/>
      <c r="AU111" s="923"/>
      <c r="AV111" s="924"/>
      <c r="AW111" s="924"/>
      <c r="AX111" s="924"/>
      <c r="AY111" s="924"/>
      <c r="AZ111" s="937" t="s">
        <v>416</v>
      </c>
      <c r="BA111" s="938"/>
      <c r="BB111" s="938"/>
      <c r="BC111" s="938"/>
      <c r="BD111" s="938"/>
      <c r="BE111" s="938"/>
      <c r="BF111" s="938"/>
      <c r="BG111" s="938"/>
      <c r="BH111" s="938"/>
      <c r="BI111" s="938"/>
      <c r="BJ111" s="938"/>
      <c r="BK111" s="938"/>
      <c r="BL111" s="938"/>
      <c r="BM111" s="938"/>
      <c r="BN111" s="938"/>
      <c r="BO111" s="938"/>
      <c r="BP111" s="939"/>
      <c r="BQ111" s="940">
        <v>3273101</v>
      </c>
      <c r="BR111" s="941"/>
      <c r="BS111" s="941"/>
      <c r="BT111" s="941"/>
      <c r="BU111" s="941"/>
      <c r="BV111" s="941">
        <v>3044288</v>
      </c>
      <c r="BW111" s="941"/>
      <c r="BX111" s="941"/>
      <c r="BY111" s="941"/>
      <c r="BZ111" s="941"/>
      <c r="CA111" s="941">
        <v>2799244</v>
      </c>
      <c r="CB111" s="941"/>
      <c r="CC111" s="941"/>
      <c r="CD111" s="941"/>
      <c r="CE111" s="941"/>
      <c r="CF111" s="935">
        <v>7.7</v>
      </c>
      <c r="CG111" s="936"/>
      <c r="CH111" s="936"/>
      <c r="CI111" s="936"/>
      <c r="CJ111" s="936"/>
      <c r="CK111" s="963"/>
      <c r="CL111" s="964"/>
      <c r="CM111" s="937" t="s">
        <v>417</v>
      </c>
      <c r="CN111" s="938"/>
      <c r="CO111" s="938"/>
      <c r="CP111" s="938"/>
      <c r="CQ111" s="938"/>
      <c r="CR111" s="938"/>
      <c r="CS111" s="938"/>
      <c r="CT111" s="938"/>
      <c r="CU111" s="938"/>
      <c r="CV111" s="938"/>
      <c r="CW111" s="938"/>
      <c r="CX111" s="938"/>
      <c r="CY111" s="938"/>
      <c r="CZ111" s="938"/>
      <c r="DA111" s="938"/>
      <c r="DB111" s="938"/>
      <c r="DC111" s="938"/>
      <c r="DD111" s="938"/>
      <c r="DE111" s="938"/>
      <c r="DF111" s="939"/>
      <c r="DG111" s="940" t="s">
        <v>122</v>
      </c>
      <c r="DH111" s="941"/>
      <c r="DI111" s="941"/>
      <c r="DJ111" s="941"/>
      <c r="DK111" s="941"/>
      <c r="DL111" s="941" t="s">
        <v>122</v>
      </c>
      <c r="DM111" s="941"/>
      <c r="DN111" s="941"/>
      <c r="DO111" s="941"/>
      <c r="DP111" s="941"/>
      <c r="DQ111" s="941" t="s">
        <v>122</v>
      </c>
      <c r="DR111" s="941"/>
      <c r="DS111" s="941"/>
      <c r="DT111" s="941"/>
      <c r="DU111" s="941"/>
      <c r="DV111" s="942" t="s">
        <v>122</v>
      </c>
      <c r="DW111" s="942"/>
      <c r="DX111" s="942"/>
      <c r="DY111" s="942"/>
      <c r="DZ111" s="943"/>
    </row>
    <row r="112" spans="1:131" s="224" customFormat="1" ht="26.25" customHeight="1" x14ac:dyDescent="0.2">
      <c r="A112" s="967" t="s">
        <v>418</v>
      </c>
      <c r="B112" s="968"/>
      <c r="C112" s="938" t="s">
        <v>419</v>
      </c>
      <c r="D112" s="938"/>
      <c r="E112" s="938"/>
      <c r="F112" s="938"/>
      <c r="G112" s="938"/>
      <c r="H112" s="938"/>
      <c r="I112" s="938"/>
      <c r="J112" s="938"/>
      <c r="K112" s="938"/>
      <c r="L112" s="938"/>
      <c r="M112" s="938"/>
      <c r="N112" s="938"/>
      <c r="O112" s="938"/>
      <c r="P112" s="938"/>
      <c r="Q112" s="938"/>
      <c r="R112" s="938"/>
      <c r="S112" s="938"/>
      <c r="T112" s="938"/>
      <c r="U112" s="938"/>
      <c r="V112" s="938"/>
      <c r="W112" s="938"/>
      <c r="X112" s="938"/>
      <c r="Y112" s="938"/>
      <c r="Z112" s="939"/>
      <c r="AA112" s="973" t="s">
        <v>122</v>
      </c>
      <c r="AB112" s="974"/>
      <c r="AC112" s="974"/>
      <c r="AD112" s="974"/>
      <c r="AE112" s="975"/>
      <c r="AF112" s="976" t="s">
        <v>122</v>
      </c>
      <c r="AG112" s="974"/>
      <c r="AH112" s="974"/>
      <c r="AI112" s="974"/>
      <c r="AJ112" s="975"/>
      <c r="AK112" s="976" t="s">
        <v>122</v>
      </c>
      <c r="AL112" s="974"/>
      <c r="AM112" s="974"/>
      <c r="AN112" s="974"/>
      <c r="AO112" s="975"/>
      <c r="AP112" s="977" t="s">
        <v>122</v>
      </c>
      <c r="AQ112" s="978"/>
      <c r="AR112" s="978"/>
      <c r="AS112" s="978"/>
      <c r="AT112" s="979"/>
      <c r="AU112" s="923"/>
      <c r="AV112" s="924"/>
      <c r="AW112" s="924"/>
      <c r="AX112" s="924"/>
      <c r="AY112" s="924"/>
      <c r="AZ112" s="937" t="s">
        <v>420</v>
      </c>
      <c r="BA112" s="938"/>
      <c r="BB112" s="938"/>
      <c r="BC112" s="938"/>
      <c r="BD112" s="938"/>
      <c r="BE112" s="938"/>
      <c r="BF112" s="938"/>
      <c r="BG112" s="938"/>
      <c r="BH112" s="938"/>
      <c r="BI112" s="938"/>
      <c r="BJ112" s="938"/>
      <c r="BK112" s="938"/>
      <c r="BL112" s="938"/>
      <c r="BM112" s="938"/>
      <c r="BN112" s="938"/>
      <c r="BO112" s="938"/>
      <c r="BP112" s="939"/>
      <c r="BQ112" s="940">
        <v>6909063</v>
      </c>
      <c r="BR112" s="941"/>
      <c r="BS112" s="941"/>
      <c r="BT112" s="941"/>
      <c r="BU112" s="941"/>
      <c r="BV112" s="941">
        <v>7517363</v>
      </c>
      <c r="BW112" s="941"/>
      <c r="BX112" s="941"/>
      <c r="BY112" s="941"/>
      <c r="BZ112" s="941"/>
      <c r="CA112" s="941">
        <v>7777464</v>
      </c>
      <c r="CB112" s="941"/>
      <c r="CC112" s="941"/>
      <c r="CD112" s="941"/>
      <c r="CE112" s="941"/>
      <c r="CF112" s="935">
        <v>21.3</v>
      </c>
      <c r="CG112" s="936"/>
      <c r="CH112" s="936"/>
      <c r="CI112" s="936"/>
      <c r="CJ112" s="936"/>
      <c r="CK112" s="963"/>
      <c r="CL112" s="964"/>
      <c r="CM112" s="937" t="s">
        <v>421</v>
      </c>
      <c r="CN112" s="938"/>
      <c r="CO112" s="938"/>
      <c r="CP112" s="938"/>
      <c r="CQ112" s="938"/>
      <c r="CR112" s="938"/>
      <c r="CS112" s="938"/>
      <c r="CT112" s="938"/>
      <c r="CU112" s="938"/>
      <c r="CV112" s="938"/>
      <c r="CW112" s="938"/>
      <c r="CX112" s="938"/>
      <c r="CY112" s="938"/>
      <c r="CZ112" s="938"/>
      <c r="DA112" s="938"/>
      <c r="DB112" s="938"/>
      <c r="DC112" s="938"/>
      <c r="DD112" s="938"/>
      <c r="DE112" s="938"/>
      <c r="DF112" s="939"/>
      <c r="DG112" s="940" t="s">
        <v>122</v>
      </c>
      <c r="DH112" s="941"/>
      <c r="DI112" s="941"/>
      <c r="DJ112" s="941"/>
      <c r="DK112" s="941"/>
      <c r="DL112" s="941" t="s">
        <v>122</v>
      </c>
      <c r="DM112" s="941"/>
      <c r="DN112" s="941"/>
      <c r="DO112" s="941"/>
      <c r="DP112" s="941"/>
      <c r="DQ112" s="941" t="s">
        <v>122</v>
      </c>
      <c r="DR112" s="941"/>
      <c r="DS112" s="941"/>
      <c r="DT112" s="941"/>
      <c r="DU112" s="941"/>
      <c r="DV112" s="942" t="s">
        <v>122</v>
      </c>
      <c r="DW112" s="942"/>
      <c r="DX112" s="942"/>
      <c r="DY112" s="942"/>
      <c r="DZ112" s="943"/>
    </row>
    <row r="113" spans="1:130" s="224" customFormat="1" ht="26.25" customHeight="1" x14ac:dyDescent="0.2">
      <c r="A113" s="969"/>
      <c r="B113" s="970"/>
      <c r="C113" s="938" t="s">
        <v>422</v>
      </c>
      <c r="D113" s="938"/>
      <c r="E113" s="938"/>
      <c r="F113" s="938"/>
      <c r="G113" s="938"/>
      <c r="H113" s="938"/>
      <c r="I113" s="938"/>
      <c r="J113" s="938"/>
      <c r="K113" s="938"/>
      <c r="L113" s="938"/>
      <c r="M113" s="938"/>
      <c r="N113" s="938"/>
      <c r="O113" s="938"/>
      <c r="P113" s="938"/>
      <c r="Q113" s="938"/>
      <c r="R113" s="938"/>
      <c r="S113" s="938"/>
      <c r="T113" s="938"/>
      <c r="U113" s="938"/>
      <c r="V113" s="938"/>
      <c r="W113" s="938"/>
      <c r="X113" s="938"/>
      <c r="Y113" s="938"/>
      <c r="Z113" s="939"/>
      <c r="AA113" s="952">
        <v>574840</v>
      </c>
      <c r="AB113" s="953"/>
      <c r="AC113" s="953"/>
      <c r="AD113" s="953"/>
      <c r="AE113" s="954"/>
      <c r="AF113" s="955">
        <v>579453</v>
      </c>
      <c r="AG113" s="953"/>
      <c r="AH113" s="953"/>
      <c r="AI113" s="953"/>
      <c r="AJ113" s="954"/>
      <c r="AK113" s="955">
        <v>587301</v>
      </c>
      <c r="AL113" s="953"/>
      <c r="AM113" s="953"/>
      <c r="AN113" s="953"/>
      <c r="AO113" s="954"/>
      <c r="AP113" s="956">
        <v>1.6</v>
      </c>
      <c r="AQ113" s="957"/>
      <c r="AR113" s="957"/>
      <c r="AS113" s="957"/>
      <c r="AT113" s="958"/>
      <c r="AU113" s="923"/>
      <c r="AV113" s="924"/>
      <c r="AW113" s="924"/>
      <c r="AX113" s="924"/>
      <c r="AY113" s="924"/>
      <c r="AZ113" s="937" t="s">
        <v>423</v>
      </c>
      <c r="BA113" s="938"/>
      <c r="BB113" s="938"/>
      <c r="BC113" s="938"/>
      <c r="BD113" s="938"/>
      <c r="BE113" s="938"/>
      <c r="BF113" s="938"/>
      <c r="BG113" s="938"/>
      <c r="BH113" s="938"/>
      <c r="BI113" s="938"/>
      <c r="BJ113" s="938"/>
      <c r="BK113" s="938"/>
      <c r="BL113" s="938"/>
      <c r="BM113" s="938"/>
      <c r="BN113" s="938"/>
      <c r="BO113" s="938"/>
      <c r="BP113" s="939"/>
      <c r="BQ113" s="940">
        <v>2500305</v>
      </c>
      <c r="BR113" s="941"/>
      <c r="BS113" s="941"/>
      <c r="BT113" s="941"/>
      <c r="BU113" s="941"/>
      <c r="BV113" s="941">
        <v>3334677</v>
      </c>
      <c r="BW113" s="941"/>
      <c r="BX113" s="941"/>
      <c r="BY113" s="941"/>
      <c r="BZ113" s="941"/>
      <c r="CA113" s="941">
        <v>4350541</v>
      </c>
      <c r="CB113" s="941"/>
      <c r="CC113" s="941"/>
      <c r="CD113" s="941"/>
      <c r="CE113" s="941"/>
      <c r="CF113" s="935">
        <v>11.9</v>
      </c>
      <c r="CG113" s="936"/>
      <c r="CH113" s="936"/>
      <c r="CI113" s="936"/>
      <c r="CJ113" s="936"/>
      <c r="CK113" s="963"/>
      <c r="CL113" s="964"/>
      <c r="CM113" s="937" t="s">
        <v>424</v>
      </c>
      <c r="CN113" s="938"/>
      <c r="CO113" s="938"/>
      <c r="CP113" s="938"/>
      <c r="CQ113" s="938"/>
      <c r="CR113" s="938"/>
      <c r="CS113" s="938"/>
      <c r="CT113" s="938"/>
      <c r="CU113" s="938"/>
      <c r="CV113" s="938"/>
      <c r="CW113" s="938"/>
      <c r="CX113" s="938"/>
      <c r="CY113" s="938"/>
      <c r="CZ113" s="938"/>
      <c r="DA113" s="938"/>
      <c r="DB113" s="938"/>
      <c r="DC113" s="938"/>
      <c r="DD113" s="938"/>
      <c r="DE113" s="938"/>
      <c r="DF113" s="939"/>
      <c r="DG113" s="973" t="s">
        <v>122</v>
      </c>
      <c r="DH113" s="974"/>
      <c r="DI113" s="974"/>
      <c r="DJ113" s="974"/>
      <c r="DK113" s="975"/>
      <c r="DL113" s="976" t="s">
        <v>122</v>
      </c>
      <c r="DM113" s="974"/>
      <c r="DN113" s="974"/>
      <c r="DO113" s="974"/>
      <c r="DP113" s="975"/>
      <c r="DQ113" s="976" t="s">
        <v>122</v>
      </c>
      <c r="DR113" s="974"/>
      <c r="DS113" s="974"/>
      <c r="DT113" s="974"/>
      <c r="DU113" s="975"/>
      <c r="DV113" s="977" t="s">
        <v>122</v>
      </c>
      <c r="DW113" s="978"/>
      <c r="DX113" s="978"/>
      <c r="DY113" s="978"/>
      <c r="DZ113" s="979"/>
    </row>
    <row r="114" spans="1:130" s="224" customFormat="1" ht="26.25" customHeight="1" x14ac:dyDescent="0.2">
      <c r="A114" s="969"/>
      <c r="B114" s="970"/>
      <c r="C114" s="938" t="s">
        <v>425</v>
      </c>
      <c r="D114" s="938"/>
      <c r="E114" s="938"/>
      <c r="F114" s="938"/>
      <c r="G114" s="938"/>
      <c r="H114" s="938"/>
      <c r="I114" s="938"/>
      <c r="J114" s="938"/>
      <c r="K114" s="938"/>
      <c r="L114" s="938"/>
      <c r="M114" s="938"/>
      <c r="N114" s="938"/>
      <c r="O114" s="938"/>
      <c r="P114" s="938"/>
      <c r="Q114" s="938"/>
      <c r="R114" s="938"/>
      <c r="S114" s="938"/>
      <c r="T114" s="938"/>
      <c r="U114" s="938"/>
      <c r="V114" s="938"/>
      <c r="W114" s="938"/>
      <c r="X114" s="938"/>
      <c r="Y114" s="938"/>
      <c r="Z114" s="939"/>
      <c r="AA114" s="973">
        <v>71666</v>
      </c>
      <c r="AB114" s="974"/>
      <c r="AC114" s="974"/>
      <c r="AD114" s="974"/>
      <c r="AE114" s="975"/>
      <c r="AF114" s="976">
        <v>113648</v>
      </c>
      <c r="AG114" s="974"/>
      <c r="AH114" s="974"/>
      <c r="AI114" s="974"/>
      <c r="AJ114" s="975"/>
      <c r="AK114" s="976">
        <v>170124</v>
      </c>
      <c r="AL114" s="974"/>
      <c r="AM114" s="974"/>
      <c r="AN114" s="974"/>
      <c r="AO114" s="975"/>
      <c r="AP114" s="977">
        <v>0.5</v>
      </c>
      <c r="AQ114" s="978"/>
      <c r="AR114" s="978"/>
      <c r="AS114" s="978"/>
      <c r="AT114" s="979"/>
      <c r="AU114" s="923"/>
      <c r="AV114" s="924"/>
      <c r="AW114" s="924"/>
      <c r="AX114" s="924"/>
      <c r="AY114" s="924"/>
      <c r="AZ114" s="937" t="s">
        <v>426</v>
      </c>
      <c r="BA114" s="938"/>
      <c r="BB114" s="938"/>
      <c r="BC114" s="938"/>
      <c r="BD114" s="938"/>
      <c r="BE114" s="938"/>
      <c r="BF114" s="938"/>
      <c r="BG114" s="938"/>
      <c r="BH114" s="938"/>
      <c r="BI114" s="938"/>
      <c r="BJ114" s="938"/>
      <c r="BK114" s="938"/>
      <c r="BL114" s="938"/>
      <c r="BM114" s="938"/>
      <c r="BN114" s="938"/>
      <c r="BO114" s="938"/>
      <c r="BP114" s="939"/>
      <c r="BQ114" s="940">
        <v>5727666</v>
      </c>
      <c r="BR114" s="941"/>
      <c r="BS114" s="941"/>
      <c r="BT114" s="941"/>
      <c r="BU114" s="941"/>
      <c r="BV114" s="941">
        <v>5856232</v>
      </c>
      <c r="BW114" s="941"/>
      <c r="BX114" s="941"/>
      <c r="BY114" s="941"/>
      <c r="BZ114" s="941"/>
      <c r="CA114" s="941">
        <v>6175865</v>
      </c>
      <c r="CB114" s="941"/>
      <c r="CC114" s="941"/>
      <c r="CD114" s="941"/>
      <c r="CE114" s="941"/>
      <c r="CF114" s="935">
        <v>16.899999999999999</v>
      </c>
      <c r="CG114" s="936"/>
      <c r="CH114" s="936"/>
      <c r="CI114" s="936"/>
      <c r="CJ114" s="936"/>
      <c r="CK114" s="963"/>
      <c r="CL114" s="964"/>
      <c r="CM114" s="937" t="s">
        <v>427</v>
      </c>
      <c r="CN114" s="938"/>
      <c r="CO114" s="938"/>
      <c r="CP114" s="938"/>
      <c r="CQ114" s="938"/>
      <c r="CR114" s="938"/>
      <c r="CS114" s="938"/>
      <c r="CT114" s="938"/>
      <c r="CU114" s="938"/>
      <c r="CV114" s="938"/>
      <c r="CW114" s="938"/>
      <c r="CX114" s="938"/>
      <c r="CY114" s="938"/>
      <c r="CZ114" s="938"/>
      <c r="DA114" s="938"/>
      <c r="DB114" s="938"/>
      <c r="DC114" s="938"/>
      <c r="DD114" s="938"/>
      <c r="DE114" s="938"/>
      <c r="DF114" s="939"/>
      <c r="DG114" s="973" t="s">
        <v>122</v>
      </c>
      <c r="DH114" s="974"/>
      <c r="DI114" s="974"/>
      <c r="DJ114" s="974"/>
      <c r="DK114" s="975"/>
      <c r="DL114" s="976" t="s">
        <v>122</v>
      </c>
      <c r="DM114" s="974"/>
      <c r="DN114" s="974"/>
      <c r="DO114" s="974"/>
      <c r="DP114" s="975"/>
      <c r="DQ114" s="976" t="s">
        <v>122</v>
      </c>
      <c r="DR114" s="974"/>
      <c r="DS114" s="974"/>
      <c r="DT114" s="974"/>
      <c r="DU114" s="975"/>
      <c r="DV114" s="977" t="s">
        <v>122</v>
      </c>
      <c r="DW114" s="978"/>
      <c r="DX114" s="978"/>
      <c r="DY114" s="978"/>
      <c r="DZ114" s="979"/>
    </row>
    <row r="115" spans="1:130" s="224" customFormat="1" ht="26.25" customHeight="1" x14ac:dyDescent="0.2">
      <c r="A115" s="969"/>
      <c r="B115" s="970"/>
      <c r="C115" s="938" t="s">
        <v>428</v>
      </c>
      <c r="D115" s="938"/>
      <c r="E115" s="938"/>
      <c r="F115" s="938"/>
      <c r="G115" s="938"/>
      <c r="H115" s="938"/>
      <c r="I115" s="938"/>
      <c r="J115" s="938"/>
      <c r="K115" s="938"/>
      <c r="L115" s="938"/>
      <c r="M115" s="938"/>
      <c r="N115" s="938"/>
      <c r="O115" s="938"/>
      <c r="P115" s="938"/>
      <c r="Q115" s="938"/>
      <c r="R115" s="938"/>
      <c r="S115" s="938"/>
      <c r="T115" s="938"/>
      <c r="U115" s="938"/>
      <c r="V115" s="938"/>
      <c r="W115" s="938"/>
      <c r="X115" s="938"/>
      <c r="Y115" s="938"/>
      <c r="Z115" s="939"/>
      <c r="AA115" s="952">
        <v>70844</v>
      </c>
      <c r="AB115" s="953"/>
      <c r="AC115" s="953"/>
      <c r="AD115" s="953"/>
      <c r="AE115" s="954"/>
      <c r="AF115" s="955">
        <v>70844</v>
      </c>
      <c r="AG115" s="953"/>
      <c r="AH115" s="953"/>
      <c r="AI115" s="953"/>
      <c r="AJ115" s="954"/>
      <c r="AK115" s="955">
        <v>82531</v>
      </c>
      <c r="AL115" s="953"/>
      <c r="AM115" s="953"/>
      <c r="AN115" s="953"/>
      <c r="AO115" s="954"/>
      <c r="AP115" s="956">
        <v>0.2</v>
      </c>
      <c r="AQ115" s="957"/>
      <c r="AR115" s="957"/>
      <c r="AS115" s="957"/>
      <c r="AT115" s="958"/>
      <c r="AU115" s="923"/>
      <c r="AV115" s="924"/>
      <c r="AW115" s="924"/>
      <c r="AX115" s="924"/>
      <c r="AY115" s="924"/>
      <c r="AZ115" s="937" t="s">
        <v>429</v>
      </c>
      <c r="BA115" s="938"/>
      <c r="BB115" s="938"/>
      <c r="BC115" s="938"/>
      <c r="BD115" s="938"/>
      <c r="BE115" s="938"/>
      <c r="BF115" s="938"/>
      <c r="BG115" s="938"/>
      <c r="BH115" s="938"/>
      <c r="BI115" s="938"/>
      <c r="BJ115" s="938"/>
      <c r="BK115" s="938"/>
      <c r="BL115" s="938"/>
      <c r="BM115" s="938"/>
      <c r="BN115" s="938"/>
      <c r="BO115" s="938"/>
      <c r="BP115" s="939"/>
      <c r="BQ115" s="940" t="s">
        <v>122</v>
      </c>
      <c r="BR115" s="941"/>
      <c r="BS115" s="941"/>
      <c r="BT115" s="941"/>
      <c r="BU115" s="941"/>
      <c r="BV115" s="941" t="s">
        <v>122</v>
      </c>
      <c r="BW115" s="941"/>
      <c r="BX115" s="941"/>
      <c r="BY115" s="941"/>
      <c r="BZ115" s="941"/>
      <c r="CA115" s="941" t="s">
        <v>122</v>
      </c>
      <c r="CB115" s="941"/>
      <c r="CC115" s="941"/>
      <c r="CD115" s="941"/>
      <c r="CE115" s="941"/>
      <c r="CF115" s="935" t="s">
        <v>122</v>
      </c>
      <c r="CG115" s="936"/>
      <c r="CH115" s="936"/>
      <c r="CI115" s="936"/>
      <c r="CJ115" s="936"/>
      <c r="CK115" s="963"/>
      <c r="CL115" s="964"/>
      <c r="CM115" s="937" t="s">
        <v>430</v>
      </c>
      <c r="CN115" s="938"/>
      <c r="CO115" s="938"/>
      <c r="CP115" s="938"/>
      <c r="CQ115" s="938"/>
      <c r="CR115" s="938"/>
      <c r="CS115" s="938"/>
      <c r="CT115" s="938"/>
      <c r="CU115" s="938"/>
      <c r="CV115" s="938"/>
      <c r="CW115" s="938"/>
      <c r="CX115" s="938"/>
      <c r="CY115" s="938"/>
      <c r="CZ115" s="938"/>
      <c r="DA115" s="938"/>
      <c r="DB115" s="938"/>
      <c r="DC115" s="938"/>
      <c r="DD115" s="938"/>
      <c r="DE115" s="938"/>
      <c r="DF115" s="939"/>
      <c r="DG115" s="973">
        <v>3001610</v>
      </c>
      <c r="DH115" s="974"/>
      <c r="DI115" s="974"/>
      <c r="DJ115" s="974"/>
      <c r="DK115" s="975"/>
      <c r="DL115" s="976">
        <v>2843641</v>
      </c>
      <c r="DM115" s="974"/>
      <c r="DN115" s="974"/>
      <c r="DO115" s="974"/>
      <c r="DP115" s="975"/>
      <c r="DQ115" s="976">
        <v>2669448</v>
      </c>
      <c r="DR115" s="974"/>
      <c r="DS115" s="974"/>
      <c r="DT115" s="974"/>
      <c r="DU115" s="975"/>
      <c r="DV115" s="977">
        <v>7.3</v>
      </c>
      <c r="DW115" s="978"/>
      <c r="DX115" s="978"/>
      <c r="DY115" s="978"/>
      <c r="DZ115" s="979"/>
    </row>
    <row r="116" spans="1:130" s="224" customFormat="1" ht="26.25" customHeight="1" x14ac:dyDescent="0.2">
      <c r="A116" s="971"/>
      <c r="B116" s="972"/>
      <c r="C116" s="980" t="s">
        <v>431</v>
      </c>
      <c r="D116" s="980"/>
      <c r="E116" s="980"/>
      <c r="F116" s="980"/>
      <c r="G116" s="980"/>
      <c r="H116" s="980"/>
      <c r="I116" s="980"/>
      <c r="J116" s="980"/>
      <c r="K116" s="980"/>
      <c r="L116" s="980"/>
      <c r="M116" s="980"/>
      <c r="N116" s="980"/>
      <c r="O116" s="980"/>
      <c r="P116" s="980"/>
      <c r="Q116" s="980"/>
      <c r="R116" s="980"/>
      <c r="S116" s="980"/>
      <c r="T116" s="980"/>
      <c r="U116" s="980"/>
      <c r="V116" s="980"/>
      <c r="W116" s="980"/>
      <c r="X116" s="980"/>
      <c r="Y116" s="980"/>
      <c r="Z116" s="981"/>
      <c r="AA116" s="973" t="s">
        <v>122</v>
      </c>
      <c r="AB116" s="974"/>
      <c r="AC116" s="974"/>
      <c r="AD116" s="974"/>
      <c r="AE116" s="975"/>
      <c r="AF116" s="976" t="s">
        <v>122</v>
      </c>
      <c r="AG116" s="974"/>
      <c r="AH116" s="974"/>
      <c r="AI116" s="974"/>
      <c r="AJ116" s="975"/>
      <c r="AK116" s="976" t="s">
        <v>122</v>
      </c>
      <c r="AL116" s="974"/>
      <c r="AM116" s="974"/>
      <c r="AN116" s="974"/>
      <c r="AO116" s="975"/>
      <c r="AP116" s="977" t="s">
        <v>122</v>
      </c>
      <c r="AQ116" s="978"/>
      <c r="AR116" s="978"/>
      <c r="AS116" s="978"/>
      <c r="AT116" s="979"/>
      <c r="AU116" s="923"/>
      <c r="AV116" s="924"/>
      <c r="AW116" s="924"/>
      <c r="AX116" s="924"/>
      <c r="AY116" s="924"/>
      <c r="AZ116" s="982" t="s">
        <v>432</v>
      </c>
      <c r="BA116" s="983"/>
      <c r="BB116" s="983"/>
      <c r="BC116" s="983"/>
      <c r="BD116" s="983"/>
      <c r="BE116" s="983"/>
      <c r="BF116" s="983"/>
      <c r="BG116" s="983"/>
      <c r="BH116" s="983"/>
      <c r="BI116" s="983"/>
      <c r="BJ116" s="983"/>
      <c r="BK116" s="983"/>
      <c r="BL116" s="983"/>
      <c r="BM116" s="983"/>
      <c r="BN116" s="983"/>
      <c r="BO116" s="983"/>
      <c r="BP116" s="984"/>
      <c r="BQ116" s="940" t="s">
        <v>122</v>
      </c>
      <c r="BR116" s="941"/>
      <c r="BS116" s="941"/>
      <c r="BT116" s="941"/>
      <c r="BU116" s="941"/>
      <c r="BV116" s="941" t="s">
        <v>122</v>
      </c>
      <c r="BW116" s="941"/>
      <c r="BX116" s="941"/>
      <c r="BY116" s="941"/>
      <c r="BZ116" s="941"/>
      <c r="CA116" s="941" t="s">
        <v>122</v>
      </c>
      <c r="CB116" s="941"/>
      <c r="CC116" s="941"/>
      <c r="CD116" s="941"/>
      <c r="CE116" s="941"/>
      <c r="CF116" s="935" t="s">
        <v>122</v>
      </c>
      <c r="CG116" s="936"/>
      <c r="CH116" s="936"/>
      <c r="CI116" s="936"/>
      <c r="CJ116" s="936"/>
      <c r="CK116" s="963"/>
      <c r="CL116" s="964"/>
      <c r="CM116" s="937" t="s">
        <v>433</v>
      </c>
      <c r="CN116" s="938"/>
      <c r="CO116" s="938"/>
      <c r="CP116" s="938"/>
      <c r="CQ116" s="938"/>
      <c r="CR116" s="938"/>
      <c r="CS116" s="938"/>
      <c r="CT116" s="938"/>
      <c r="CU116" s="938"/>
      <c r="CV116" s="938"/>
      <c r="CW116" s="938"/>
      <c r="CX116" s="938"/>
      <c r="CY116" s="938"/>
      <c r="CZ116" s="938"/>
      <c r="DA116" s="938"/>
      <c r="DB116" s="938"/>
      <c r="DC116" s="938"/>
      <c r="DD116" s="938"/>
      <c r="DE116" s="938"/>
      <c r="DF116" s="939"/>
      <c r="DG116" s="973" t="s">
        <v>122</v>
      </c>
      <c r="DH116" s="974"/>
      <c r="DI116" s="974"/>
      <c r="DJ116" s="974"/>
      <c r="DK116" s="975"/>
      <c r="DL116" s="976" t="s">
        <v>122</v>
      </c>
      <c r="DM116" s="974"/>
      <c r="DN116" s="974"/>
      <c r="DO116" s="974"/>
      <c r="DP116" s="975"/>
      <c r="DQ116" s="976" t="s">
        <v>122</v>
      </c>
      <c r="DR116" s="974"/>
      <c r="DS116" s="974"/>
      <c r="DT116" s="974"/>
      <c r="DU116" s="975"/>
      <c r="DV116" s="977" t="s">
        <v>122</v>
      </c>
      <c r="DW116" s="978"/>
      <c r="DX116" s="978"/>
      <c r="DY116" s="978"/>
      <c r="DZ116" s="979"/>
    </row>
    <row r="117" spans="1:130" s="224" customFormat="1" ht="26.25" customHeight="1" x14ac:dyDescent="0.2">
      <c r="A117" s="927" t="s">
        <v>177</v>
      </c>
      <c r="B117" s="908"/>
      <c r="C117" s="908"/>
      <c r="D117" s="908"/>
      <c r="E117" s="908"/>
      <c r="F117" s="908"/>
      <c r="G117" s="908"/>
      <c r="H117" s="908"/>
      <c r="I117" s="908"/>
      <c r="J117" s="908"/>
      <c r="K117" s="908"/>
      <c r="L117" s="908"/>
      <c r="M117" s="908"/>
      <c r="N117" s="908"/>
      <c r="O117" s="908"/>
      <c r="P117" s="908"/>
      <c r="Q117" s="908"/>
      <c r="R117" s="908"/>
      <c r="S117" s="908"/>
      <c r="T117" s="908"/>
      <c r="U117" s="908"/>
      <c r="V117" s="908"/>
      <c r="W117" s="908"/>
      <c r="X117" s="908"/>
      <c r="Y117" s="992" t="s">
        <v>434</v>
      </c>
      <c r="Z117" s="909"/>
      <c r="AA117" s="993">
        <v>3951862</v>
      </c>
      <c r="AB117" s="994"/>
      <c r="AC117" s="994"/>
      <c r="AD117" s="994"/>
      <c r="AE117" s="995"/>
      <c r="AF117" s="996">
        <v>4005198</v>
      </c>
      <c r="AG117" s="994"/>
      <c r="AH117" s="994"/>
      <c r="AI117" s="994"/>
      <c r="AJ117" s="995"/>
      <c r="AK117" s="996">
        <v>4023275</v>
      </c>
      <c r="AL117" s="994"/>
      <c r="AM117" s="994"/>
      <c r="AN117" s="994"/>
      <c r="AO117" s="995"/>
      <c r="AP117" s="997"/>
      <c r="AQ117" s="998"/>
      <c r="AR117" s="998"/>
      <c r="AS117" s="998"/>
      <c r="AT117" s="999"/>
      <c r="AU117" s="923"/>
      <c r="AV117" s="924"/>
      <c r="AW117" s="924"/>
      <c r="AX117" s="924"/>
      <c r="AY117" s="924"/>
      <c r="AZ117" s="989" t="s">
        <v>435</v>
      </c>
      <c r="BA117" s="990"/>
      <c r="BB117" s="990"/>
      <c r="BC117" s="990"/>
      <c r="BD117" s="990"/>
      <c r="BE117" s="990"/>
      <c r="BF117" s="990"/>
      <c r="BG117" s="990"/>
      <c r="BH117" s="990"/>
      <c r="BI117" s="990"/>
      <c r="BJ117" s="990"/>
      <c r="BK117" s="990"/>
      <c r="BL117" s="990"/>
      <c r="BM117" s="990"/>
      <c r="BN117" s="990"/>
      <c r="BO117" s="990"/>
      <c r="BP117" s="991"/>
      <c r="BQ117" s="940" t="s">
        <v>122</v>
      </c>
      <c r="BR117" s="941"/>
      <c r="BS117" s="941"/>
      <c r="BT117" s="941"/>
      <c r="BU117" s="941"/>
      <c r="BV117" s="941" t="s">
        <v>122</v>
      </c>
      <c r="BW117" s="941"/>
      <c r="BX117" s="941"/>
      <c r="BY117" s="941"/>
      <c r="BZ117" s="941"/>
      <c r="CA117" s="941" t="s">
        <v>122</v>
      </c>
      <c r="CB117" s="941"/>
      <c r="CC117" s="941"/>
      <c r="CD117" s="941"/>
      <c r="CE117" s="941"/>
      <c r="CF117" s="935" t="s">
        <v>122</v>
      </c>
      <c r="CG117" s="936"/>
      <c r="CH117" s="936"/>
      <c r="CI117" s="936"/>
      <c r="CJ117" s="936"/>
      <c r="CK117" s="963"/>
      <c r="CL117" s="964"/>
      <c r="CM117" s="937" t="s">
        <v>436</v>
      </c>
      <c r="CN117" s="938"/>
      <c r="CO117" s="938"/>
      <c r="CP117" s="938"/>
      <c r="CQ117" s="938"/>
      <c r="CR117" s="938"/>
      <c r="CS117" s="938"/>
      <c r="CT117" s="938"/>
      <c r="CU117" s="938"/>
      <c r="CV117" s="938"/>
      <c r="CW117" s="938"/>
      <c r="CX117" s="938"/>
      <c r="CY117" s="938"/>
      <c r="CZ117" s="938"/>
      <c r="DA117" s="938"/>
      <c r="DB117" s="938"/>
      <c r="DC117" s="938"/>
      <c r="DD117" s="938"/>
      <c r="DE117" s="938"/>
      <c r="DF117" s="939"/>
      <c r="DG117" s="973" t="s">
        <v>122</v>
      </c>
      <c r="DH117" s="974"/>
      <c r="DI117" s="974"/>
      <c r="DJ117" s="974"/>
      <c r="DK117" s="975"/>
      <c r="DL117" s="976" t="s">
        <v>122</v>
      </c>
      <c r="DM117" s="974"/>
      <c r="DN117" s="974"/>
      <c r="DO117" s="974"/>
      <c r="DP117" s="975"/>
      <c r="DQ117" s="976" t="s">
        <v>122</v>
      </c>
      <c r="DR117" s="974"/>
      <c r="DS117" s="974"/>
      <c r="DT117" s="974"/>
      <c r="DU117" s="975"/>
      <c r="DV117" s="977" t="s">
        <v>122</v>
      </c>
      <c r="DW117" s="978"/>
      <c r="DX117" s="978"/>
      <c r="DY117" s="978"/>
      <c r="DZ117" s="979"/>
    </row>
    <row r="118" spans="1:130" s="224" customFormat="1" ht="26.25" customHeight="1" x14ac:dyDescent="0.2">
      <c r="A118" s="927" t="s">
        <v>410</v>
      </c>
      <c r="B118" s="908"/>
      <c r="C118" s="908"/>
      <c r="D118" s="908"/>
      <c r="E118" s="908"/>
      <c r="F118" s="908"/>
      <c r="G118" s="908"/>
      <c r="H118" s="908"/>
      <c r="I118" s="908"/>
      <c r="J118" s="908"/>
      <c r="K118" s="908"/>
      <c r="L118" s="908"/>
      <c r="M118" s="908"/>
      <c r="N118" s="908"/>
      <c r="O118" s="908"/>
      <c r="P118" s="908"/>
      <c r="Q118" s="908"/>
      <c r="R118" s="908"/>
      <c r="S118" s="908"/>
      <c r="T118" s="908"/>
      <c r="U118" s="908"/>
      <c r="V118" s="908"/>
      <c r="W118" s="908"/>
      <c r="X118" s="908"/>
      <c r="Y118" s="908"/>
      <c r="Z118" s="909"/>
      <c r="AA118" s="907" t="s">
        <v>407</v>
      </c>
      <c r="AB118" s="908"/>
      <c r="AC118" s="908"/>
      <c r="AD118" s="908"/>
      <c r="AE118" s="909"/>
      <c r="AF118" s="907" t="s">
        <v>408</v>
      </c>
      <c r="AG118" s="908"/>
      <c r="AH118" s="908"/>
      <c r="AI118" s="908"/>
      <c r="AJ118" s="909"/>
      <c r="AK118" s="907" t="s">
        <v>294</v>
      </c>
      <c r="AL118" s="908"/>
      <c r="AM118" s="908"/>
      <c r="AN118" s="908"/>
      <c r="AO118" s="909"/>
      <c r="AP118" s="985" t="s">
        <v>409</v>
      </c>
      <c r="AQ118" s="986"/>
      <c r="AR118" s="986"/>
      <c r="AS118" s="986"/>
      <c r="AT118" s="987"/>
      <c r="AU118" s="923"/>
      <c r="AV118" s="924"/>
      <c r="AW118" s="924"/>
      <c r="AX118" s="924"/>
      <c r="AY118" s="924"/>
      <c r="AZ118" s="988" t="s">
        <v>437</v>
      </c>
      <c r="BA118" s="980"/>
      <c r="BB118" s="980"/>
      <c r="BC118" s="980"/>
      <c r="BD118" s="980"/>
      <c r="BE118" s="980"/>
      <c r="BF118" s="980"/>
      <c r="BG118" s="980"/>
      <c r="BH118" s="980"/>
      <c r="BI118" s="980"/>
      <c r="BJ118" s="980"/>
      <c r="BK118" s="980"/>
      <c r="BL118" s="980"/>
      <c r="BM118" s="980"/>
      <c r="BN118" s="980"/>
      <c r="BO118" s="980"/>
      <c r="BP118" s="981"/>
      <c r="BQ118" s="1014" t="s">
        <v>122</v>
      </c>
      <c r="BR118" s="1015"/>
      <c r="BS118" s="1015"/>
      <c r="BT118" s="1015"/>
      <c r="BU118" s="1015"/>
      <c r="BV118" s="1015" t="s">
        <v>122</v>
      </c>
      <c r="BW118" s="1015"/>
      <c r="BX118" s="1015"/>
      <c r="BY118" s="1015"/>
      <c r="BZ118" s="1015"/>
      <c r="CA118" s="1015" t="s">
        <v>122</v>
      </c>
      <c r="CB118" s="1015"/>
      <c r="CC118" s="1015"/>
      <c r="CD118" s="1015"/>
      <c r="CE118" s="1015"/>
      <c r="CF118" s="935" t="s">
        <v>122</v>
      </c>
      <c r="CG118" s="936"/>
      <c r="CH118" s="936"/>
      <c r="CI118" s="936"/>
      <c r="CJ118" s="936"/>
      <c r="CK118" s="963"/>
      <c r="CL118" s="964"/>
      <c r="CM118" s="937" t="s">
        <v>438</v>
      </c>
      <c r="CN118" s="938"/>
      <c r="CO118" s="938"/>
      <c r="CP118" s="938"/>
      <c r="CQ118" s="938"/>
      <c r="CR118" s="938"/>
      <c r="CS118" s="938"/>
      <c r="CT118" s="938"/>
      <c r="CU118" s="938"/>
      <c r="CV118" s="938"/>
      <c r="CW118" s="938"/>
      <c r="CX118" s="938"/>
      <c r="CY118" s="938"/>
      <c r="CZ118" s="938"/>
      <c r="DA118" s="938"/>
      <c r="DB118" s="938"/>
      <c r="DC118" s="938"/>
      <c r="DD118" s="938"/>
      <c r="DE118" s="938"/>
      <c r="DF118" s="939"/>
      <c r="DG118" s="973" t="s">
        <v>122</v>
      </c>
      <c r="DH118" s="974"/>
      <c r="DI118" s="974"/>
      <c r="DJ118" s="974"/>
      <c r="DK118" s="975"/>
      <c r="DL118" s="976" t="s">
        <v>122</v>
      </c>
      <c r="DM118" s="974"/>
      <c r="DN118" s="974"/>
      <c r="DO118" s="974"/>
      <c r="DP118" s="975"/>
      <c r="DQ118" s="976" t="s">
        <v>122</v>
      </c>
      <c r="DR118" s="974"/>
      <c r="DS118" s="974"/>
      <c r="DT118" s="974"/>
      <c r="DU118" s="975"/>
      <c r="DV118" s="977" t="s">
        <v>122</v>
      </c>
      <c r="DW118" s="978"/>
      <c r="DX118" s="978"/>
      <c r="DY118" s="978"/>
      <c r="DZ118" s="979"/>
    </row>
    <row r="119" spans="1:130" s="224" customFormat="1" ht="26.25" customHeight="1" x14ac:dyDescent="0.2">
      <c r="A119" s="1071" t="s">
        <v>413</v>
      </c>
      <c r="B119" s="962"/>
      <c r="C119" s="944" t="s">
        <v>414</v>
      </c>
      <c r="D119" s="912"/>
      <c r="E119" s="912"/>
      <c r="F119" s="912"/>
      <c r="G119" s="912"/>
      <c r="H119" s="912"/>
      <c r="I119" s="912"/>
      <c r="J119" s="912"/>
      <c r="K119" s="912"/>
      <c r="L119" s="912"/>
      <c r="M119" s="912"/>
      <c r="N119" s="912"/>
      <c r="O119" s="912"/>
      <c r="P119" s="912"/>
      <c r="Q119" s="912"/>
      <c r="R119" s="912"/>
      <c r="S119" s="912"/>
      <c r="T119" s="912"/>
      <c r="U119" s="912"/>
      <c r="V119" s="912"/>
      <c r="W119" s="912"/>
      <c r="X119" s="912"/>
      <c r="Y119" s="912"/>
      <c r="Z119" s="913"/>
      <c r="AA119" s="914" t="s">
        <v>122</v>
      </c>
      <c r="AB119" s="915"/>
      <c r="AC119" s="915"/>
      <c r="AD119" s="915"/>
      <c r="AE119" s="916"/>
      <c r="AF119" s="917" t="s">
        <v>122</v>
      </c>
      <c r="AG119" s="915"/>
      <c r="AH119" s="915"/>
      <c r="AI119" s="915"/>
      <c r="AJ119" s="916"/>
      <c r="AK119" s="917" t="s">
        <v>122</v>
      </c>
      <c r="AL119" s="915"/>
      <c r="AM119" s="915"/>
      <c r="AN119" s="915"/>
      <c r="AO119" s="916"/>
      <c r="AP119" s="918" t="s">
        <v>122</v>
      </c>
      <c r="AQ119" s="919"/>
      <c r="AR119" s="919"/>
      <c r="AS119" s="919"/>
      <c r="AT119" s="920"/>
      <c r="AU119" s="925"/>
      <c r="AV119" s="926"/>
      <c r="AW119" s="926"/>
      <c r="AX119" s="926"/>
      <c r="AY119" s="926"/>
      <c r="AZ119" s="245" t="s">
        <v>177</v>
      </c>
      <c r="BA119" s="245"/>
      <c r="BB119" s="245"/>
      <c r="BC119" s="245"/>
      <c r="BD119" s="245"/>
      <c r="BE119" s="245"/>
      <c r="BF119" s="245"/>
      <c r="BG119" s="245"/>
      <c r="BH119" s="245"/>
      <c r="BI119" s="245"/>
      <c r="BJ119" s="245"/>
      <c r="BK119" s="245"/>
      <c r="BL119" s="245"/>
      <c r="BM119" s="245"/>
      <c r="BN119" s="245"/>
      <c r="BO119" s="992" t="s">
        <v>439</v>
      </c>
      <c r="BP119" s="1020"/>
      <c r="BQ119" s="1014">
        <v>43829078</v>
      </c>
      <c r="BR119" s="1015"/>
      <c r="BS119" s="1015"/>
      <c r="BT119" s="1015"/>
      <c r="BU119" s="1015"/>
      <c r="BV119" s="1015">
        <v>45137140</v>
      </c>
      <c r="BW119" s="1015"/>
      <c r="BX119" s="1015"/>
      <c r="BY119" s="1015"/>
      <c r="BZ119" s="1015"/>
      <c r="CA119" s="1015">
        <v>46235063</v>
      </c>
      <c r="CB119" s="1015"/>
      <c r="CC119" s="1015"/>
      <c r="CD119" s="1015"/>
      <c r="CE119" s="1015"/>
      <c r="CF119" s="1016"/>
      <c r="CG119" s="1017"/>
      <c r="CH119" s="1017"/>
      <c r="CI119" s="1017"/>
      <c r="CJ119" s="1018"/>
      <c r="CK119" s="965"/>
      <c r="CL119" s="966"/>
      <c r="CM119" s="988" t="s">
        <v>440</v>
      </c>
      <c r="CN119" s="980"/>
      <c r="CO119" s="980"/>
      <c r="CP119" s="980"/>
      <c r="CQ119" s="980"/>
      <c r="CR119" s="980"/>
      <c r="CS119" s="980"/>
      <c r="CT119" s="980"/>
      <c r="CU119" s="980"/>
      <c r="CV119" s="980"/>
      <c r="CW119" s="980"/>
      <c r="CX119" s="980"/>
      <c r="CY119" s="980"/>
      <c r="CZ119" s="980"/>
      <c r="DA119" s="980"/>
      <c r="DB119" s="980"/>
      <c r="DC119" s="980"/>
      <c r="DD119" s="980"/>
      <c r="DE119" s="980"/>
      <c r="DF119" s="981"/>
      <c r="DG119" s="1019">
        <v>271491</v>
      </c>
      <c r="DH119" s="1001"/>
      <c r="DI119" s="1001"/>
      <c r="DJ119" s="1001"/>
      <c r="DK119" s="1002"/>
      <c r="DL119" s="1000">
        <v>200647</v>
      </c>
      <c r="DM119" s="1001"/>
      <c r="DN119" s="1001"/>
      <c r="DO119" s="1001"/>
      <c r="DP119" s="1002"/>
      <c r="DQ119" s="1000">
        <v>129796</v>
      </c>
      <c r="DR119" s="1001"/>
      <c r="DS119" s="1001"/>
      <c r="DT119" s="1001"/>
      <c r="DU119" s="1002"/>
      <c r="DV119" s="1003">
        <v>0.4</v>
      </c>
      <c r="DW119" s="1004"/>
      <c r="DX119" s="1004"/>
      <c r="DY119" s="1004"/>
      <c r="DZ119" s="1005"/>
    </row>
    <row r="120" spans="1:130" s="224" customFormat="1" ht="26.25" customHeight="1" x14ac:dyDescent="0.2">
      <c r="A120" s="1072"/>
      <c r="B120" s="964"/>
      <c r="C120" s="937" t="s">
        <v>417</v>
      </c>
      <c r="D120" s="938"/>
      <c r="E120" s="938"/>
      <c r="F120" s="938"/>
      <c r="G120" s="938"/>
      <c r="H120" s="938"/>
      <c r="I120" s="938"/>
      <c r="J120" s="938"/>
      <c r="K120" s="938"/>
      <c r="L120" s="938"/>
      <c r="M120" s="938"/>
      <c r="N120" s="938"/>
      <c r="O120" s="938"/>
      <c r="P120" s="938"/>
      <c r="Q120" s="938"/>
      <c r="R120" s="938"/>
      <c r="S120" s="938"/>
      <c r="T120" s="938"/>
      <c r="U120" s="938"/>
      <c r="V120" s="938"/>
      <c r="W120" s="938"/>
      <c r="X120" s="938"/>
      <c r="Y120" s="938"/>
      <c r="Z120" s="939"/>
      <c r="AA120" s="973" t="s">
        <v>122</v>
      </c>
      <c r="AB120" s="974"/>
      <c r="AC120" s="974"/>
      <c r="AD120" s="974"/>
      <c r="AE120" s="975"/>
      <c r="AF120" s="976" t="s">
        <v>122</v>
      </c>
      <c r="AG120" s="974"/>
      <c r="AH120" s="974"/>
      <c r="AI120" s="974"/>
      <c r="AJ120" s="975"/>
      <c r="AK120" s="976" t="s">
        <v>122</v>
      </c>
      <c r="AL120" s="974"/>
      <c r="AM120" s="974"/>
      <c r="AN120" s="974"/>
      <c r="AO120" s="975"/>
      <c r="AP120" s="977" t="s">
        <v>122</v>
      </c>
      <c r="AQ120" s="978"/>
      <c r="AR120" s="978"/>
      <c r="AS120" s="978"/>
      <c r="AT120" s="979"/>
      <c r="AU120" s="1006" t="s">
        <v>441</v>
      </c>
      <c r="AV120" s="1007"/>
      <c r="AW120" s="1007"/>
      <c r="AX120" s="1007"/>
      <c r="AY120" s="1008"/>
      <c r="AZ120" s="944" t="s">
        <v>442</v>
      </c>
      <c r="BA120" s="912"/>
      <c r="BB120" s="912"/>
      <c r="BC120" s="912"/>
      <c r="BD120" s="912"/>
      <c r="BE120" s="912"/>
      <c r="BF120" s="912"/>
      <c r="BG120" s="912"/>
      <c r="BH120" s="912"/>
      <c r="BI120" s="912"/>
      <c r="BJ120" s="912"/>
      <c r="BK120" s="912"/>
      <c r="BL120" s="912"/>
      <c r="BM120" s="912"/>
      <c r="BN120" s="912"/>
      <c r="BO120" s="912"/>
      <c r="BP120" s="913"/>
      <c r="BQ120" s="945">
        <v>16021164</v>
      </c>
      <c r="BR120" s="946"/>
      <c r="BS120" s="946"/>
      <c r="BT120" s="946"/>
      <c r="BU120" s="946"/>
      <c r="BV120" s="946">
        <v>18734745</v>
      </c>
      <c r="BW120" s="946"/>
      <c r="BX120" s="946"/>
      <c r="BY120" s="946"/>
      <c r="BZ120" s="946"/>
      <c r="CA120" s="946">
        <v>23921423</v>
      </c>
      <c r="CB120" s="946"/>
      <c r="CC120" s="946"/>
      <c r="CD120" s="946"/>
      <c r="CE120" s="946"/>
      <c r="CF120" s="959">
        <v>65.5</v>
      </c>
      <c r="CG120" s="960"/>
      <c r="CH120" s="960"/>
      <c r="CI120" s="960"/>
      <c r="CJ120" s="960"/>
      <c r="CK120" s="1021" t="s">
        <v>443</v>
      </c>
      <c r="CL120" s="1022"/>
      <c r="CM120" s="1022"/>
      <c r="CN120" s="1022"/>
      <c r="CO120" s="1023"/>
      <c r="CP120" s="1029" t="s">
        <v>391</v>
      </c>
      <c r="CQ120" s="1030"/>
      <c r="CR120" s="1030"/>
      <c r="CS120" s="1030"/>
      <c r="CT120" s="1030"/>
      <c r="CU120" s="1030"/>
      <c r="CV120" s="1030"/>
      <c r="CW120" s="1030"/>
      <c r="CX120" s="1030"/>
      <c r="CY120" s="1030"/>
      <c r="CZ120" s="1030"/>
      <c r="DA120" s="1030"/>
      <c r="DB120" s="1030"/>
      <c r="DC120" s="1030"/>
      <c r="DD120" s="1030"/>
      <c r="DE120" s="1030"/>
      <c r="DF120" s="1031"/>
      <c r="DG120" s="945">
        <v>6909063</v>
      </c>
      <c r="DH120" s="946"/>
      <c r="DI120" s="946"/>
      <c r="DJ120" s="946"/>
      <c r="DK120" s="946"/>
      <c r="DL120" s="946">
        <v>7517363</v>
      </c>
      <c r="DM120" s="946"/>
      <c r="DN120" s="946"/>
      <c r="DO120" s="946"/>
      <c r="DP120" s="946"/>
      <c r="DQ120" s="946">
        <v>7777464</v>
      </c>
      <c r="DR120" s="946"/>
      <c r="DS120" s="946"/>
      <c r="DT120" s="946"/>
      <c r="DU120" s="946"/>
      <c r="DV120" s="947">
        <v>21.3</v>
      </c>
      <c r="DW120" s="947"/>
      <c r="DX120" s="947"/>
      <c r="DY120" s="947"/>
      <c r="DZ120" s="948"/>
    </row>
    <row r="121" spans="1:130" s="224" customFormat="1" ht="26.25" customHeight="1" x14ac:dyDescent="0.2">
      <c r="A121" s="1072"/>
      <c r="B121" s="964"/>
      <c r="C121" s="989" t="s">
        <v>444</v>
      </c>
      <c r="D121" s="990"/>
      <c r="E121" s="990"/>
      <c r="F121" s="990"/>
      <c r="G121" s="990"/>
      <c r="H121" s="990"/>
      <c r="I121" s="990"/>
      <c r="J121" s="990"/>
      <c r="K121" s="990"/>
      <c r="L121" s="990"/>
      <c r="M121" s="990"/>
      <c r="N121" s="990"/>
      <c r="O121" s="990"/>
      <c r="P121" s="990"/>
      <c r="Q121" s="990"/>
      <c r="R121" s="990"/>
      <c r="S121" s="990"/>
      <c r="T121" s="990"/>
      <c r="U121" s="990"/>
      <c r="V121" s="990"/>
      <c r="W121" s="990"/>
      <c r="X121" s="990"/>
      <c r="Y121" s="990"/>
      <c r="Z121" s="991"/>
      <c r="AA121" s="973" t="s">
        <v>122</v>
      </c>
      <c r="AB121" s="974"/>
      <c r="AC121" s="974"/>
      <c r="AD121" s="974"/>
      <c r="AE121" s="975"/>
      <c r="AF121" s="976" t="s">
        <v>122</v>
      </c>
      <c r="AG121" s="974"/>
      <c r="AH121" s="974"/>
      <c r="AI121" s="974"/>
      <c r="AJ121" s="975"/>
      <c r="AK121" s="976" t="s">
        <v>122</v>
      </c>
      <c r="AL121" s="974"/>
      <c r="AM121" s="974"/>
      <c r="AN121" s="974"/>
      <c r="AO121" s="975"/>
      <c r="AP121" s="977" t="s">
        <v>122</v>
      </c>
      <c r="AQ121" s="978"/>
      <c r="AR121" s="978"/>
      <c r="AS121" s="978"/>
      <c r="AT121" s="979"/>
      <c r="AU121" s="1009"/>
      <c r="AV121" s="1010"/>
      <c r="AW121" s="1010"/>
      <c r="AX121" s="1010"/>
      <c r="AY121" s="1011"/>
      <c r="AZ121" s="937" t="s">
        <v>445</v>
      </c>
      <c r="BA121" s="938"/>
      <c r="BB121" s="938"/>
      <c r="BC121" s="938"/>
      <c r="BD121" s="938"/>
      <c r="BE121" s="938"/>
      <c r="BF121" s="938"/>
      <c r="BG121" s="938"/>
      <c r="BH121" s="938"/>
      <c r="BI121" s="938"/>
      <c r="BJ121" s="938"/>
      <c r="BK121" s="938"/>
      <c r="BL121" s="938"/>
      <c r="BM121" s="938"/>
      <c r="BN121" s="938"/>
      <c r="BO121" s="938"/>
      <c r="BP121" s="939"/>
      <c r="BQ121" s="940">
        <v>10075178</v>
      </c>
      <c r="BR121" s="941"/>
      <c r="BS121" s="941"/>
      <c r="BT121" s="941"/>
      <c r="BU121" s="941"/>
      <c r="BV121" s="941">
        <v>11993229</v>
      </c>
      <c r="BW121" s="941"/>
      <c r="BX121" s="941"/>
      <c r="BY121" s="941"/>
      <c r="BZ121" s="941"/>
      <c r="CA121" s="941">
        <v>14125058</v>
      </c>
      <c r="CB121" s="941"/>
      <c r="CC121" s="941"/>
      <c r="CD121" s="941"/>
      <c r="CE121" s="941"/>
      <c r="CF121" s="935">
        <v>38.700000000000003</v>
      </c>
      <c r="CG121" s="936"/>
      <c r="CH121" s="936"/>
      <c r="CI121" s="936"/>
      <c r="CJ121" s="936"/>
      <c r="CK121" s="1024"/>
      <c r="CL121" s="1025"/>
      <c r="CM121" s="1025"/>
      <c r="CN121" s="1025"/>
      <c r="CO121" s="1026"/>
      <c r="CP121" s="1034" t="s">
        <v>389</v>
      </c>
      <c r="CQ121" s="1035"/>
      <c r="CR121" s="1035"/>
      <c r="CS121" s="1035"/>
      <c r="CT121" s="1035"/>
      <c r="CU121" s="1035"/>
      <c r="CV121" s="1035"/>
      <c r="CW121" s="1035"/>
      <c r="CX121" s="1035"/>
      <c r="CY121" s="1035"/>
      <c r="CZ121" s="1035"/>
      <c r="DA121" s="1035"/>
      <c r="DB121" s="1035"/>
      <c r="DC121" s="1035"/>
      <c r="DD121" s="1035"/>
      <c r="DE121" s="1035"/>
      <c r="DF121" s="1036"/>
      <c r="DG121" s="940" t="s">
        <v>122</v>
      </c>
      <c r="DH121" s="941"/>
      <c r="DI121" s="941"/>
      <c r="DJ121" s="941"/>
      <c r="DK121" s="941"/>
      <c r="DL121" s="941" t="s">
        <v>122</v>
      </c>
      <c r="DM121" s="941"/>
      <c r="DN121" s="941"/>
      <c r="DO121" s="941"/>
      <c r="DP121" s="941"/>
      <c r="DQ121" s="941" t="s">
        <v>122</v>
      </c>
      <c r="DR121" s="941"/>
      <c r="DS121" s="941"/>
      <c r="DT121" s="941"/>
      <c r="DU121" s="941"/>
      <c r="DV121" s="942" t="s">
        <v>122</v>
      </c>
      <c r="DW121" s="942"/>
      <c r="DX121" s="942"/>
      <c r="DY121" s="942"/>
      <c r="DZ121" s="943"/>
    </row>
    <row r="122" spans="1:130" s="224" customFormat="1" ht="26.25" customHeight="1" x14ac:dyDescent="0.2">
      <c r="A122" s="1072"/>
      <c r="B122" s="964"/>
      <c r="C122" s="937" t="s">
        <v>427</v>
      </c>
      <c r="D122" s="938"/>
      <c r="E122" s="938"/>
      <c r="F122" s="938"/>
      <c r="G122" s="938"/>
      <c r="H122" s="938"/>
      <c r="I122" s="938"/>
      <c r="J122" s="938"/>
      <c r="K122" s="938"/>
      <c r="L122" s="938"/>
      <c r="M122" s="938"/>
      <c r="N122" s="938"/>
      <c r="O122" s="938"/>
      <c r="P122" s="938"/>
      <c r="Q122" s="938"/>
      <c r="R122" s="938"/>
      <c r="S122" s="938"/>
      <c r="T122" s="938"/>
      <c r="U122" s="938"/>
      <c r="V122" s="938"/>
      <c r="W122" s="938"/>
      <c r="X122" s="938"/>
      <c r="Y122" s="938"/>
      <c r="Z122" s="939"/>
      <c r="AA122" s="973" t="s">
        <v>122</v>
      </c>
      <c r="AB122" s="974"/>
      <c r="AC122" s="974"/>
      <c r="AD122" s="974"/>
      <c r="AE122" s="975"/>
      <c r="AF122" s="976" t="s">
        <v>122</v>
      </c>
      <c r="AG122" s="974"/>
      <c r="AH122" s="974"/>
      <c r="AI122" s="974"/>
      <c r="AJ122" s="975"/>
      <c r="AK122" s="976" t="s">
        <v>122</v>
      </c>
      <c r="AL122" s="974"/>
      <c r="AM122" s="974"/>
      <c r="AN122" s="974"/>
      <c r="AO122" s="975"/>
      <c r="AP122" s="977" t="s">
        <v>122</v>
      </c>
      <c r="AQ122" s="978"/>
      <c r="AR122" s="978"/>
      <c r="AS122" s="978"/>
      <c r="AT122" s="979"/>
      <c r="AU122" s="1009"/>
      <c r="AV122" s="1010"/>
      <c r="AW122" s="1010"/>
      <c r="AX122" s="1010"/>
      <c r="AY122" s="1011"/>
      <c r="AZ122" s="988" t="s">
        <v>446</v>
      </c>
      <c r="BA122" s="980"/>
      <c r="BB122" s="980"/>
      <c r="BC122" s="980"/>
      <c r="BD122" s="980"/>
      <c r="BE122" s="980"/>
      <c r="BF122" s="980"/>
      <c r="BG122" s="980"/>
      <c r="BH122" s="980"/>
      <c r="BI122" s="980"/>
      <c r="BJ122" s="980"/>
      <c r="BK122" s="980"/>
      <c r="BL122" s="980"/>
      <c r="BM122" s="980"/>
      <c r="BN122" s="980"/>
      <c r="BO122" s="980"/>
      <c r="BP122" s="981"/>
      <c r="BQ122" s="1014">
        <v>26478833</v>
      </c>
      <c r="BR122" s="1015"/>
      <c r="BS122" s="1015"/>
      <c r="BT122" s="1015"/>
      <c r="BU122" s="1015"/>
      <c r="BV122" s="1015">
        <v>26608510</v>
      </c>
      <c r="BW122" s="1015"/>
      <c r="BX122" s="1015"/>
      <c r="BY122" s="1015"/>
      <c r="BZ122" s="1015"/>
      <c r="CA122" s="1015">
        <v>27949972</v>
      </c>
      <c r="CB122" s="1015"/>
      <c r="CC122" s="1015"/>
      <c r="CD122" s="1015"/>
      <c r="CE122" s="1015"/>
      <c r="CF122" s="1032">
        <v>76.5</v>
      </c>
      <c r="CG122" s="1033"/>
      <c r="CH122" s="1033"/>
      <c r="CI122" s="1033"/>
      <c r="CJ122" s="1033"/>
      <c r="CK122" s="1024"/>
      <c r="CL122" s="1025"/>
      <c r="CM122" s="1025"/>
      <c r="CN122" s="1025"/>
      <c r="CO122" s="1026"/>
      <c r="CP122" s="1034" t="s">
        <v>390</v>
      </c>
      <c r="CQ122" s="1035"/>
      <c r="CR122" s="1035"/>
      <c r="CS122" s="1035"/>
      <c r="CT122" s="1035"/>
      <c r="CU122" s="1035"/>
      <c r="CV122" s="1035"/>
      <c r="CW122" s="1035"/>
      <c r="CX122" s="1035"/>
      <c r="CY122" s="1035"/>
      <c r="CZ122" s="1035"/>
      <c r="DA122" s="1035"/>
      <c r="DB122" s="1035"/>
      <c r="DC122" s="1035"/>
      <c r="DD122" s="1035"/>
      <c r="DE122" s="1035"/>
      <c r="DF122" s="1036"/>
      <c r="DG122" s="940" t="s">
        <v>122</v>
      </c>
      <c r="DH122" s="941"/>
      <c r="DI122" s="941"/>
      <c r="DJ122" s="941"/>
      <c r="DK122" s="941"/>
      <c r="DL122" s="941" t="s">
        <v>122</v>
      </c>
      <c r="DM122" s="941"/>
      <c r="DN122" s="941"/>
      <c r="DO122" s="941"/>
      <c r="DP122" s="941"/>
      <c r="DQ122" s="941" t="s">
        <v>122</v>
      </c>
      <c r="DR122" s="941"/>
      <c r="DS122" s="941"/>
      <c r="DT122" s="941"/>
      <c r="DU122" s="941"/>
      <c r="DV122" s="942" t="s">
        <v>122</v>
      </c>
      <c r="DW122" s="942"/>
      <c r="DX122" s="942"/>
      <c r="DY122" s="942"/>
      <c r="DZ122" s="943"/>
    </row>
    <row r="123" spans="1:130" s="224" customFormat="1" ht="26.25" customHeight="1" x14ac:dyDescent="0.2">
      <c r="A123" s="1072"/>
      <c r="B123" s="964"/>
      <c r="C123" s="937" t="s">
        <v>433</v>
      </c>
      <c r="D123" s="938"/>
      <c r="E123" s="938"/>
      <c r="F123" s="938"/>
      <c r="G123" s="938"/>
      <c r="H123" s="938"/>
      <c r="I123" s="938"/>
      <c r="J123" s="938"/>
      <c r="K123" s="938"/>
      <c r="L123" s="938"/>
      <c r="M123" s="938"/>
      <c r="N123" s="938"/>
      <c r="O123" s="938"/>
      <c r="P123" s="938"/>
      <c r="Q123" s="938"/>
      <c r="R123" s="938"/>
      <c r="S123" s="938"/>
      <c r="T123" s="938"/>
      <c r="U123" s="938"/>
      <c r="V123" s="938"/>
      <c r="W123" s="938"/>
      <c r="X123" s="938"/>
      <c r="Y123" s="938"/>
      <c r="Z123" s="939"/>
      <c r="AA123" s="973" t="s">
        <v>122</v>
      </c>
      <c r="AB123" s="974"/>
      <c r="AC123" s="974"/>
      <c r="AD123" s="974"/>
      <c r="AE123" s="975"/>
      <c r="AF123" s="976" t="s">
        <v>122</v>
      </c>
      <c r="AG123" s="974"/>
      <c r="AH123" s="974"/>
      <c r="AI123" s="974"/>
      <c r="AJ123" s="975"/>
      <c r="AK123" s="976" t="s">
        <v>122</v>
      </c>
      <c r="AL123" s="974"/>
      <c r="AM123" s="974"/>
      <c r="AN123" s="974"/>
      <c r="AO123" s="975"/>
      <c r="AP123" s="977" t="s">
        <v>122</v>
      </c>
      <c r="AQ123" s="978"/>
      <c r="AR123" s="978"/>
      <c r="AS123" s="978"/>
      <c r="AT123" s="979"/>
      <c r="AU123" s="1012"/>
      <c r="AV123" s="1013"/>
      <c r="AW123" s="1013"/>
      <c r="AX123" s="1013"/>
      <c r="AY123" s="1013"/>
      <c r="AZ123" s="245" t="s">
        <v>177</v>
      </c>
      <c r="BA123" s="245"/>
      <c r="BB123" s="245"/>
      <c r="BC123" s="245"/>
      <c r="BD123" s="245"/>
      <c r="BE123" s="245"/>
      <c r="BF123" s="245"/>
      <c r="BG123" s="245"/>
      <c r="BH123" s="245"/>
      <c r="BI123" s="245"/>
      <c r="BJ123" s="245"/>
      <c r="BK123" s="245"/>
      <c r="BL123" s="245"/>
      <c r="BM123" s="245"/>
      <c r="BN123" s="245"/>
      <c r="BO123" s="992" t="s">
        <v>447</v>
      </c>
      <c r="BP123" s="1020"/>
      <c r="BQ123" s="1078">
        <v>52575175</v>
      </c>
      <c r="BR123" s="1079"/>
      <c r="BS123" s="1079"/>
      <c r="BT123" s="1079"/>
      <c r="BU123" s="1079"/>
      <c r="BV123" s="1079">
        <v>57336484</v>
      </c>
      <c r="BW123" s="1079"/>
      <c r="BX123" s="1079"/>
      <c r="BY123" s="1079"/>
      <c r="BZ123" s="1079"/>
      <c r="CA123" s="1079">
        <v>65996453</v>
      </c>
      <c r="CB123" s="1079"/>
      <c r="CC123" s="1079"/>
      <c r="CD123" s="1079"/>
      <c r="CE123" s="1079"/>
      <c r="CF123" s="1016"/>
      <c r="CG123" s="1017"/>
      <c r="CH123" s="1017"/>
      <c r="CI123" s="1017"/>
      <c r="CJ123" s="1018"/>
      <c r="CK123" s="1024"/>
      <c r="CL123" s="1025"/>
      <c r="CM123" s="1025"/>
      <c r="CN123" s="1025"/>
      <c r="CO123" s="1026"/>
      <c r="CP123" s="1034" t="s">
        <v>388</v>
      </c>
      <c r="CQ123" s="1035"/>
      <c r="CR123" s="1035"/>
      <c r="CS123" s="1035"/>
      <c r="CT123" s="1035"/>
      <c r="CU123" s="1035"/>
      <c r="CV123" s="1035"/>
      <c r="CW123" s="1035"/>
      <c r="CX123" s="1035"/>
      <c r="CY123" s="1035"/>
      <c r="CZ123" s="1035"/>
      <c r="DA123" s="1035"/>
      <c r="DB123" s="1035"/>
      <c r="DC123" s="1035"/>
      <c r="DD123" s="1035"/>
      <c r="DE123" s="1035"/>
      <c r="DF123" s="1036"/>
      <c r="DG123" s="973" t="s">
        <v>122</v>
      </c>
      <c r="DH123" s="974"/>
      <c r="DI123" s="974"/>
      <c r="DJ123" s="974"/>
      <c r="DK123" s="975"/>
      <c r="DL123" s="976" t="s">
        <v>122</v>
      </c>
      <c r="DM123" s="974"/>
      <c r="DN123" s="974"/>
      <c r="DO123" s="974"/>
      <c r="DP123" s="975"/>
      <c r="DQ123" s="976" t="s">
        <v>122</v>
      </c>
      <c r="DR123" s="974"/>
      <c r="DS123" s="974"/>
      <c r="DT123" s="974"/>
      <c r="DU123" s="975"/>
      <c r="DV123" s="977" t="s">
        <v>122</v>
      </c>
      <c r="DW123" s="978"/>
      <c r="DX123" s="978"/>
      <c r="DY123" s="978"/>
      <c r="DZ123" s="979"/>
    </row>
    <row r="124" spans="1:130" s="224" customFormat="1" ht="26.25" customHeight="1" thickBot="1" x14ac:dyDescent="0.25">
      <c r="A124" s="1072"/>
      <c r="B124" s="964"/>
      <c r="C124" s="937" t="s">
        <v>436</v>
      </c>
      <c r="D124" s="938"/>
      <c r="E124" s="938"/>
      <c r="F124" s="938"/>
      <c r="G124" s="938"/>
      <c r="H124" s="938"/>
      <c r="I124" s="938"/>
      <c r="J124" s="938"/>
      <c r="K124" s="938"/>
      <c r="L124" s="938"/>
      <c r="M124" s="938"/>
      <c r="N124" s="938"/>
      <c r="O124" s="938"/>
      <c r="P124" s="938"/>
      <c r="Q124" s="938"/>
      <c r="R124" s="938"/>
      <c r="S124" s="938"/>
      <c r="T124" s="938"/>
      <c r="U124" s="938"/>
      <c r="V124" s="938"/>
      <c r="W124" s="938"/>
      <c r="X124" s="938"/>
      <c r="Y124" s="938"/>
      <c r="Z124" s="939"/>
      <c r="AA124" s="973" t="s">
        <v>122</v>
      </c>
      <c r="AB124" s="974"/>
      <c r="AC124" s="974"/>
      <c r="AD124" s="974"/>
      <c r="AE124" s="975"/>
      <c r="AF124" s="976" t="s">
        <v>122</v>
      </c>
      <c r="AG124" s="974"/>
      <c r="AH124" s="974"/>
      <c r="AI124" s="974"/>
      <c r="AJ124" s="975"/>
      <c r="AK124" s="976" t="s">
        <v>122</v>
      </c>
      <c r="AL124" s="974"/>
      <c r="AM124" s="974"/>
      <c r="AN124" s="974"/>
      <c r="AO124" s="975"/>
      <c r="AP124" s="977" t="s">
        <v>122</v>
      </c>
      <c r="AQ124" s="978"/>
      <c r="AR124" s="978"/>
      <c r="AS124" s="978"/>
      <c r="AT124" s="979"/>
      <c r="AU124" s="1074" t="s">
        <v>448</v>
      </c>
      <c r="AV124" s="1075"/>
      <c r="AW124" s="1075"/>
      <c r="AX124" s="1075"/>
      <c r="AY124" s="1075"/>
      <c r="AZ124" s="1075"/>
      <c r="BA124" s="1075"/>
      <c r="BB124" s="1075"/>
      <c r="BC124" s="1075"/>
      <c r="BD124" s="1075"/>
      <c r="BE124" s="1075"/>
      <c r="BF124" s="1075"/>
      <c r="BG124" s="1075"/>
      <c r="BH124" s="1075"/>
      <c r="BI124" s="1075"/>
      <c r="BJ124" s="1075"/>
      <c r="BK124" s="1075"/>
      <c r="BL124" s="1075"/>
      <c r="BM124" s="1075"/>
      <c r="BN124" s="1075"/>
      <c r="BO124" s="1075"/>
      <c r="BP124" s="1076"/>
      <c r="BQ124" s="1077" t="s">
        <v>122</v>
      </c>
      <c r="BR124" s="1042"/>
      <c r="BS124" s="1042"/>
      <c r="BT124" s="1042"/>
      <c r="BU124" s="1042"/>
      <c r="BV124" s="1042" t="s">
        <v>122</v>
      </c>
      <c r="BW124" s="1042"/>
      <c r="BX124" s="1042"/>
      <c r="BY124" s="1042"/>
      <c r="BZ124" s="1042"/>
      <c r="CA124" s="1042" t="s">
        <v>122</v>
      </c>
      <c r="CB124" s="1042"/>
      <c r="CC124" s="1042"/>
      <c r="CD124" s="1042"/>
      <c r="CE124" s="1042"/>
      <c r="CF124" s="1043"/>
      <c r="CG124" s="1044"/>
      <c r="CH124" s="1044"/>
      <c r="CI124" s="1044"/>
      <c r="CJ124" s="1045"/>
      <c r="CK124" s="1027"/>
      <c r="CL124" s="1027"/>
      <c r="CM124" s="1027"/>
      <c r="CN124" s="1027"/>
      <c r="CO124" s="1028"/>
      <c r="CP124" s="1034" t="s">
        <v>449</v>
      </c>
      <c r="CQ124" s="1035"/>
      <c r="CR124" s="1035"/>
      <c r="CS124" s="1035"/>
      <c r="CT124" s="1035"/>
      <c r="CU124" s="1035"/>
      <c r="CV124" s="1035"/>
      <c r="CW124" s="1035"/>
      <c r="CX124" s="1035"/>
      <c r="CY124" s="1035"/>
      <c r="CZ124" s="1035"/>
      <c r="DA124" s="1035"/>
      <c r="DB124" s="1035"/>
      <c r="DC124" s="1035"/>
      <c r="DD124" s="1035"/>
      <c r="DE124" s="1035"/>
      <c r="DF124" s="1036"/>
      <c r="DG124" s="1019" t="s">
        <v>122</v>
      </c>
      <c r="DH124" s="1001"/>
      <c r="DI124" s="1001"/>
      <c r="DJ124" s="1001"/>
      <c r="DK124" s="1002"/>
      <c r="DL124" s="1000" t="s">
        <v>122</v>
      </c>
      <c r="DM124" s="1001"/>
      <c r="DN124" s="1001"/>
      <c r="DO124" s="1001"/>
      <c r="DP124" s="1002"/>
      <c r="DQ124" s="1000" t="s">
        <v>122</v>
      </c>
      <c r="DR124" s="1001"/>
      <c r="DS124" s="1001"/>
      <c r="DT124" s="1001"/>
      <c r="DU124" s="1002"/>
      <c r="DV124" s="1003" t="s">
        <v>122</v>
      </c>
      <c r="DW124" s="1004"/>
      <c r="DX124" s="1004"/>
      <c r="DY124" s="1004"/>
      <c r="DZ124" s="1005"/>
    </row>
    <row r="125" spans="1:130" s="224" customFormat="1" ht="26.25" customHeight="1" x14ac:dyDescent="0.2">
      <c r="A125" s="1072"/>
      <c r="B125" s="964"/>
      <c r="C125" s="937" t="s">
        <v>438</v>
      </c>
      <c r="D125" s="938"/>
      <c r="E125" s="938"/>
      <c r="F125" s="938"/>
      <c r="G125" s="938"/>
      <c r="H125" s="938"/>
      <c r="I125" s="938"/>
      <c r="J125" s="938"/>
      <c r="K125" s="938"/>
      <c r="L125" s="938"/>
      <c r="M125" s="938"/>
      <c r="N125" s="938"/>
      <c r="O125" s="938"/>
      <c r="P125" s="938"/>
      <c r="Q125" s="938"/>
      <c r="R125" s="938"/>
      <c r="S125" s="938"/>
      <c r="T125" s="938"/>
      <c r="U125" s="938"/>
      <c r="V125" s="938"/>
      <c r="W125" s="938"/>
      <c r="X125" s="938"/>
      <c r="Y125" s="938"/>
      <c r="Z125" s="939"/>
      <c r="AA125" s="973" t="s">
        <v>122</v>
      </c>
      <c r="AB125" s="974"/>
      <c r="AC125" s="974"/>
      <c r="AD125" s="974"/>
      <c r="AE125" s="975"/>
      <c r="AF125" s="976" t="s">
        <v>122</v>
      </c>
      <c r="AG125" s="974"/>
      <c r="AH125" s="974"/>
      <c r="AI125" s="974"/>
      <c r="AJ125" s="975"/>
      <c r="AK125" s="976" t="s">
        <v>122</v>
      </c>
      <c r="AL125" s="974"/>
      <c r="AM125" s="974"/>
      <c r="AN125" s="974"/>
      <c r="AO125" s="975"/>
      <c r="AP125" s="977" t="s">
        <v>122</v>
      </c>
      <c r="AQ125" s="978"/>
      <c r="AR125" s="978"/>
      <c r="AS125" s="978"/>
      <c r="AT125" s="97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7" t="s">
        <v>450</v>
      </c>
      <c r="CL125" s="1022"/>
      <c r="CM125" s="1022"/>
      <c r="CN125" s="1022"/>
      <c r="CO125" s="1023"/>
      <c r="CP125" s="944" t="s">
        <v>451</v>
      </c>
      <c r="CQ125" s="912"/>
      <c r="CR125" s="912"/>
      <c r="CS125" s="912"/>
      <c r="CT125" s="912"/>
      <c r="CU125" s="912"/>
      <c r="CV125" s="912"/>
      <c r="CW125" s="912"/>
      <c r="CX125" s="912"/>
      <c r="CY125" s="912"/>
      <c r="CZ125" s="912"/>
      <c r="DA125" s="912"/>
      <c r="DB125" s="912"/>
      <c r="DC125" s="912"/>
      <c r="DD125" s="912"/>
      <c r="DE125" s="912"/>
      <c r="DF125" s="913"/>
      <c r="DG125" s="945" t="s">
        <v>122</v>
      </c>
      <c r="DH125" s="946"/>
      <c r="DI125" s="946"/>
      <c r="DJ125" s="946"/>
      <c r="DK125" s="946"/>
      <c r="DL125" s="946" t="s">
        <v>122</v>
      </c>
      <c r="DM125" s="946"/>
      <c r="DN125" s="946"/>
      <c r="DO125" s="946"/>
      <c r="DP125" s="946"/>
      <c r="DQ125" s="946" t="s">
        <v>122</v>
      </c>
      <c r="DR125" s="946"/>
      <c r="DS125" s="946"/>
      <c r="DT125" s="946"/>
      <c r="DU125" s="946"/>
      <c r="DV125" s="947" t="s">
        <v>122</v>
      </c>
      <c r="DW125" s="947"/>
      <c r="DX125" s="947"/>
      <c r="DY125" s="947"/>
      <c r="DZ125" s="948"/>
    </row>
    <row r="126" spans="1:130" s="224" customFormat="1" ht="26.25" customHeight="1" thickBot="1" x14ac:dyDescent="0.25">
      <c r="A126" s="1072"/>
      <c r="B126" s="964"/>
      <c r="C126" s="937" t="s">
        <v>440</v>
      </c>
      <c r="D126" s="938"/>
      <c r="E126" s="938"/>
      <c r="F126" s="938"/>
      <c r="G126" s="938"/>
      <c r="H126" s="938"/>
      <c r="I126" s="938"/>
      <c r="J126" s="938"/>
      <c r="K126" s="938"/>
      <c r="L126" s="938"/>
      <c r="M126" s="938"/>
      <c r="N126" s="938"/>
      <c r="O126" s="938"/>
      <c r="P126" s="938"/>
      <c r="Q126" s="938"/>
      <c r="R126" s="938"/>
      <c r="S126" s="938"/>
      <c r="T126" s="938"/>
      <c r="U126" s="938"/>
      <c r="V126" s="938"/>
      <c r="W126" s="938"/>
      <c r="X126" s="938"/>
      <c r="Y126" s="938"/>
      <c r="Z126" s="939"/>
      <c r="AA126" s="973">
        <v>70844</v>
      </c>
      <c r="AB126" s="974"/>
      <c r="AC126" s="974"/>
      <c r="AD126" s="974"/>
      <c r="AE126" s="975"/>
      <c r="AF126" s="976">
        <v>70844</v>
      </c>
      <c r="AG126" s="974"/>
      <c r="AH126" s="974"/>
      <c r="AI126" s="974"/>
      <c r="AJ126" s="975"/>
      <c r="AK126" s="976">
        <v>82531</v>
      </c>
      <c r="AL126" s="974"/>
      <c r="AM126" s="974"/>
      <c r="AN126" s="974"/>
      <c r="AO126" s="975"/>
      <c r="AP126" s="977">
        <v>0.2</v>
      </c>
      <c r="AQ126" s="978"/>
      <c r="AR126" s="978"/>
      <c r="AS126" s="978"/>
      <c r="AT126" s="97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8"/>
      <c r="CL126" s="1025"/>
      <c r="CM126" s="1025"/>
      <c r="CN126" s="1025"/>
      <c r="CO126" s="1026"/>
      <c r="CP126" s="937" t="s">
        <v>452</v>
      </c>
      <c r="CQ126" s="938"/>
      <c r="CR126" s="938"/>
      <c r="CS126" s="938"/>
      <c r="CT126" s="938"/>
      <c r="CU126" s="938"/>
      <c r="CV126" s="938"/>
      <c r="CW126" s="938"/>
      <c r="CX126" s="938"/>
      <c r="CY126" s="938"/>
      <c r="CZ126" s="938"/>
      <c r="DA126" s="938"/>
      <c r="DB126" s="938"/>
      <c r="DC126" s="938"/>
      <c r="DD126" s="938"/>
      <c r="DE126" s="938"/>
      <c r="DF126" s="939"/>
      <c r="DG126" s="940" t="s">
        <v>122</v>
      </c>
      <c r="DH126" s="941"/>
      <c r="DI126" s="941"/>
      <c r="DJ126" s="941"/>
      <c r="DK126" s="941"/>
      <c r="DL126" s="941" t="s">
        <v>122</v>
      </c>
      <c r="DM126" s="941"/>
      <c r="DN126" s="941"/>
      <c r="DO126" s="941"/>
      <c r="DP126" s="941"/>
      <c r="DQ126" s="941" t="s">
        <v>122</v>
      </c>
      <c r="DR126" s="941"/>
      <c r="DS126" s="941"/>
      <c r="DT126" s="941"/>
      <c r="DU126" s="941"/>
      <c r="DV126" s="942" t="s">
        <v>122</v>
      </c>
      <c r="DW126" s="942"/>
      <c r="DX126" s="942"/>
      <c r="DY126" s="942"/>
      <c r="DZ126" s="943"/>
    </row>
    <row r="127" spans="1:130" s="224" customFormat="1" ht="26.25" customHeight="1" x14ac:dyDescent="0.2">
      <c r="A127" s="1073"/>
      <c r="B127" s="966"/>
      <c r="C127" s="988" t="s">
        <v>453</v>
      </c>
      <c r="D127" s="980"/>
      <c r="E127" s="980"/>
      <c r="F127" s="980"/>
      <c r="G127" s="980"/>
      <c r="H127" s="980"/>
      <c r="I127" s="980"/>
      <c r="J127" s="980"/>
      <c r="K127" s="980"/>
      <c r="L127" s="980"/>
      <c r="M127" s="980"/>
      <c r="N127" s="980"/>
      <c r="O127" s="980"/>
      <c r="P127" s="980"/>
      <c r="Q127" s="980"/>
      <c r="R127" s="980"/>
      <c r="S127" s="980"/>
      <c r="T127" s="980"/>
      <c r="U127" s="980"/>
      <c r="V127" s="980"/>
      <c r="W127" s="980"/>
      <c r="X127" s="980"/>
      <c r="Y127" s="980"/>
      <c r="Z127" s="981"/>
      <c r="AA127" s="973" t="s">
        <v>122</v>
      </c>
      <c r="AB127" s="974"/>
      <c r="AC127" s="974"/>
      <c r="AD127" s="974"/>
      <c r="AE127" s="975"/>
      <c r="AF127" s="976" t="s">
        <v>122</v>
      </c>
      <c r="AG127" s="974"/>
      <c r="AH127" s="974"/>
      <c r="AI127" s="974"/>
      <c r="AJ127" s="975"/>
      <c r="AK127" s="976" t="s">
        <v>122</v>
      </c>
      <c r="AL127" s="974"/>
      <c r="AM127" s="974"/>
      <c r="AN127" s="974"/>
      <c r="AO127" s="975"/>
      <c r="AP127" s="977" t="s">
        <v>122</v>
      </c>
      <c r="AQ127" s="978"/>
      <c r="AR127" s="978"/>
      <c r="AS127" s="978"/>
      <c r="AT127" s="979"/>
      <c r="AU127" s="226"/>
      <c r="AV127" s="226"/>
      <c r="AW127" s="226"/>
      <c r="AX127" s="1046" t="s">
        <v>454</v>
      </c>
      <c r="AY127" s="1047"/>
      <c r="AZ127" s="1047"/>
      <c r="BA127" s="1047"/>
      <c r="BB127" s="1047"/>
      <c r="BC127" s="1047"/>
      <c r="BD127" s="1047"/>
      <c r="BE127" s="1048"/>
      <c r="BF127" s="1049" t="s">
        <v>455</v>
      </c>
      <c r="BG127" s="1047"/>
      <c r="BH127" s="1047"/>
      <c r="BI127" s="1047"/>
      <c r="BJ127" s="1047"/>
      <c r="BK127" s="1047"/>
      <c r="BL127" s="1048"/>
      <c r="BM127" s="1049" t="s">
        <v>456</v>
      </c>
      <c r="BN127" s="1047"/>
      <c r="BO127" s="1047"/>
      <c r="BP127" s="1047"/>
      <c r="BQ127" s="1047"/>
      <c r="BR127" s="1047"/>
      <c r="BS127" s="1048"/>
      <c r="BT127" s="1049" t="s">
        <v>457</v>
      </c>
      <c r="BU127" s="1047"/>
      <c r="BV127" s="1047"/>
      <c r="BW127" s="1047"/>
      <c r="BX127" s="1047"/>
      <c r="BY127" s="1047"/>
      <c r="BZ127" s="1070"/>
      <c r="CA127" s="226"/>
      <c r="CB127" s="226"/>
      <c r="CC127" s="226"/>
      <c r="CD127" s="249"/>
      <c r="CE127" s="249"/>
      <c r="CF127" s="249"/>
      <c r="CG127" s="226"/>
      <c r="CH127" s="226"/>
      <c r="CI127" s="226"/>
      <c r="CJ127" s="248"/>
      <c r="CK127" s="1038"/>
      <c r="CL127" s="1025"/>
      <c r="CM127" s="1025"/>
      <c r="CN127" s="1025"/>
      <c r="CO127" s="1026"/>
      <c r="CP127" s="937" t="s">
        <v>458</v>
      </c>
      <c r="CQ127" s="938"/>
      <c r="CR127" s="938"/>
      <c r="CS127" s="938"/>
      <c r="CT127" s="938"/>
      <c r="CU127" s="938"/>
      <c r="CV127" s="938"/>
      <c r="CW127" s="938"/>
      <c r="CX127" s="938"/>
      <c r="CY127" s="938"/>
      <c r="CZ127" s="938"/>
      <c r="DA127" s="938"/>
      <c r="DB127" s="938"/>
      <c r="DC127" s="938"/>
      <c r="DD127" s="938"/>
      <c r="DE127" s="938"/>
      <c r="DF127" s="939"/>
      <c r="DG127" s="940" t="s">
        <v>122</v>
      </c>
      <c r="DH127" s="941"/>
      <c r="DI127" s="941"/>
      <c r="DJ127" s="941"/>
      <c r="DK127" s="941"/>
      <c r="DL127" s="941" t="s">
        <v>122</v>
      </c>
      <c r="DM127" s="941"/>
      <c r="DN127" s="941"/>
      <c r="DO127" s="941"/>
      <c r="DP127" s="941"/>
      <c r="DQ127" s="941" t="s">
        <v>122</v>
      </c>
      <c r="DR127" s="941"/>
      <c r="DS127" s="941"/>
      <c r="DT127" s="941"/>
      <c r="DU127" s="941"/>
      <c r="DV127" s="942" t="s">
        <v>122</v>
      </c>
      <c r="DW127" s="942"/>
      <c r="DX127" s="942"/>
      <c r="DY127" s="942"/>
      <c r="DZ127" s="943"/>
    </row>
    <row r="128" spans="1:130" s="224" customFormat="1" ht="26.25" customHeight="1" thickBot="1" x14ac:dyDescent="0.25">
      <c r="A128" s="1056" t="s">
        <v>459</v>
      </c>
      <c r="B128" s="1057"/>
      <c r="C128" s="1057"/>
      <c r="D128" s="1057"/>
      <c r="E128" s="1057"/>
      <c r="F128" s="1057"/>
      <c r="G128" s="1057"/>
      <c r="H128" s="1057"/>
      <c r="I128" s="1057"/>
      <c r="J128" s="1057"/>
      <c r="K128" s="1057"/>
      <c r="L128" s="1057"/>
      <c r="M128" s="1057"/>
      <c r="N128" s="1057"/>
      <c r="O128" s="1057"/>
      <c r="P128" s="1057"/>
      <c r="Q128" s="1057"/>
      <c r="R128" s="1057"/>
      <c r="S128" s="1057"/>
      <c r="T128" s="1057"/>
      <c r="U128" s="1057"/>
      <c r="V128" s="1057"/>
      <c r="W128" s="1058" t="s">
        <v>460</v>
      </c>
      <c r="X128" s="1058"/>
      <c r="Y128" s="1058"/>
      <c r="Z128" s="1059"/>
      <c r="AA128" s="1060">
        <v>922313</v>
      </c>
      <c r="AB128" s="1061"/>
      <c r="AC128" s="1061"/>
      <c r="AD128" s="1061"/>
      <c r="AE128" s="1062"/>
      <c r="AF128" s="1063">
        <v>955088</v>
      </c>
      <c r="AG128" s="1061"/>
      <c r="AH128" s="1061"/>
      <c r="AI128" s="1061"/>
      <c r="AJ128" s="1062"/>
      <c r="AK128" s="1063">
        <v>1003880</v>
      </c>
      <c r="AL128" s="1061"/>
      <c r="AM128" s="1061"/>
      <c r="AN128" s="1061"/>
      <c r="AO128" s="1062"/>
      <c r="AP128" s="1064"/>
      <c r="AQ128" s="1065"/>
      <c r="AR128" s="1065"/>
      <c r="AS128" s="1065"/>
      <c r="AT128" s="1066"/>
      <c r="AU128" s="226"/>
      <c r="AV128" s="226"/>
      <c r="AW128" s="226"/>
      <c r="AX128" s="911" t="s">
        <v>461</v>
      </c>
      <c r="AY128" s="912"/>
      <c r="AZ128" s="912"/>
      <c r="BA128" s="912"/>
      <c r="BB128" s="912"/>
      <c r="BC128" s="912"/>
      <c r="BD128" s="912"/>
      <c r="BE128" s="913"/>
      <c r="BF128" s="1067" t="s">
        <v>122</v>
      </c>
      <c r="BG128" s="1068"/>
      <c r="BH128" s="1068"/>
      <c r="BI128" s="1068"/>
      <c r="BJ128" s="1068"/>
      <c r="BK128" s="1068"/>
      <c r="BL128" s="1069"/>
      <c r="BM128" s="1067">
        <v>11.49</v>
      </c>
      <c r="BN128" s="1068"/>
      <c r="BO128" s="1068"/>
      <c r="BP128" s="1068"/>
      <c r="BQ128" s="1068"/>
      <c r="BR128" s="1068"/>
      <c r="BS128" s="1069"/>
      <c r="BT128" s="1067">
        <v>20</v>
      </c>
      <c r="BU128" s="1068"/>
      <c r="BV128" s="1068"/>
      <c r="BW128" s="1068"/>
      <c r="BX128" s="1068"/>
      <c r="BY128" s="1068"/>
      <c r="BZ128" s="1091"/>
      <c r="CA128" s="249"/>
      <c r="CB128" s="249"/>
      <c r="CC128" s="249"/>
      <c r="CD128" s="249"/>
      <c r="CE128" s="249"/>
      <c r="CF128" s="249"/>
      <c r="CG128" s="226"/>
      <c r="CH128" s="226"/>
      <c r="CI128" s="226"/>
      <c r="CJ128" s="248"/>
      <c r="CK128" s="1039"/>
      <c r="CL128" s="1040"/>
      <c r="CM128" s="1040"/>
      <c r="CN128" s="1040"/>
      <c r="CO128" s="1041"/>
      <c r="CP128" s="1050" t="s">
        <v>462</v>
      </c>
      <c r="CQ128" s="739"/>
      <c r="CR128" s="739"/>
      <c r="CS128" s="739"/>
      <c r="CT128" s="739"/>
      <c r="CU128" s="739"/>
      <c r="CV128" s="739"/>
      <c r="CW128" s="739"/>
      <c r="CX128" s="739"/>
      <c r="CY128" s="739"/>
      <c r="CZ128" s="739"/>
      <c r="DA128" s="739"/>
      <c r="DB128" s="739"/>
      <c r="DC128" s="739"/>
      <c r="DD128" s="739"/>
      <c r="DE128" s="739"/>
      <c r="DF128" s="1051"/>
      <c r="DG128" s="1052" t="s">
        <v>122</v>
      </c>
      <c r="DH128" s="1053"/>
      <c r="DI128" s="1053"/>
      <c r="DJ128" s="1053"/>
      <c r="DK128" s="1053"/>
      <c r="DL128" s="1053" t="s">
        <v>122</v>
      </c>
      <c r="DM128" s="1053"/>
      <c r="DN128" s="1053"/>
      <c r="DO128" s="1053"/>
      <c r="DP128" s="1053"/>
      <c r="DQ128" s="1053" t="s">
        <v>122</v>
      </c>
      <c r="DR128" s="1053"/>
      <c r="DS128" s="1053"/>
      <c r="DT128" s="1053"/>
      <c r="DU128" s="1053"/>
      <c r="DV128" s="1054" t="s">
        <v>122</v>
      </c>
      <c r="DW128" s="1054"/>
      <c r="DX128" s="1054"/>
      <c r="DY128" s="1054"/>
      <c r="DZ128" s="1055"/>
    </row>
    <row r="129" spans="1:131" s="224" customFormat="1" ht="26.25" customHeight="1" x14ac:dyDescent="0.2">
      <c r="A129" s="949" t="s">
        <v>103</v>
      </c>
      <c r="B129" s="950"/>
      <c r="C129" s="950"/>
      <c r="D129" s="950"/>
      <c r="E129" s="950"/>
      <c r="F129" s="950"/>
      <c r="G129" s="950"/>
      <c r="H129" s="950"/>
      <c r="I129" s="950"/>
      <c r="J129" s="950"/>
      <c r="K129" s="950"/>
      <c r="L129" s="950"/>
      <c r="M129" s="950"/>
      <c r="N129" s="950"/>
      <c r="O129" s="950"/>
      <c r="P129" s="950"/>
      <c r="Q129" s="950"/>
      <c r="R129" s="950"/>
      <c r="S129" s="950"/>
      <c r="T129" s="950"/>
      <c r="U129" s="950"/>
      <c r="V129" s="950"/>
      <c r="W129" s="1085" t="s">
        <v>463</v>
      </c>
      <c r="X129" s="1086"/>
      <c r="Y129" s="1086"/>
      <c r="Z129" s="1087"/>
      <c r="AA129" s="973">
        <v>38048196</v>
      </c>
      <c r="AB129" s="974"/>
      <c r="AC129" s="974"/>
      <c r="AD129" s="974"/>
      <c r="AE129" s="975"/>
      <c r="AF129" s="976">
        <v>37473101</v>
      </c>
      <c r="AG129" s="974"/>
      <c r="AH129" s="974"/>
      <c r="AI129" s="974"/>
      <c r="AJ129" s="975"/>
      <c r="AK129" s="976">
        <v>38845912</v>
      </c>
      <c r="AL129" s="974"/>
      <c r="AM129" s="974"/>
      <c r="AN129" s="974"/>
      <c r="AO129" s="975"/>
      <c r="AP129" s="1088"/>
      <c r="AQ129" s="1089"/>
      <c r="AR129" s="1089"/>
      <c r="AS129" s="1089"/>
      <c r="AT129" s="1090"/>
      <c r="AU129" s="227"/>
      <c r="AV129" s="227"/>
      <c r="AW129" s="227"/>
      <c r="AX129" s="1080" t="s">
        <v>464</v>
      </c>
      <c r="AY129" s="938"/>
      <c r="AZ129" s="938"/>
      <c r="BA129" s="938"/>
      <c r="BB129" s="938"/>
      <c r="BC129" s="938"/>
      <c r="BD129" s="938"/>
      <c r="BE129" s="939"/>
      <c r="BF129" s="1081" t="s">
        <v>122</v>
      </c>
      <c r="BG129" s="1082"/>
      <c r="BH129" s="1082"/>
      <c r="BI129" s="1082"/>
      <c r="BJ129" s="1082"/>
      <c r="BK129" s="1082"/>
      <c r="BL129" s="1083"/>
      <c r="BM129" s="1081">
        <v>16.489999999999998</v>
      </c>
      <c r="BN129" s="1082"/>
      <c r="BO129" s="1082"/>
      <c r="BP129" s="1082"/>
      <c r="BQ129" s="1082"/>
      <c r="BR129" s="1082"/>
      <c r="BS129" s="1083"/>
      <c r="BT129" s="1081">
        <v>30</v>
      </c>
      <c r="BU129" s="1082"/>
      <c r="BV129" s="1082"/>
      <c r="BW129" s="1082"/>
      <c r="BX129" s="1082"/>
      <c r="BY129" s="1082"/>
      <c r="BZ129" s="1084"/>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9" t="s">
        <v>465</v>
      </c>
      <c r="B130" s="950"/>
      <c r="C130" s="950"/>
      <c r="D130" s="950"/>
      <c r="E130" s="950"/>
      <c r="F130" s="950"/>
      <c r="G130" s="950"/>
      <c r="H130" s="950"/>
      <c r="I130" s="950"/>
      <c r="J130" s="950"/>
      <c r="K130" s="950"/>
      <c r="L130" s="950"/>
      <c r="M130" s="950"/>
      <c r="N130" s="950"/>
      <c r="O130" s="950"/>
      <c r="P130" s="950"/>
      <c r="Q130" s="950"/>
      <c r="R130" s="950"/>
      <c r="S130" s="950"/>
      <c r="T130" s="950"/>
      <c r="U130" s="950"/>
      <c r="V130" s="950"/>
      <c r="W130" s="1085" t="s">
        <v>466</v>
      </c>
      <c r="X130" s="1086"/>
      <c r="Y130" s="1086"/>
      <c r="Z130" s="1087"/>
      <c r="AA130" s="973">
        <v>2382660</v>
      </c>
      <c r="AB130" s="974"/>
      <c r="AC130" s="974"/>
      <c r="AD130" s="974"/>
      <c r="AE130" s="975"/>
      <c r="AF130" s="976">
        <v>2402070</v>
      </c>
      <c r="AG130" s="974"/>
      <c r="AH130" s="974"/>
      <c r="AI130" s="974"/>
      <c r="AJ130" s="975"/>
      <c r="AK130" s="976">
        <v>2325821</v>
      </c>
      <c r="AL130" s="974"/>
      <c r="AM130" s="974"/>
      <c r="AN130" s="974"/>
      <c r="AO130" s="975"/>
      <c r="AP130" s="1088"/>
      <c r="AQ130" s="1089"/>
      <c r="AR130" s="1089"/>
      <c r="AS130" s="1089"/>
      <c r="AT130" s="1090"/>
      <c r="AU130" s="227"/>
      <c r="AV130" s="227"/>
      <c r="AW130" s="227"/>
      <c r="AX130" s="1080" t="s">
        <v>467</v>
      </c>
      <c r="AY130" s="938"/>
      <c r="AZ130" s="938"/>
      <c r="BA130" s="938"/>
      <c r="BB130" s="938"/>
      <c r="BC130" s="938"/>
      <c r="BD130" s="938"/>
      <c r="BE130" s="939"/>
      <c r="BF130" s="1116">
        <v>1.8</v>
      </c>
      <c r="BG130" s="1117"/>
      <c r="BH130" s="1117"/>
      <c r="BI130" s="1117"/>
      <c r="BJ130" s="1117"/>
      <c r="BK130" s="1117"/>
      <c r="BL130" s="1118"/>
      <c r="BM130" s="1116">
        <v>25</v>
      </c>
      <c r="BN130" s="1117"/>
      <c r="BO130" s="1117"/>
      <c r="BP130" s="1117"/>
      <c r="BQ130" s="1117"/>
      <c r="BR130" s="1117"/>
      <c r="BS130" s="1118"/>
      <c r="BT130" s="1116">
        <v>35</v>
      </c>
      <c r="BU130" s="1117"/>
      <c r="BV130" s="1117"/>
      <c r="BW130" s="1117"/>
      <c r="BX130" s="1117"/>
      <c r="BY130" s="1117"/>
      <c r="BZ130" s="1119"/>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20"/>
      <c r="B131" s="1121"/>
      <c r="C131" s="1121"/>
      <c r="D131" s="1121"/>
      <c r="E131" s="1121"/>
      <c r="F131" s="1121"/>
      <c r="G131" s="1121"/>
      <c r="H131" s="1121"/>
      <c r="I131" s="1121"/>
      <c r="J131" s="1121"/>
      <c r="K131" s="1121"/>
      <c r="L131" s="1121"/>
      <c r="M131" s="1121"/>
      <c r="N131" s="1121"/>
      <c r="O131" s="1121"/>
      <c r="P131" s="1121"/>
      <c r="Q131" s="1121"/>
      <c r="R131" s="1121"/>
      <c r="S131" s="1121"/>
      <c r="T131" s="1121"/>
      <c r="U131" s="1121"/>
      <c r="V131" s="1121"/>
      <c r="W131" s="1122" t="s">
        <v>468</v>
      </c>
      <c r="X131" s="1123"/>
      <c r="Y131" s="1123"/>
      <c r="Z131" s="1124"/>
      <c r="AA131" s="1019">
        <v>35665536</v>
      </c>
      <c r="AB131" s="1001"/>
      <c r="AC131" s="1001"/>
      <c r="AD131" s="1001"/>
      <c r="AE131" s="1002"/>
      <c r="AF131" s="1000">
        <v>35071031</v>
      </c>
      <c r="AG131" s="1001"/>
      <c r="AH131" s="1001"/>
      <c r="AI131" s="1001"/>
      <c r="AJ131" s="1002"/>
      <c r="AK131" s="1000">
        <v>36520091</v>
      </c>
      <c r="AL131" s="1001"/>
      <c r="AM131" s="1001"/>
      <c r="AN131" s="1001"/>
      <c r="AO131" s="1002"/>
      <c r="AP131" s="1125"/>
      <c r="AQ131" s="1126"/>
      <c r="AR131" s="1126"/>
      <c r="AS131" s="1126"/>
      <c r="AT131" s="1127"/>
      <c r="AU131" s="227"/>
      <c r="AV131" s="227"/>
      <c r="AW131" s="227"/>
      <c r="AX131" s="1098" t="s">
        <v>469</v>
      </c>
      <c r="AY131" s="739"/>
      <c r="AZ131" s="739"/>
      <c r="BA131" s="739"/>
      <c r="BB131" s="739"/>
      <c r="BC131" s="739"/>
      <c r="BD131" s="739"/>
      <c r="BE131" s="1051"/>
      <c r="BF131" s="1099" t="s">
        <v>122</v>
      </c>
      <c r="BG131" s="1100"/>
      <c r="BH131" s="1100"/>
      <c r="BI131" s="1100"/>
      <c r="BJ131" s="1100"/>
      <c r="BK131" s="1100"/>
      <c r="BL131" s="1101"/>
      <c r="BM131" s="1099">
        <v>350</v>
      </c>
      <c r="BN131" s="1100"/>
      <c r="BO131" s="1100"/>
      <c r="BP131" s="1100"/>
      <c r="BQ131" s="1100"/>
      <c r="BR131" s="1100"/>
      <c r="BS131" s="1101"/>
      <c r="BT131" s="1102"/>
      <c r="BU131" s="1103"/>
      <c r="BV131" s="1103"/>
      <c r="BW131" s="1103"/>
      <c r="BX131" s="1103"/>
      <c r="BY131" s="1103"/>
      <c r="BZ131" s="110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5" t="s">
        <v>470</v>
      </c>
      <c r="B132" s="1106"/>
      <c r="C132" s="1106"/>
      <c r="D132" s="1106"/>
      <c r="E132" s="1106"/>
      <c r="F132" s="1106"/>
      <c r="G132" s="1106"/>
      <c r="H132" s="1106"/>
      <c r="I132" s="1106"/>
      <c r="J132" s="1106"/>
      <c r="K132" s="1106"/>
      <c r="L132" s="1106"/>
      <c r="M132" s="1106"/>
      <c r="N132" s="1106"/>
      <c r="O132" s="1106"/>
      <c r="P132" s="1106"/>
      <c r="Q132" s="1106"/>
      <c r="R132" s="1106"/>
      <c r="S132" s="1106"/>
      <c r="T132" s="1106"/>
      <c r="U132" s="1106"/>
      <c r="V132" s="1109" t="s">
        <v>471</v>
      </c>
      <c r="W132" s="1109"/>
      <c r="X132" s="1109"/>
      <c r="Y132" s="1109"/>
      <c r="Z132" s="1110"/>
      <c r="AA132" s="1111">
        <v>1.813764975</v>
      </c>
      <c r="AB132" s="1112"/>
      <c r="AC132" s="1112"/>
      <c r="AD132" s="1112"/>
      <c r="AE132" s="1113"/>
      <c r="AF132" s="1114">
        <v>1.847792841</v>
      </c>
      <c r="AG132" s="1112"/>
      <c r="AH132" s="1112"/>
      <c r="AI132" s="1112"/>
      <c r="AJ132" s="1113"/>
      <c r="AK132" s="1114">
        <v>1.899157371</v>
      </c>
      <c r="AL132" s="1112"/>
      <c r="AM132" s="1112"/>
      <c r="AN132" s="1112"/>
      <c r="AO132" s="1113"/>
      <c r="AP132" s="1016"/>
      <c r="AQ132" s="1017"/>
      <c r="AR132" s="1017"/>
      <c r="AS132" s="1017"/>
      <c r="AT132" s="1115"/>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7"/>
      <c r="B133" s="1108"/>
      <c r="C133" s="1108"/>
      <c r="D133" s="1108"/>
      <c r="E133" s="1108"/>
      <c r="F133" s="1108"/>
      <c r="G133" s="1108"/>
      <c r="H133" s="1108"/>
      <c r="I133" s="1108"/>
      <c r="J133" s="1108"/>
      <c r="K133" s="1108"/>
      <c r="L133" s="1108"/>
      <c r="M133" s="1108"/>
      <c r="N133" s="1108"/>
      <c r="O133" s="1108"/>
      <c r="P133" s="1108"/>
      <c r="Q133" s="1108"/>
      <c r="R133" s="1108"/>
      <c r="S133" s="1108"/>
      <c r="T133" s="1108"/>
      <c r="U133" s="1108"/>
      <c r="V133" s="1092" t="s">
        <v>472</v>
      </c>
      <c r="W133" s="1092"/>
      <c r="X133" s="1092"/>
      <c r="Y133" s="1092"/>
      <c r="Z133" s="1093"/>
      <c r="AA133" s="1094">
        <v>2</v>
      </c>
      <c r="AB133" s="1095"/>
      <c r="AC133" s="1095"/>
      <c r="AD133" s="1095"/>
      <c r="AE133" s="1096"/>
      <c r="AF133" s="1094">
        <v>1.9</v>
      </c>
      <c r="AG133" s="1095"/>
      <c r="AH133" s="1095"/>
      <c r="AI133" s="1095"/>
      <c r="AJ133" s="1096"/>
      <c r="AK133" s="1094">
        <v>1.8</v>
      </c>
      <c r="AL133" s="1095"/>
      <c r="AM133" s="1095"/>
      <c r="AN133" s="1095"/>
      <c r="AO133" s="1096"/>
      <c r="AP133" s="1043"/>
      <c r="AQ133" s="1044"/>
      <c r="AR133" s="1044"/>
      <c r="AS133" s="1044"/>
      <c r="AT133" s="1097"/>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LySLnbKU52ucE0udkvxxPVi7Nrc6HOJkV9Wuqr1aniN9D4knFfn+uYL8rpMwk84ko9satyV0+CN31jQDGflIJw==" saltValue="mXgldfAPdzxOYEezzdhHd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iWWcg70daZJTOA6bGuJfvXTptkexzRZAT3o9wW8W6j5eFm0g3tQSaAZCzPrRioz0CKQ8PRrgR1qmBOAbIK0hUw==" saltValue="itawMPtMr6lo38QHZ9bVA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f7HPmc09Rxu108yGt3J2noLQY7nB75V3DKDg3gt2Hd3xenXfi2FUrrKSBZB9zMReXvQGT9C1otWEPhQ9uJDyg==" saltValue="3grE9vkrjtFmmayMwUiyJ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475</v>
      </c>
      <c r="AL6" s="260"/>
      <c r="AM6" s="260"/>
      <c r="AN6" s="260"/>
    </row>
    <row r="7" spans="1:46" ht="13.5" customHeight="1" x14ac:dyDescent="0.2">
      <c r="A7" s="259"/>
      <c r="AK7" s="262"/>
      <c r="AL7" s="263"/>
      <c r="AM7" s="263"/>
      <c r="AN7" s="264"/>
      <c r="AO7" s="1129" t="s">
        <v>476</v>
      </c>
      <c r="AP7" s="265"/>
      <c r="AQ7" s="266" t="s">
        <v>477</v>
      </c>
      <c r="AR7" s="267"/>
    </row>
    <row r="8" spans="1:46" ht="13.2" x14ac:dyDescent="0.2">
      <c r="A8" s="259"/>
      <c r="AK8" s="268"/>
      <c r="AL8" s="269"/>
      <c r="AM8" s="269"/>
      <c r="AN8" s="270"/>
      <c r="AO8" s="1130"/>
      <c r="AP8" s="271" t="s">
        <v>478</v>
      </c>
      <c r="AQ8" s="272" t="s">
        <v>479</v>
      </c>
      <c r="AR8" s="273" t="s">
        <v>480</v>
      </c>
    </row>
    <row r="9" spans="1:46" ht="13.2" x14ac:dyDescent="0.2">
      <c r="A9" s="259"/>
      <c r="AK9" s="1131" t="s">
        <v>481</v>
      </c>
      <c r="AL9" s="1132"/>
      <c r="AM9" s="1132"/>
      <c r="AN9" s="1133"/>
      <c r="AO9" s="274">
        <v>10056643</v>
      </c>
      <c r="AP9" s="274">
        <v>51072</v>
      </c>
      <c r="AQ9" s="275">
        <v>61513</v>
      </c>
      <c r="AR9" s="276">
        <v>-17</v>
      </c>
    </row>
    <row r="10" spans="1:46" ht="13.5" customHeight="1" x14ac:dyDescent="0.2">
      <c r="A10" s="259"/>
      <c r="AK10" s="1131" t="s">
        <v>482</v>
      </c>
      <c r="AL10" s="1132"/>
      <c r="AM10" s="1132"/>
      <c r="AN10" s="1133"/>
      <c r="AO10" s="277">
        <v>97874</v>
      </c>
      <c r="AP10" s="277">
        <v>497</v>
      </c>
      <c r="AQ10" s="278">
        <v>1262</v>
      </c>
      <c r="AR10" s="279">
        <v>-60.6</v>
      </c>
    </row>
    <row r="11" spans="1:46" ht="13.5" customHeight="1" x14ac:dyDescent="0.2">
      <c r="A11" s="259"/>
      <c r="AK11" s="1131" t="s">
        <v>483</v>
      </c>
      <c r="AL11" s="1132"/>
      <c r="AM11" s="1132"/>
      <c r="AN11" s="1133"/>
      <c r="AO11" s="277">
        <v>405425</v>
      </c>
      <c r="AP11" s="277">
        <v>2059</v>
      </c>
      <c r="AQ11" s="278">
        <v>1079</v>
      </c>
      <c r="AR11" s="279">
        <v>90.8</v>
      </c>
    </row>
    <row r="12" spans="1:46" ht="13.5" customHeight="1" x14ac:dyDescent="0.2">
      <c r="A12" s="259"/>
      <c r="AK12" s="1131" t="s">
        <v>484</v>
      </c>
      <c r="AL12" s="1132"/>
      <c r="AM12" s="1132"/>
      <c r="AN12" s="1133"/>
      <c r="AO12" s="277" t="s">
        <v>485</v>
      </c>
      <c r="AP12" s="277" t="s">
        <v>485</v>
      </c>
      <c r="AQ12" s="278">
        <v>46</v>
      </c>
      <c r="AR12" s="279" t="s">
        <v>485</v>
      </c>
    </row>
    <row r="13" spans="1:46" ht="13.5" customHeight="1" x14ac:dyDescent="0.2">
      <c r="A13" s="259"/>
      <c r="AK13" s="1131" t="s">
        <v>486</v>
      </c>
      <c r="AL13" s="1132"/>
      <c r="AM13" s="1132"/>
      <c r="AN13" s="1133"/>
      <c r="AO13" s="277">
        <v>375728</v>
      </c>
      <c r="AP13" s="277">
        <v>1908</v>
      </c>
      <c r="AQ13" s="278">
        <v>2016</v>
      </c>
      <c r="AR13" s="279">
        <v>-5.4</v>
      </c>
    </row>
    <row r="14" spans="1:46" ht="13.5" customHeight="1" x14ac:dyDescent="0.2">
      <c r="A14" s="259"/>
      <c r="AK14" s="1131" t="s">
        <v>487</v>
      </c>
      <c r="AL14" s="1132"/>
      <c r="AM14" s="1132"/>
      <c r="AN14" s="1133"/>
      <c r="AO14" s="277">
        <v>152872</v>
      </c>
      <c r="AP14" s="277">
        <v>776</v>
      </c>
      <c r="AQ14" s="278">
        <v>1290</v>
      </c>
      <c r="AR14" s="279">
        <v>-39.799999999999997</v>
      </c>
    </row>
    <row r="15" spans="1:46" ht="13.5" customHeight="1" x14ac:dyDescent="0.2">
      <c r="A15" s="259"/>
      <c r="AK15" s="1134" t="s">
        <v>488</v>
      </c>
      <c r="AL15" s="1135"/>
      <c r="AM15" s="1135"/>
      <c r="AN15" s="1136"/>
      <c r="AO15" s="277">
        <v>-207684</v>
      </c>
      <c r="AP15" s="277">
        <v>-1055</v>
      </c>
      <c r="AQ15" s="278">
        <v>-2388</v>
      </c>
      <c r="AR15" s="279">
        <v>-55.8</v>
      </c>
    </row>
    <row r="16" spans="1:46" ht="13.2" x14ac:dyDescent="0.2">
      <c r="A16" s="259"/>
      <c r="AK16" s="1134" t="s">
        <v>177</v>
      </c>
      <c r="AL16" s="1135"/>
      <c r="AM16" s="1135"/>
      <c r="AN16" s="1136"/>
      <c r="AO16" s="277">
        <v>10880858</v>
      </c>
      <c r="AP16" s="277">
        <v>55257</v>
      </c>
      <c r="AQ16" s="278">
        <v>64818</v>
      </c>
      <c r="AR16" s="279">
        <v>-14.8</v>
      </c>
    </row>
    <row r="17" spans="1:46" ht="13.2" x14ac:dyDescent="0.2">
      <c r="A17" s="259"/>
    </row>
    <row r="18" spans="1:46" ht="13.2" x14ac:dyDescent="0.2">
      <c r="A18" s="259"/>
      <c r="AQ18" s="280"/>
      <c r="AR18" s="280"/>
    </row>
    <row r="19" spans="1:46" ht="13.2" x14ac:dyDescent="0.2">
      <c r="A19" s="259"/>
      <c r="AK19" s="255" t="s">
        <v>489</v>
      </c>
    </row>
    <row r="20" spans="1:46" ht="13.2" x14ac:dyDescent="0.2">
      <c r="A20" s="259"/>
      <c r="AK20" s="281"/>
      <c r="AL20" s="282"/>
      <c r="AM20" s="282"/>
      <c r="AN20" s="283"/>
      <c r="AO20" s="284" t="s">
        <v>490</v>
      </c>
      <c r="AP20" s="285" t="s">
        <v>491</v>
      </c>
      <c r="AQ20" s="286" t="s">
        <v>492</v>
      </c>
      <c r="AR20" s="287"/>
    </row>
    <row r="21" spans="1:46" s="260" customFormat="1" ht="13.2" x14ac:dyDescent="0.2">
      <c r="A21" s="288"/>
      <c r="AK21" s="1137" t="s">
        <v>493</v>
      </c>
      <c r="AL21" s="1138"/>
      <c r="AM21" s="1138"/>
      <c r="AN21" s="1139"/>
      <c r="AO21" s="289">
        <v>4.55</v>
      </c>
      <c r="AP21" s="290">
        <v>6.09</v>
      </c>
      <c r="AQ21" s="291">
        <v>-1.54</v>
      </c>
      <c r="AS21" s="292"/>
      <c r="AT21" s="288"/>
    </row>
    <row r="22" spans="1:46" s="260" customFormat="1" ht="13.2" x14ac:dyDescent="0.2">
      <c r="A22" s="288"/>
      <c r="AK22" s="1137" t="s">
        <v>494</v>
      </c>
      <c r="AL22" s="1138"/>
      <c r="AM22" s="1138"/>
      <c r="AN22" s="1139"/>
      <c r="AO22" s="293">
        <v>100.2</v>
      </c>
      <c r="AP22" s="294">
        <v>99.7</v>
      </c>
      <c r="AQ22" s="295">
        <v>0.5</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8" t="s">
        <v>495</v>
      </c>
      <c r="B26" s="1128"/>
      <c r="C26" s="1128"/>
      <c r="D26" s="1128"/>
      <c r="E26" s="1128"/>
      <c r="F26" s="1128"/>
      <c r="G26" s="1128"/>
      <c r="H26" s="1128"/>
      <c r="I26" s="1128"/>
      <c r="J26" s="1128"/>
      <c r="K26" s="1128"/>
      <c r="L26" s="1128"/>
      <c r="M26" s="1128"/>
      <c r="N26" s="1128"/>
      <c r="O26" s="1128"/>
      <c r="P26" s="1128"/>
      <c r="Q26" s="1128"/>
      <c r="R26" s="1128"/>
      <c r="S26" s="1128"/>
      <c r="T26" s="1128"/>
      <c r="U26" s="1128"/>
      <c r="V26" s="1128"/>
      <c r="W26" s="1128"/>
      <c r="X26" s="1128"/>
      <c r="Y26" s="1128"/>
      <c r="Z26" s="1128"/>
      <c r="AA26" s="1128"/>
      <c r="AB26" s="1128"/>
      <c r="AC26" s="1128"/>
      <c r="AD26" s="1128"/>
      <c r="AE26" s="1128"/>
      <c r="AF26" s="1128"/>
      <c r="AG26" s="1128"/>
      <c r="AH26" s="1128"/>
      <c r="AI26" s="1128"/>
      <c r="AJ26" s="1128"/>
      <c r="AK26" s="1128"/>
      <c r="AL26" s="1128"/>
      <c r="AM26" s="1128"/>
      <c r="AN26" s="1128"/>
      <c r="AO26" s="1128"/>
      <c r="AP26" s="1128"/>
      <c r="AQ26" s="1128"/>
      <c r="AR26" s="1128"/>
      <c r="AS26" s="1128"/>
    </row>
    <row r="27" spans="1:46" ht="13.2" x14ac:dyDescent="0.2">
      <c r="A27" s="300"/>
      <c r="AS27" s="255"/>
      <c r="AT27" s="255"/>
    </row>
    <row r="28" spans="1:46" ht="16.2" x14ac:dyDescent="0.2">
      <c r="A28" s="256" t="s">
        <v>496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497</v>
      </c>
      <c r="AL29" s="260"/>
      <c r="AM29" s="260"/>
      <c r="AN29" s="260"/>
      <c r="AS29" s="302"/>
    </row>
    <row r="30" spans="1:46" ht="13.5" customHeight="1" x14ac:dyDescent="0.2">
      <c r="A30" s="259"/>
      <c r="AK30" s="262"/>
      <c r="AL30" s="263"/>
      <c r="AM30" s="263"/>
      <c r="AN30" s="264"/>
      <c r="AO30" s="1129" t="s">
        <v>476</v>
      </c>
      <c r="AP30" s="265"/>
      <c r="AQ30" s="266" t="s">
        <v>477</v>
      </c>
      <c r="AR30" s="267"/>
    </row>
    <row r="31" spans="1:46" ht="13.2" x14ac:dyDescent="0.2">
      <c r="A31" s="259"/>
      <c r="AK31" s="268"/>
      <c r="AL31" s="269"/>
      <c r="AM31" s="269"/>
      <c r="AN31" s="270"/>
      <c r="AO31" s="1130"/>
      <c r="AP31" s="271" t="s">
        <v>478</v>
      </c>
      <c r="AQ31" s="272" t="s">
        <v>479</v>
      </c>
      <c r="AR31" s="273" t="s">
        <v>480</v>
      </c>
    </row>
    <row r="32" spans="1:46" ht="27" customHeight="1" x14ac:dyDescent="0.2">
      <c r="A32" s="259"/>
      <c r="AK32" s="1145" t="s">
        <v>498</v>
      </c>
      <c r="AL32" s="1146"/>
      <c r="AM32" s="1146"/>
      <c r="AN32" s="1147"/>
      <c r="AO32" s="303">
        <v>3183319</v>
      </c>
      <c r="AP32" s="303">
        <v>16166</v>
      </c>
      <c r="AQ32" s="304">
        <v>26619</v>
      </c>
      <c r="AR32" s="305">
        <v>-39.299999999999997</v>
      </c>
    </row>
    <row r="33" spans="1:46" ht="13.5" customHeight="1" x14ac:dyDescent="0.2">
      <c r="A33" s="259"/>
      <c r="AK33" s="1145" t="s">
        <v>499</v>
      </c>
      <c r="AL33" s="1146"/>
      <c r="AM33" s="1146"/>
      <c r="AN33" s="1147"/>
      <c r="AO33" s="303" t="s">
        <v>485</v>
      </c>
      <c r="AP33" s="303" t="s">
        <v>485</v>
      </c>
      <c r="AQ33" s="304">
        <v>3</v>
      </c>
      <c r="AR33" s="305" t="s">
        <v>485</v>
      </c>
    </row>
    <row r="34" spans="1:46" ht="27" customHeight="1" x14ac:dyDescent="0.2">
      <c r="A34" s="259"/>
      <c r="AK34" s="1145" t="s">
        <v>500</v>
      </c>
      <c r="AL34" s="1146"/>
      <c r="AM34" s="1146"/>
      <c r="AN34" s="1147"/>
      <c r="AO34" s="303" t="s">
        <v>485</v>
      </c>
      <c r="AP34" s="303" t="s">
        <v>485</v>
      </c>
      <c r="AQ34" s="304">
        <v>28</v>
      </c>
      <c r="AR34" s="305" t="s">
        <v>485</v>
      </c>
    </row>
    <row r="35" spans="1:46" ht="27" customHeight="1" x14ac:dyDescent="0.2">
      <c r="A35" s="259"/>
      <c r="AK35" s="1145" t="s">
        <v>501</v>
      </c>
      <c r="AL35" s="1146"/>
      <c r="AM35" s="1146"/>
      <c r="AN35" s="1147"/>
      <c r="AO35" s="303">
        <v>587301</v>
      </c>
      <c r="AP35" s="303">
        <v>2983</v>
      </c>
      <c r="AQ35" s="304">
        <v>5266</v>
      </c>
      <c r="AR35" s="305">
        <v>-43.4</v>
      </c>
    </row>
    <row r="36" spans="1:46" ht="27" customHeight="1" x14ac:dyDescent="0.2">
      <c r="A36" s="259"/>
      <c r="AK36" s="1145" t="s">
        <v>502</v>
      </c>
      <c r="AL36" s="1146"/>
      <c r="AM36" s="1146"/>
      <c r="AN36" s="1147"/>
      <c r="AO36" s="303">
        <v>170124</v>
      </c>
      <c r="AP36" s="303">
        <v>864</v>
      </c>
      <c r="AQ36" s="304">
        <v>468</v>
      </c>
      <c r="AR36" s="305">
        <v>84.6</v>
      </c>
    </row>
    <row r="37" spans="1:46" ht="13.5" customHeight="1" x14ac:dyDescent="0.2">
      <c r="A37" s="259"/>
      <c r="AK37" s="1145" t="s">
        <v>503</v>
      </c>
      <c r="AL37" s="1146"/>
      <c r="AM37" s="1146"/>
      <c r="AN37" s="1147"/>
      <c r="AO37" s="303">
        <v>82531</v>
      </c>
      <c r="AP37" s="303">
        <v>419</v>
      </c>
      <c r="AQ37" s="304">
        <v>985</v>
      </c>
      <c r="AR37" s="305">
        <v>-57.5</v>
      </c>
    </row>
    <row r="38" spans="1:46" ht="27" customHeight="1" x14ac:dyDescent="0.2">
      <c r="A38" s="259"/>
      <c r="AK38" s="1148" t="s">
        <v>504</v>
      </c>
      <c r="AL38" s="1149"/>
      <c r="AM38" s="1149"/>
      <c r="AN38" s="1150"/>
      <c r="AO38" s="306" t="s">
        <v>485</v>
      </c>
      <c r="AP38" s="306" t="s">
        <v>485</v>
      </c>
      <c r="AQ38" s="307">
        <v>1</v>
      </c>
      <c r="AR38" s="295" t="s">
        <v>485</v>
      </c>
      <c r="AS38" s="302"/>
    </row>
    <row r="39" spans="1:46" ht="13.2" x14ac:dyDescent="0.2">
      <c r="A39" s="259"/>
      <c r="AK39" s="1148" t="s">
        <v>505</v>
      </c>
      <c r="AL39" s="1149"/>
      <c r="AM39" s="1149"/>
      <c r="AN39" s="1150"/>
      <c r="AO39" s="303">
        <v>-1003880</v>
      </c>
      <c r="AP39" s="303">
        <v>-5098</v>
      </c>
      <c r="AQ39" s="304">
        <v>-7209</v>
      </c>
      <c r="AR39" s="305">
        <v>-29.3</v>
      </c>
      <c r="AS39" s="302"/>
    </row>
    <row r="40" spans="1:46" ht="27" customHeight="1" x14ac:dyDescent="0.2">
      <c r="A40" s="259"/>
      <c r="AK40" s="1145" t="s">
        <v>506</v>
      </c>
      <c r="AL40" s="1146"/>
      <c r="AM40" s="1146"/>
      <c r="AN40" s="1147"/>
      <c r="AO40" s="303">
        <v>-2325821</v>
      </c>
      <c r="AP40" s="303">
        <v>-11811</v>
      </c>
      <c r="AQ40" s="304">
        <v>-18404</v>
      </c>
      <c r="AR40" s="305">
        <v>-35.799999999999997</v>
      </c>
      <c r="AS40" s="302"/>
    </row>
    <row r="41" spans="1:46" ht="13.2" x14ac:dyDescent="0.2">
      <c r="A41" s="259"/>
      <c r="AK41" s="1151" t="s">
        <v>287</v>
      </c>
      <c r="AL41" s="1152"/>
      <c r="AM41" s="1152"/>
      <c r="AN41" s="1153"/>
      <c r="AO41" s="303">
        <v>693574</v>
      </c>
      <c r="AP41" s="303">
        <v>3522</v>
      </c>
      <c r="AQ41" s="304">
        <v>7755</v>
      </c>
      <c r="AR41" s="305">
        <v>-54.6</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507</v>
      </c>
    </row>
    <row r="48" spans="1:46" ht="13.2" x14ac:dyDescent="0.2">
      <c r="A48" s="259"/>
      <c r="AK48" s="313" t="s">
        <v>508</v>
      </c>
      <c r="AL48" s="313"/>
      <c r="AM48" s="313"/>
      <c r="AN48" s="313"/>
      <c r="AO48" s="313"/>
      <c r="AP48" s="313"/>
      <c r="AQ48" s="314"/>
      <c r="AR48" s="313"/>
    </row>
    <row r="49" spans="1:44" ht="13.5" customHeight="1" x14ac:dyDescent="0.2">
      <c r="A49" s="259"/>
      <c r="AK49" s="315"/>
      <c r="AL49" s="316"/>
      <c r="AM49" s="1140" t="s">
        <v>476</v>
      </c>
      <c r="AN49" s="1142" t="s">
        <v>509</v>
      </c>
      <c r="AO49" s="1143"/>
      <c r="AP49" s="1143"/>
      <c r="AQ49" s="1143"/>
      <c r="AR49" s="1144"/>
    </row>
    <row r="50" spans="1:44" ht="13.2" x14ac:dyDescent="0.2">
      <c r="A50" s="259"/>
      <c r="AK50" s="317"/>
      <c r="AL50" s="318"/>
      <c r="AM50" s="1141"/>
      <c r="AN50" s="319" t="s">
        <v>510</v>
      </c>
      <c r="AO50" s="320" t="s">
        <v>511</v>
      </c>
      <c r="AP50" s="321" t="s">
        <v>512</v>
      </c>
      <c r="AQ50" s="322" t="s">
        <v>513</v>
      </c>
      <c r="AR50" s="323" t="s">
        <v>514</v>
      </c>
    </row>
    <row r="51" spans="1:44" ht="13.2" x14ac:dyDescent="0.2">
      <c r="A51" s="259"/>
      <c r="AK51" s="315" t="s">
        <v>515</v>
      </c>
      <c r="AL51" s="316"/>
      <c r="AM51" s="324">
        <v>3198424</v>
      </c>
      <c r="AN51" s="325">
        <v>16413</v>
      </c>
      <c r="AO51" s="326">
        <v>-28.6</v>
      </c>
      <c r="AP51" s="327">
        <v>37644</v>
      </c>
      <c r="AQ51" s="328">
        <v>13.5</v>
      </c>
      <c r="AR51" s="329">
        <v>-42.1</v>
      </c>
    </row>
    <row r="52" spans="1:44" ht="13.2" x14ac:dyDescent="0.2">
      <c r="A52" s="259"/>
      <c r="AK52" s="330"/>
      <c r="AL52" s="331" t="s">
        <v>516</v>
      </c>
      <c r="AM52" s="332">
        <v>2661718</v>
      </c>
      <c r="AN52" s="333">
        <v>13659</v>
      </c>
      <c r="AO52" s="334">
        <v>17.7</v>
      </c>
      <c r="AP52" s="335">
        <v>24939</v>
      </c>
      <c r="AQ52" s="336">
        <v>22.5</v>
      </c>
      <c r="AR52" s="337">
        <v>-4.8</v>
      </c>
    </row>
    <row r="53" spans="1:44" ht="13.2" x14ac:dyDescent="0.2">
      <c r="A53" s="259"/>
      <c r="AK53" s="315" t="s">
        <v>517</v>
      </c>
      <c r="AL53" s="316"/>
      <c r="AM53" s="324">
        <v>4599427</v>
      </c>
      <c r="AN53" s="325">
        <v>23521</v>
      </c>
      <c r="AO53" s="326">
        <v>43.3</v>
      </c>
      <c r="AP53" s="327">
        <v>39221</v>
      </c>
      <c r="AQ53" s="328">
        <v>4.2</v>
      </c>
      <c r="AR53" s="329">
        <v>39.1</v>
      </c>
    </row>
    <row r="54" spans="1:44" ht="13.2" x14ac:dyDescent="0.2">
      <c r="A54" s="259"/>
      <c r="AK54" s="330"/>
      <c r="AL54" s="331" t="s">
        <v>516</v>
      </c>
      <c r="AM54" s="332">
        <v>3154277</v>
      </c>
      <c r="AN54" s="333">
        <v>16131</v>
      </c>
      <c r="AO54" s="334">
        <v>18.100000000000001</v>
      </c>
      <c r="AP54" s="335">
        <v>24821</v>
      </c>
      <c r="AQ54" s="336">
        <v>-0.5</v>
      </c>
      <c r="AR54" s="337">
        <v>18.600000000000001</v>
      </c>
    </row>
    <row r="55" spans="1:44" ht="13.2" x14ac:dyDescent="0.2">
      <c r="A55" s="259"/>
      <c r="AK55" s="315" t="s">
        <v>518</v>
      </c>
      <c r="AL55" s="316"/>
      <c r="AM55" s="324">
        <v>3617277</v>
      </c>
      <c r="AN55" s="325">
        <v>18516</v>
      </c>
      <c r="AO55" s="326">
        <v>-21.3</v>
      </c>
      <c r="AP55" s="327">
        <v>38566</v>
      </c>
      <c r="AQ55" s="328">
        <v>-1.7</v>
      </c>
      <c r="AR55" s="329">
        <v>-19.600000000000001</v>
      </c>
    </row>
    <row r="56" spans="1:44" ht="13.2" x14ac:dyDescent="0.2">
      <c r="A56" s="259"/>
      <c r="AK56" s="330"/>
      <c r="AL56" s="331" t="s">
        <v>516</v>
      </c>
      <c r="AM56" s="332">
        <v>2438144</v>
      </c>
      <c r="AN56" s="333">
        <v>12480</v>
      </c>
      <c r="AO56" s="334">
        <v>-22.6</v>
      </c>
      <c r="AP56" s="335">
        <v>24059</v>
      </c>
      <c r="AQ56" s="336">
        <v>-3.1</v>
      </c>
      <c r="AR56" s="337">
        <v>-19.5</v>
      </c>
    </row>
    <row r="57" spans="1:44" ht="13.2" x14ac:dyDescent="0.2">
      <c r="A57" s="259"/>
      <c r="AK57" s="315" t="s">
        <v>519</v>
      </c>
      <c r="AL57" s="316"/>
      <c r="AM57" s="324">
        <v>6791243</v>
      </c>
      <c r="AN57" s="325">
        <v>34487</v>
      </c>
      <c r="AO57" s="326">
        <v>86.3</v>
      </c>
      <c r="AP57" s="327">
        <v>35156</v>
      </c>
      <c r="AQ57" s="328">
        <v>-8.8000000000000007</v>
      </c>
      <c r="AR57" s="329">
        <v>95.1</v>
      </c>
    </row>
    <row r="58" spans="1:44" ht="13.2" x14ac:dyDescent="0.2">
      <c r="A58" s="259"/>
      <c r="AK58" s="330"/>
      <c r="AL58" s="331" t="s">
        <v>516</v>
      </c>
      <c r="AM58" s="332">
        <v>3670770</v>
      </c>
      <c r="AN58" s="333">
        <v>18641</v>
      </c>
      <c r="AO58" s="334">
        <v>49.4</v>
      </c>
      <c r="AP58" s="335">
        <v>22430</v>
      </c>
      <c r="AQ58" s="336">
        <v>-6.8</v>
      </c>
      <c r="AR58" s="337">
        <v>56.2</v>
      </c>
    </row>
    <row r="59" spans="1:44" ht="13.2" x14ac:dyDescent="0.2">
      <c r="A59" s="259"/>
      <c r="AK59" s="315" t="s">
        <v>520</v>
      </c>
      <c r="AL59" s="316"/>
      <c r="AM59" s="324">
        <v>7193700</v>
      </c>
      <c r="AN59" s="325">
        <v>36532</v>
      </c>
      <c r="AO59" s="326">
        <v>5.9</v>
      </c>
      <c r="AP59" s="327">
        <v>37029</v>
      </c>
      <c r="AQ59" s="328">
        <v>5.3</v>
      </c>
      <c r="AR59" s="329">
        <v>0.6</v>
      </c>
    </row>
    <row r="60" spans="1:44" ht="13.2" x14ac:dyDescent="0.2">
      <c r="A60" s="259"/>
      <c r="AK60" s="330"/>
      <c r="AL60" s="331" t="s">
        <v>516</v>
      </c>
      <c r="AM60" s="332">
        <v>4758154</v>
      </c>
      <c r="AN60" s="333">
        <v>24164</v>
      </c>
      <c r="AO60" s="334">
        <v>29.6</v>
      </c>
      <c r="AP60" s="335">
        <v>23232</v>
      </c>
      <c r="AQ60" s="336">
        <v>3.6</v>
      </c>
      <c r="AR60" s="337">
        <v>26</v>
      </c>
    </row>
    <row r="61" spans="1:44" ht="13.2" x14ac:dyDescent="0.2">
      <c r="A61" s="259"/>
      <c r="AK61" s="315" t="s">
        <v>521</v>
      </c>
      <c r="AL61" s="338"/>
      <c r="AM61" s="324">
        <v>5080014</v>
      </c>
      <c r="AN61" s="325">
        <v>25894</v>
      </c>
      <c r="AO61" s="326">
        <v>17.100000000000001</v>
      </c>
      <c r="AP61" s="327">
        <v>37523</v>
      </c>
      <c r="AQ61" s="339">
        <v>2.5</v>
      </c>
      <c r="AR61" s="329">
        <v>14.6</v>
      </c>
    </row>
    <row r="62" spans="1:44" ht="13.2" x14ac:dyDescent="0.2">
      <c r="A62" s="259"/>
      <c r="AK62" s="330"/>
      <c r="AL62" s="331" t="s">
        <v>516</v>
      </c>
      <c r="AM62" s="332">
        <v>3336613</v>
      </c>
      <c r="AN62" s="333">
        <v>17015</v>
      </c>
      <c r="AO62" s="334">
        <v>18.399999999999999</v>
      </c>
      <c r="AP62" s="335">
        <v>23896</v>
      </c>
      <c r="AQ62" s="336">
        <v>3.1</v>
      </c>
      <c r="AR62" s="337">
        <v>15.3</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N8NDFbg5VpTIGJG94z4fBASe17MT2sf/dTC0agM249+C+/VdMknNuYsGLu+gVyG6PWk88Hz7vhXydBs/FTBg0Q==" saltValue="/ccQLXLY1oUrTgTa/LIbu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473</v>
      </c>
    </row>
    <row r="121" spans="125:125" ht="13.5" hidden="1" customHeight="1" x14ac:dyDescent="0.2">
      <c r="DU121" s="253"/>
    </row>
  </sheetData>
  <sheetProtection algorithmName="SHA-512" hashValue="hpaANm4RYzJmDOcM8AJB/mDJ28BFhFndt5byoIT6zJcupZnYMyh9swfK5EuxbDBJmp2ThsKFuypFY2+Ij+zsrg==" saltValue="eMHpeFa+elK4SCaGZB8Ky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473</v>
      </c>
    </row>
  </sheetData>
  <sheetProtection algorithmName="SHA-512" hashValue="OaLqempDHfwbcgsykQJKifYJj2vJQ9TE2W5XSFgaZNDws0TfRYg1OAMhI88UWjX2AsIKucKHRvqlUjU850H+Zw==" saltValue="UfPMz0K/Tcr6Zj+3GLORz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54" t="s">
        <v>3</v>
      </c>
      <c r="D47" s="1154"/>
      <c r="E47" s="1155"/>
      <c r="F47" s="11">
        <v>8.2200000000000006</v>
      </c>
      <c r="G47" s="12">
        <v>7.69</v>
      </c>
      <c r="H47" s="12">
        <v>11.61</v>
      </c>
      <c r="I47" s="12">
        <v>12.08</v>
      </c>
      <c r="J47" s="13">
        <v>20.49</v>
      </c>
    </row>
    <row r="48" spans="2:10" ht="57.75" customHeight="1" x14ac:dyDescent="0.2">
      <c r="B48" s="14"/>
      <c r="C48" s="1156" t="s">
        <v>4</v>
      </c>
      <c r="D48" s="1156"/>
      <c r="E48" s="1157"/>
      <c r="F48" s="15">
        <v>6.05</v>
      </c>
      <c r="G48" s="16">
        <v>8.5500000000000007</v>
      </c>
      <c r="H48" s="16">
        <v>16.59</v>
      </c>
      <c r="I48" s="16">
        <v>13.5</v>
      </c>
      <c r="J48" s="17">
        <v>9.5299999999999994</v>
      </c>
    </row>
    <row r="49" spans="2:10" ht="57.75" customHeight="1" thickBot="1" x14ac:dyDescent="0.25">
      <c r="B49" s="18"/>
      <c r="C49" s="1158" t="s">
        <v>5</v>
      </c>
      <c r="D49" s="1158"/>
      <c r="E49" s="1159"/>
      <c r="F49" s="19">
        <v>0.08</v>
      </c>
      <c r="G49" s="20">
        <v>2.59</v>
      </c>
      <c r="H49" s="20">
        <v>12.45</v>
      </c>
      <c r="I49" s="20" t="s">
        <v>528</v>
      </c>
      <c r="J49" s="21">
        <v>5.35</v>
      </c>
    </row>
    <row r="50" spans="2:10" ht="13.2" x14ac:dyDescent="0.2"/>
  </sheetData>
  <sheetProtection algorithmName="SHA-512" hashValue="ffCQbpAVEPLw82sVPeaLkY+cRj+alBctA79cuKYD2+J5V1C1ASuAbElVtYqkXOS5n94EY/dTW8QaPVWXXWH0Ng==" saltValue="mYtlcfHprSEphhJH26pV3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ModifiedBy>木村　優太</cp:lastModifiedBy>
  <cp:lastPrinted>2025-03-10T07:55:15Z</cp:lastPrinted>
  <dcterms:created xsi:type="dcterms:W3CDTF">2025-02-19T01:52:26Z</dcterms:created>
  <dcterms:modified xsi:type="dcterms:W3CDTF">2025-09-02T08:06:04Z</dcterms:modified>
  <cp:category/>
</cp:coreProperties>
</file>