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89876EEC-C967-4816-BA88-873A754F184F}"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O34" i="10"/>
  <c r="CO35" i="10" s="1"/>
  <c r="BW34" i="10"/>
  <c r="BW35" i="10" s="1"/>
  <c r="BW36" i="10" s="1"/>
  <c r="BW37" i="10" s="1"/>
  <c r="BW38" i="10" s="1"/>
  <c r="BW39" i="10" s="1"/>
  <c r="BW40" i="10" s="1"/>
  <c r="BW41" i="10" s="1"/>
  <c r="BW42" i="10" s="1"/>
  <c r="BW43" i="10" s="1"/>
  <c r="BE34" i="10"/>
  <c r="U34" i="10"/>
  <c r="U35" i="10" s="1"/>
  <c r="U36" i="10" s="1"/>
  <c r="C34" i="10"/>
  <c r="AM34"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<sst xmlns="http://schemas.openxmlformats.org/spreadsheetml/2006/main" count="1124" uniqueCount="571">
  <si>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</si>
  <si>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</si>
  <si>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</si>
  <si>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</si>
  <si>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</si>
  <si>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</si>
  <si>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</si>
  <si>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</si>
  <si>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</si>
  <si>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</si>
  <si>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</si>
  <si>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</si>
  <si>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</si>
  <si>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</si>
  <si>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</si>
  <si>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</si>
  <si>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</si>
  <si>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</si>
  <si>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</si>
  <si>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</si>
  <si>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</si>
  <si>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</si>
  <si>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</si>
  <si>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</si>
  <si>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</si>
  <si>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</si>
  <si>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</si>
  <si>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</si>
  <si>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</si>
  <si>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</si>
  <si>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</si>
  <si>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</si>
  <si>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</si>
  <si>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</si>
  <si>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</si>
  <si>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</si>
  <si>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</si>
  <si>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</si>
  <si>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</si>
  <si>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</si>
  <si>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</si>
  <si>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</si>
  <si>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</si>
  <si>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</si>
  <si>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</si>
  <si>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</si>
  <si>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</si>
  <si>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</si>
  <si>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</si>
  <si>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</si>
  <si>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</si>
  <si>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</si>
  <si>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</si>
  <si>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</si>
  <si>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</si>
  <si>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</si>
  <si>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</si>
  <si>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</si>
  <si>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</si>
  <si>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</si>
  <si>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</si>
  <si>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</si>
  <si>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</si>
  <si>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</si>
  <si>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</si>
  <si>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</si>
  <si>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</si>
  <si>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</si>
  <si>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</si>
  <si>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</si>
  <si>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</si>
  <si>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</si>
  <si>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</si>
  <si>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</si>
  <si>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</si>
  <si>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</si>
  <si>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</si>
  <si>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</si>
  <si>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</si>
  <si>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</si>
  <si>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</si>
  <si>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</si>
  <si>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</si>
  <si>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</si>
  <si>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</si>
  <si>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</si>
  <si>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</si>
  <si>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</si>
  <si>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</si>
  <si>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</si>
  <si>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</si>
  <si>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</si>
  <si>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</si>
  <si>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</si>
  <si>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小金井市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</si>
  <si>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</si>
  <si>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</si>
  <si>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</si>
  <si>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</si>
  <si>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</si>
  <si>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</si>
  <si>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</si>
  <si>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</si>
  <si>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</si>
  <si>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</si>
  <si>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</si>
  <si>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</si>
  <si>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</si>
  <si>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</si>
  <si>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</si>
  <si>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</si>
  <si>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</si>
  <si>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</si>
  <si>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</si>
  <si>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</si>
  <si>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</si>
  <si>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</si>
  <si>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</si>
  <si>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</si>
  <si>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</si>
  <si>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</si>
  <si>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</si>
  <si>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</si>
  <si>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</si>
  <si>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</si>
  <si>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</si>
  <si>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</si>
  <si>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</si>
  <si>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</si>
  <si>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</si>
  <si>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</si>
  <si>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</si>
  <si>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</si>
  <si>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</si>
  <si>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</si>
  <si>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</si>
  <si>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</si>
  <si>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</si>
  <si>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</si>
  <si>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</si>
  <si>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</si>
  <si>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</si>
  <si>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</si>
  <si>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</si>
  <si>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</si>
  <si>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</si>
  <si>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</si>
  <si>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</si>
  <si>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</si>
  <si>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</si>
  <si>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</si>
  <si>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</si>
  <si>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</si>
  <si>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</si>
  <si>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</si>
  <si>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</si>
  <si>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</si>
  <si>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</si>
  <si>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</si>
  <si>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</si>
  <si>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</si>
  <si>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</si>
  <si>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</si>
  <si>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</si>
  <si>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</si>
  <si>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</si>
  <si>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</si>
  <si>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</si>
  <si>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</si>
  <si>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</si>
  <si>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</si>
  <si>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</si>
  <si>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</si>
  <si>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</si>
  <si>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</si>
  <si>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</si>
  <si>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</si>
  <si>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</si>
  <si>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</si>
  <si>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</si>
  <si>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</si>
  <si>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</si>
  <si>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</si>
  <si>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</si>
  <si>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</si>
  <si>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</si>
  <si>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</si>
  <si>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</si>
  <si>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</si>
  <si>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</si>
  <si>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</si>
  <si>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</si>
  <si>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</si>
  <si>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</si>
  <si>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</si>
  <si>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</si>
  <si>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</si>
  <si>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</si>
  <si>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</si>
  <si>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</si>
  <si>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</si>
  <si>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</si>
  <si>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</si>
  <si>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</si>
  <si>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東京都小金井市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</si>
  <si>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</si>
  <si>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</si>
  <si>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</si>
  <si>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</si>
  <si>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</si>
  <si>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</si>
  <si>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</si>
  <si>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</si>
  <si>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</si>
  <si>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</si>
  <si>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</si>
  <si>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</si>
  <si>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</si>
  <si>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</si>
  <si>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</si>
  <si>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</si>
  <si>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</si>
  <si>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</si>
  <si>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</si>
  <si>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</si>
  <si>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</si>
  <si>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</si>
  <si>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</si>
  <si>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</si>
  <si>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</si>
  <si>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</si>
  <si>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</si>
  <si>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</si>
  <si>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</si>
  <si>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</si>
  <si>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</si>
  <si>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</si>
  <si>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</si>
  <si>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</si>
  <si>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</si>
  <si>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</si>
  <si>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</si>
  <si>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</si>
  <si>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</si>
  <si>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</si>
  <si>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</si>
  <si>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</si>
  <si>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</si>
  <si>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</si>
  <si>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</si>
  <si>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</si>
  <si>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</si>
  <si>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</si>
  <si>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</si>
  <si>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</si>
  <si>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</si>
  <si>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</si>
  <si>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</si>
  <si>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</si>
  <si>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</si>
  <si>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</si>
  <si>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</si>
  <si>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</si>
  <si>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</si>
  <si>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</si>
  <si>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</si>
  <si>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</si>
  <si>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</si>
  <si>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</si>
  <si>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</si>
  <si>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</si>
  <si>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</si>
  <si>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</si>
  <si>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</si>
  <si>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</si>
  <si>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</si>
  <si>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</si>
  <si>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</si>
  <si>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</si>
  <si>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</si>
  <si>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</si>
  <si>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</si>
  <si>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</si>
  <si>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</si>
  <si>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</si>
  <si>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</si>
  <si>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</si>
  <si>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</si>
  <si>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</si>
  <si>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</si>
  <si>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</si>
  <si>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</si>
  <si>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</si>
  <si>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</si>
  <si>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</si>
  <si>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</si>
  <si>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</si>
  <si>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</si>
  <si>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</si>
  <si>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</si>
  <si>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</si>
  <si>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</si>
  <si>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</si>
  <si>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</si>
  <si>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</si>
  <si>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</si>
  <si>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</si>
  <si>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</si>
  <si>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</si>
  <si>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</si>
  <si>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</si>
  <si>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</si>
  <si>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</si>
  <si>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</si>
  <si>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</si>
  <si>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</si>
  <si>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</si>
  <si>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</si>
  <si>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</si>
  <si>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</si>
  <si>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</si>
  <si>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</si>
  <si>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</si>
  <si>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</si>
  <si>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</si>
  <si>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</si>
  <si>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</si>
  <si>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</si>
  <si>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</si>
  <si>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</si>
  <si>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</si>
  <si>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</si>
  <si>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</si>
  <si>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</si>
  <si>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</si>
  <si>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</si>
  <si>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</si>
  <si>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</si>
  <si>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</si>
  <si>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</si>
  <si>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</si>
  <si>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</si>
  <si>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</si>
  <si>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</si>
  <si>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</si>
  <si>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</si>
  <si>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</si>
  <si>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</si>
  <si>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</si>
  <si>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</si>
  <si>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</si>
  <si>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</si>
  <si>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</si>
  <si>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</si>
  <si>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</si>
  <si>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東京都小金井市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</si>
  <si>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</si>
  <si>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</si>
  <si>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</si>
  <si>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</si>
  <si>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</si>
  <si>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</si>
  <si>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</si>
  <si>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</si>
  <si>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</si>
  <si>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</si>
  <si>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</si>
  <si>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</si>
  <si>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</si>
  <si>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</si>
  <si>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</si>
  <si>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</si>
  <si>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</si>
  <si>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</si>
  <si>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</si>
  <si>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</si>
  <si>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</si>
  <si>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</si>
  <si>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</si>
  <si>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</si>
  <si>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</si>
  <si>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</si>
  <si>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</si>
  <si>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</si>
  <si>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</si>
  <si>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</si>
  <si>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</si>
  <si>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</si>
  <si>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</si>
  <si>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</si>
  <si>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</si>
  <si>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</si>
  <si>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</si>
  <si>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</si>
  <si>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</si>
  <si>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</si>
  <si>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</si>
  <si>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</si>
  <si>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</si>
  <si>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</si>
  <si>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</si>
  <si>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</si>
  <si>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</si>
  <si>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</si>
  <si>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</si>
  <si>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</si>
  <si>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</si>
  <si>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</si>
  <si>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</si>
  <si>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</si>
  <si>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</si>
  <si>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</si>
  <si>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</si>
  <si>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</si>
  <si>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</si>
  <si>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</si>
  <si>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</si>
  <si>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</si>
  <si>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</si>
  <si>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</si>
  <si>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</si>
  <si>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</si>
  <si>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</si>
  <si>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</si>
  <si>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</si>
  <si>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</si>
  <si>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</si>
  <si>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</si>
  <si>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</si>
  <si>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</si>
  <si>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</si>
  <si>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</si>
  <si>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</si>
  <si>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</si>
  <si>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</si>
  <si>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</si>
  <si>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</si>
  <si>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</si>
  <si>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</si>
  <si>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</si>
  <si>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</si>
  <si>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</si>
  <si>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</si>
  <si>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</si>
  <si>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</si>
  <si>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</si>
  <si>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</si>
  <si>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</si>
  <si>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</si>
  <si>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</si>
  <si>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</si>
  <si>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</si>
  <si>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</si>
  <si>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</si>
  <si>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</si>
  <si>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</si>
  <si>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</si>
  <si>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</si>
  <si>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</si>
  <si>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</si>
  <si>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</si>
  <si>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</si>
  <si>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</si>
  <si>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</si>
  <si>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</si>
  <si>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</si>
  <si>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</si>
  <si>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</si>
  <si>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</si>
  <si>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</si>
  <si>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</si>
  <si>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</si>
  <si>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</si>
  <si>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</si>
  <si>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</si>
  <si>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</si>
  <si>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</si>
  <si>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</si>
  <si>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</si>
  <si>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</si>
  <si>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</si>
  <si>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</si>
  <si>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</si>
  <si>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</si>
  <si>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</si>
  <si>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</si>
  <si>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</si>
  <si>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</si>
  <si>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</si>
  <si>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</si>
  <si>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</si>
  <si>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</si>
  <si>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</si>
  <si>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</si>
  <si>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</si>
  <si>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</si>
  <si>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</si>
  <si>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</si>
  <si>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</si>
  <si>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</si>
  <si>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</si>
  <si>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</si>
  <si>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</si>
  <si>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</si>
  <si>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</si>
  <si>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</si>
  <si>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</si>
  <si>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</si>
  <si>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</si>
  <si>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</si>
  <si>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</si>
  <si>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</si>
  <si>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</si>
  <si>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</si>
  <si>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</si>
  <si>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</si>
  <si>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</si>
  <si>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</si>
  <si>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</si>
  <si>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</si>
  <si>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</si>
  <si>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</si>
  <si>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</si>
  <si>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</si>
  <si>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</si>
  <si>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</si>
  <si>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</si>
  <si>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</si>
  <si>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</si>
  <si>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</si>
  <si>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下水道事業会計</t>
  </si>
  <si>
    <t>後期高齢者医療特別会計</t>
  </si>
  <si>
    <t>国民健康保険特別会計</t>
  </si>
  <si>
    <t>介護保険特別会計</t>
  </si>
  <si>
    <t>その他会計（赤字）</t>
  </si>
  <si>
    <t>その他会計（黒字）</t>
  </si>
  <si>
    <t>R01</t>
    <phoneticPr fontId="5"/>
  </si>
  <si>
    <t>R02</t>
    <phoneticPr fontId="5"/>
  </si>
  <si>
    <t>R03</t>
    <phoneticPr fontId="5"/>
  </si>
  <si>
    <t>R04</t>
    <phoneticPr fontId="5"/>
  </si>
  <si>
    <t>R05</t>
    <phoneticPr fontId="5"/>
  </si>
  <si>
    <t>庁舎建設基金</t>
    <rPh sb="0" eb="2">
      <t>チョウシャ</t>
    </rPh>
    <rPh sb="2" eb="4">
      <t>ケンセツ</t>
    </rPh>
    <rPh sb="4" eb="6">
      <t>キキン</t>
    </rPh>
    <phoneticPr fontId="5"/>
  </si>
  <si>
    <t>環境基金</t>
    <rPh sb="0" eb="2">
      <t>カンキョウ</t>
    </rPh>
    <rPh sb="2" eb="4">
      <t>キキン</t>
    </rPh>
    <phoneticPr fontId="10"/>
  </si>
  <si>
    <t>地域福祉基金</t>
    <rPh sb="0" eb="2">
      <t>チイキ</t>
    </rPh>
    <rPh sb="2" eb="4">
      <t>フクシ</t>
    </rPh>
    <rPh sb="4" eb="6">
      <t>キキン</t>
    </rPh>
    <phoneticPr fontId="10"/>
  </si>
  <si>
    <t>新型コロナウイルス感染症対策基金</t>
    <phoneticPr fontId="10"/>
  </si>
  <si>
    <t>公共施設マネジメント基金</t>
    <phoneticPr fontId="2"/>
  </si>
  <si>
    <t>-</t>
    <phoneticPr fontId="2"/>
  </si>
  <si>
    <t>東京たま広域資源循環組合</t>
    <rPh sb="0" eb="2">
      <t>トウキョウ</t>
    </rPh>
    <rPh sb="4" eb="6">
      <t>コウイキ</t>
    </rPh>
    <rPh sb="6" eb="8">
      <t>シゲン</t>
    </rPh>
    <rPh sb="8" eb="10">
      <t>ジュンカン</t>
    </rPh>
    <rPh sb="10" eb="12">
      <t>クミアイ</t>
    </rPh>
    <phoneticPr fontId="2"/>
  </si>
  <si>
    <t>湖南衛生組合</t>
    <rPh sb="0" eb="2">
      <t>コナン</t>
    </rPh>
    <rPh sb="2" eb="4">
      <t>エイセイ</t>
    </rPh>
    <rPh sb="4" eb="6">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</si>
  <si>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</si>
  <si>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</si>
  <si>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</si>
  <si>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</si>
  <si>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昭和病院企業団</t>
    <rPh sb="0" eb="2">
      <t>ショウワ</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</si>
  <si>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</si>
  <si>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</si>
  <si>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浅川清流環境組合</t>
    <rPh sb="0" eb="2">
      <t>アサカワ</t>
    </rPh>
    <rPh sb="2" eb="4">
      <t>セイリュウ</t>
    </rPh>
    <rPh sb="4" eb="6">
      <t>カンキョウ</t>
    </rPh>
    <rPh sb="6" eb="8">
      <t>クミアイ</t>
    </rPh>
    <phoneticPr fontId="2"/>
  </si>
  <si>
    <t>小金井市体育協会</t>
    <rPh sb="0" eb="4">
      <t>コガネイシ</t>
    </rPh>
    <rPh sb="4" eb="6">
      <t>タイイク</t>
    </rPh>
    <rPh sb="6" eb="8">
      <t>キョウカイ</t>
    </rPh>
    <phoneticPr fontId="10"/>
  </si>
  <si>
    <t>小金井市土地開発公社</t>
    <rPh sb="0" eb="4">
      <t>コガネイシ</t>
    </rPh>
    <rPh sb="4" eb="6">
      <t>トチ</t>
    </rPh>
    <rPh sb="6" eb="8">
      <t>カイハツ</t>
    </rPh>
    <rPh sb="8" eb="10">
      <t>コウシャ</t>
    </rPh>
    <phoneticPr fontId="10"/>
  </si>
  <si>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</si>
  <si>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</si>
  <si>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</si>
  <si>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</si>
  <si>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</si>
  <si>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</si>
  <si>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</si>
  <si>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</si>
  <si>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</si>
  <si>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</si>
  <si>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類似団体より高い水準にあるが、地方債の新規発行を抑制してきた結果、将来負担比率については充当可能財源等が将来負担額を上回り、令和４年度に引続き０％以下（「-」と表記）となった。引き続き、平成２８年度に策定した公共施設等総合管理計画に基づき、将来更新費及び維持管理費の縮減、公共施設の適正管理に努めるとともに、将来負担の軽減に取り組んでいくことが求められる。</t>
    <rPh sb="43" eb="45">
      <t>ケッカ</t>
    </rPh>
    <rPh sb="101" eb="102">
      <t>ヒ</t>
    </rPh>
    <rPh sb="103" eb="104">
      <t>ツヅ</t>
    </rPh>
    <rPh sb="106" eb="108">
      <t>ヘイセイ</t>
    </rPh>
    <rPh sb="110" eb="112">
      <t>ネンド</t>
    </rPh>
    <rPh sb="113" eb="115">
      <t>サクテイ</t>
    </rPh>
    <rPh sb="144" eb="145">
      <t>ヒ</t>
    </rPh>
    <phoneticPr fontId="5"/>
  </si>
  <si>
    <t>　将来負担比率は充当可能財源等が将来負担額を上回り、令和４年度に引続き０％以下（「-」と表記）となった。また、実質公債費比率については類似団体と比較し低い水準にあるが、一部事務組合等の起こした地方債の償還に充当するための負担金や公債費に準ずる債務負担行為に係るものが増となったこと等により、前年度対比０．２ポイントの増となった。将来に過度の負担を残さぬよう、起債に頼ることのない財政運営に努め、これまで以上に公債費の適正化に取り組んでいく必要がある。</t>
    <rPh sb="201" eb="203">
      <t>イジョウ</t>
    </rPh>
    <rPh sb="204" eb="206">
      <t>コウサイ</t>
    </rPh>
    <rPh sb="206" eb="207">
      <t>ヒ</t>
    </rPh>
    <rPh sb="208" eb="211">
      <t>テキセイカ</t>
    </rPh>
    <rPh sb="212" eb="213">
      <t>ト</t>
    </rPh>
    <rPh sb="214" eb="215">
      <t>ク</t>
    </rPh>
    <rPh sb="219" eb="221">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</si>
</sst>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3AA8B5D-47E2-4C8E-B14B-CA6E0BB807D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8289-4EC7-8496-22ADE98F4F4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37954</c:v>
                </c:pt>
                <c:pt idx="1">
                  <c:v>30405</c:v>
                </c:pt>
                <c:pt idx="2">
                  <c:v>27489</c:v>
                </c:pt>
                <c:pt idx="3">
                  <c:v>23901</c:v>
                </c:pt>
                <c:pt idx="4">
                  <c:v>18729</c:v>
                </c:pt>
              </c:numCache>
            </c:numRef>
          </c:val>
          <c:smooth val="0"/>
          <c:extLst>
            <c:ext xmlns:c16="http://schemas.microsoft.com/office/drawing/2014/chart" uri="{C3380CC4-5D6E-409C-BE32-E72D297353CC}">
              <c16:uniqueId val="{00000001-8289-4EC7-8496-22ADE98F4F4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9.8800000000000008</c:v>
                </c:pt>
                <c:pt idx="1">
                  <c:v>7.85</c:v>
                </c:pt>
                <c:pt idx="2">
                  <c:v>7.76</c:v>
                </c:pt>
                <c:pt idx="3">
                  <c:v>10.39</c:v>
                </c:pt>
                <c:pt idx="4">
                  <c:v>7.75</c:v>
                </c:pt>
              </c:numCache>
            </c:numRef>
          </c:val>
          <c:extLst>
            <c:ext xmlns:c16="http://schemas.microsoft.com/office/drawing/2014/chart" uri="{C3380CC4-5D6E-409C-BE32-E72D297353CC}">
              <c16:uniqueId val="{00000000-9CF8-4CD2-9D84-484F637C52C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16.05</c:v>
                </c:pt>
                <c:pt idx="1">
                  <c:v>21.88</c:v>
                </c:pt>
                <c:pt idx="2">
                  <c:v>29.96</c:v>
                </c:pt>
                <c:pt idx="3">
                  <c:v>27.67</c:v>
                </c:pt>
                <c:pt idx="4">
                  <c:v>28.8</c:v>
                </c:pt>
              </c:numCache>
            </c:numRef>
          </c:val>
          <c:extLst>
            <c:ext xmlns:c16="http://schemas.microsoft.com/office/drawing/2014/chart" uri="{C3380CC4-5D6E-409C-BE32-E72D297353CC}">
              <c16:uniqueId val="{00000001-9CF8-4CD2-9D84-484F637C52C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4.4000000000000004</c:v>
                </c:pt>
                <c:pt idx="1">
                  <c:v>4.5999999999999996</c:v>
                </c:pt>
                <c:pt idx="2">
                  <c:v>8.83</c:v>
                </c:pt>
                <c:pt idx="3">
                  <c:v>0.78</c:v>
                </c:pt>
                <c:pt idx="4">
                  <c:v>0.25</c:v>
                </c:pt>
              </c:numCache>
            </c:numRef>
          </c:val>
          <c:smooth val="0"/>
          <c:extLst>
            <c:ext xmlns:c16="http://schemas.microsoft.com/office/drawing/2014/chart" uri="{C3380CC4-5D6E-409C-BE32-E72D297353CC}">
              <c16:uniqueId val="{00000002-9CF8-4CD2-9D84-484F637C52C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1.94</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258-41D6-B24A-49572FD417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258-41D6-B24A-49572FD417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258-41D6-B24A-49572FD4176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258-41D6-B24A-49572FD4176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258-41D6-B24A-49572FD4176A}"/>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0.03</c:v>
                </c:pt>
                <c:pt idx="2">
                  <c:v>#N/A</c:v>
                </c:pt>
                <c:pt idx="3">
                  <c:v>0.17</c:v>
                </c:pt>
                <c:pt idx="4">
                  <c:v>#N/A</c:v>
                </c:pt>
                <c:pt idx="5">
                  <c:v>0.42</c:v>
                </c:pt>
                <c:pt idx="6">
                  <c:v>#N/A</c:v>
                </c:pt>
                <c:pt idx="7">
                  <c:v>0.37</c:v>
                </c:pt>
                <c:pt idx="8">
                  <c:v>#N/A</c:v>
                </c:pt>
                <c:pt idx="9">
                  <c:v>0.22</c:v>
                </c:pt>
              </c:numCache>
            </c:numRef>
          </c:val>
          <c:extLst>
            <c:ext xmlns:c16="http://schemas.microsoft.com/office/drawing/2014/chart" uri="{C3380CC4-5D6E-409C-BE32-E72D297353CC}">
              <c16:uniqueId val="{00000005-7258-41D6-B24A-49572FD4176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0.19</c:v>
                </c:pt>
                <c:pt idx="2">
                  <c:v>#N/A</c:v>
                </c:pt>
                <c:pt idx="3">
                  <c:v>0.52</c:v>
                </c:pt>
                <c:pt idx="4">
                  <c:v>#N/A</c:v>
                </c:pt>
                <c:pt idx="5">
                  <c:v>0.76</c:v>
                </c:pt>
                <c:pt idx="6">
                  <c:v>#N/A</c:v>
                </c:pt>
                <c:pt idx="7">
                  <c:v>0.84</c:v>
                </c:pt>
                <c:pt idx="8">
                  <c:v>#N/A</c:v>
                </c:pt>
                <c:pt idx="9">
                  <c:v>0.27</c:v>
                </c:pt>
              </c:numCache>
            </c:numRef>
          </c:val>
          <c:extLst>
            <c:ext xmlns:c16="http://schemas.microsoft.com/office/drawing/2014/chart" uri="{C3380CC4-5D6E-409C-BE32-E72D297353CC}">
              <c16:uniqueId val="{00000006-7258-41D6-B24A-49572FD4176A}"/>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c:v>
                </c:pt>
                <c:pt idx="2">
                  <c:v>#N/A</c:v>
                </c:pt>
                <c:pt idx="3">
                  <c:v>0.14000000000000001</c:v>
                </c:pt>
                <c:pt idx="4">
                  <c:v>#N/A</c:v>
                </c:pt>
                <c:pt idx="5">
                  <c:v>0.21</c:v>
                </c:pt>
                <c:pt idx="6">
                  <c:v>#N/A</c:v>
                </c:pt>
                <c:pt idx="7">
                  <c:v>0.2</c:v>
                </c:pt>
                <c:pt idx="8">
                  <c:v>#N/A</c:v>
                </c:pt>
                <c:pt idx="9">
                  <c:v>0.55000000000000004</c:v>
                </c:pt>
              </c:numCache>
            </c:numRef>
          </c:val>
          <c:extLst>
            <c:ext xmlns:c16="http://schemas.microsoft.com/office/drawing/2014/chart" uri="{C3380CC4-5D6E-409C-BE32-E72D297353CC}">
              <c16:uniqueId val="{00000007-7258-41D6-B24A-49572FD4176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2.58</c:v>
                </c:pt>
                <c:pt idx="4">
                  <c:v>#N/A</c:v>
                </c:pt>
                <c:pt idx="5">
                  <c:v>2.96</c:v>
                </c:pt>
                <c:pt idx="6">
                  <c:v>#N/A</c:v>
                </c:pt>
                <c:pt idx="7">
                  <c:v>3.25</c:v>
                </c:pt>
                <c:pt idx="8">
                  <c:v>#N/A</c:v>
                </c:pt>
                <c:pt idx="9">
                  <c:v>3.07</c:v>
                </c:pt>
              </c:numCache>
            </c:numRef>
          </c:val>
          <c:extLst>
            <c:ext xmlns:c16="http://schemas.microsoft.com/office/drawing/2014/chart" uri="{C3380CC4-5D6E-409C-BE32-E72D297353CC}">
              <c16:uniqueId val="{00000008-7258-41D6-B24A-49572FD4176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9.8699999999999992</c:v>
                </c:pt>
                <c:pt idx="2">
                  <c:v>#N/A</c:v>
                </c:pt>
                <c:pt idx="3">
                  <c:v>7.84</c:v>
                </c:pt>
                <c:pt idx="4">
                  <c:v>#N/A</c:v>
                </c:pt>
                <c:pt idx="5">
                  <c:v>7.75</c:v>
                </c:pt>
                <c:pt idx="6">
                  <c:v>#N/A</c:v>
                </c:pt>
                <c:pt idx="7">
                  <c:v>10.38</c:v>
                </c:pt>
                <c:pt idx="8">
                  <c:v>#N/A</c:v>
                </c:pt>
                <c:pt idx="9">
                  <c:v>7.75</c:v>
                </c:pt>
              </c:numCache>
            </c:numRef>
          </c:val>
          <c:extLst>
            <c:ext xmlns:c16="http://schemas.microsoft.com/office/drawing/2014/chart" uri="{C3380CC4-5D6E-409C-BE32-E72D297353CC}">
              <c16:uniqueId val="{00000009-7258-41D6-B24A-49572FD417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2182</c:v>
                </c:pt>
                <c:pt idx="5">
                  <c:v>2128</c:v>
                </c:pt>
                <c:pt idx="8">
                  <c:v>1986</c:v>
                </c:pt>
                <c:pt idx="11">
                  <c:v>2074</c:v>
                </c:pt>
                <c:pt idx="14">
                  <c:v>2045</c:v>
                </c:pt>
              </c:numCache>
            </c:numRef>
          </c:val>
          <c:extLst>
            <c:ext xmlns:c16="http://schemas.microsoft.com/office/drawing/2014/chart" uri="{C3380CC4-5D6E-409C-BE32-E72D297353CC}">
              <c16:uniqueId val="{00000000-83F2-45FE-BAB6-2DF4C3CB35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F2-45FE-BAB6-2DF4C3CB35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c:v>
                </c:pt>
                <c:pt idx="3">
                  <c:v>5</c:v>
                </c:pt>
                <c:pt idx="6">
                  <c:v>5</c:v>
                </c:pt>
                <c:pt idx="9">
                  <c:v>3</c:v>
                </c:pt>
                <c:pt idx="12">
                  <c:v>7</c:v>
                </c:pt>
              </c:numCache>
            </c:numRef>
          </c:val>
          <c:extLst>
            <c:ext xmlns:c16="http://schemas.microsoft.com/office/drawing/2014/chart" uri="{C3380CC4-5D6E-409C-BE32-E72D297353CC}">
              <c16:uniqueId val="{00000002-83F2-45FE-BAB6-2DF4C3CB35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31</c:v>
                </c:pt>
                <c:pt idx="3">
                  <c:v>21</c:v>
                </c:pt>
                <c:pt idx="6">
                  <c:v>14</c:v>
                </c:pt>
                <c:pt idx="9">
                  <c:v>73</c:v>
                </c:pt>
                <c:pt idx="12">
                  <c:v>317</c:v>
                </c:pt>
              </c:numCache>
            </c:numRef>
          </c:val>
          <c:extLst>
            <c:ext xmlns:c16="http://schemas.microsoft.com/office/drawing/2014/chart" uri="{C3380CC4-5D6E-409C-BE32-E72D297353CC}">
              <c16:uniqueId val="{00000003-83F2-45FE-BAB6-2DF4C3CB35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91</c:v>
                </c:pt>
                <c:pt idx="3">
                  <c:v>117</c:v>
                </c:pt>
                <c:pt idx="6">
                  <c:v>111</c:v>
                </c:pt>
                <c:pt idx="9">
                  <c:v>106</c:v>
                </c:pt>
                <c:pt idx="12">
                  <c:v>100</c:v>
                </c:pt>
              </c:numCache>
            </c:numRef>
          </c:val>
          <c:extLst>
            <c:ext xmlns:c16="http://schemas.microsoft.com/office/drawing/2014/chart" uri="{C3380CC4-5D6E-409C-BE32-E72D297353CC}">
              <c16:uniqueId val="{00000004-83F2-45FE-BAB6-2DF4C3CB35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F2-45FE-BAB6-2DF4C3CB35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F2-45FE-BAB6-2DF4C3CB35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2375</c:v>
                </c:pt>
                <c:pt idx="3">
                  <c:v>2305</c:v>
                </c:pt>
                <c:pt idx="6">
                  <c:v>2282</c:v>
                </c:pt>
                <c:pt idx="9">
                  <c:v>2215</c:v>
                </c:pt>
                <c:pt idx="12">
                  <c:v>2135</c:v>
                </c:pt>
              </c:numCache>
            </c:numRef>
          </c:val>
          <c:extLst>
            <c:ext xmlns:c16="http://schemas.microsoft.com/office/drawing/2014/chart" uri="{C3380CC4-5D6E-409C-BE32-E72D297353CC}">
              <c16:uniqueId val="{00000007-83F2-45FE-BAB6-2DF4C3CB355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324</c:v>
                </c:pt>
                <c:pt idx="2">
                  <c:v>#N/A</c:v>
                </c:pt>
                <c:pt idx="3">
                  <c:v>#N/A</c:v>
                </c:pt>
                <c:pt idx="4">
                  <c:v>320</c:v>
                </c:pt>
                <c:pt idx="5">
                  <c:v>#N/A</c:v>
                </c:pt>
                <c:pt idx="6">
                  <c:v>#N/A</c:v>
                </c:pt>
                <c:pt idx="7">
                  <c:v>426</c:v>
                </c:pt>
                <c:pt idx="8">
                  <c:v>#N/A</c:v>
                </c:pt>
                <c:pt idx="9">
                  <c:v>#N/A</c:v>
                </c:pt>
                <c:pt idx="10">
                  <c:v>323</c:v>
                </c:pt>
                <c:pt idx="11">
                  <c:v>#N/A</c:v>
                </c:pt>
                <c:pt idx="12">
                  <c:v>#N/A</c:v>
                </c:pt>
                <c:pt idx="13">
                  <c:v>514</c:v>
                </c:pt>
                <c:pt idx="14">
                  <c:v>#N/A</c:v>
                </c:pt>
              </c:numCache>
            </c:numRef>
          </c:val>
          <c:smooth val="0"/>
          <c:extLst>
            <c:ext xmlns:c16="http://schemas.microsoft.com/office/drawing/2014/chart" uri="{C3380CC4-5D6E-409C-BE32-E72D297353CC}">
              <c16:uniqueId val="{00000008-83F2-45FE-BAB6-2DF4C3CB355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10029</c:v>
                </c:pt>
                <c:pt idx="5">
                  <c:v>8908</c:v>
                </c:pt>
                <c:pt idx="8">
                  <c:v>8209</c:v>
                </c:pt>
                <c:pt idx="11">
                  <c:v>7416</c:v>
                </c:pt>
                <c:pt idx="14">
                  <c:v>6630</c:v>
                </c:pt>
              </c:numCache>
            </c:numRef>
          </c:val>
          <c:extLst>
            <c:ext xmlns:c16="http://schemas.microsoft.com/office/drawing/2014/chart" uri="{C3380CC4-5D6E-409C-BE32-E72D297353CC}">
              <c16:uniqueId val="{00000000-5206-4133-8C82-45E485F9F6A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7101</c:v>
                </c:pt>
                <c:pt idx="5">
                  <c:v>6508</c:v>
                </c:pt>
                <c:pt idx="8">
                  <c:v>7023</c:v>
                </c:pt>
                <c:pt idx="11">
                  <c:v>7993</c:v>
                </c:pt>
                <c:pt idx="14">
                  <c:v>7867</c:v>
                </c:pt>
              </c:numCache>
            </c:numRef>
          </c:val>
          <c:extLst>
            <c:ext xmlns:c16="http://schemas.microsoft.com/office/drawing/2014/chart" uri="{C3380CC4-5D6E-409C-BE32-E72D297353CC}">
              <c16:uniqueId val="{00000001-5206-4133-8C82-45E485F9F6A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9141</c:v>
                </c:pt>
                <c:pt idx="5">
                  <c:v>10440</c:v>
                </c:pt>
                <c:pt idx="8">
                  <c:v>13229</c:v>
                </c:pt>
                <c:pt idx="11">
                  <c:v>13204</c:v>
                </c:pt>
                <c:pt idx="14">
                  <c:v>14660</c:v>
                </c:pt>
              </c:numCache>
            </c:numRef>
          </c:val>
          <c:extLst>
            <c:ext xmlns:c16="http://schemas.microsoft.com/office/drawing/2014/chart" uri="{C3380CC4-5D6E-409C-BE32-E72D297353CC}">
              <c16:uniqueId val="{00000002-5206-4133-8C82-45E485F9F6A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06-4133-8C82-45E485F9F6A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06-4133-8C82-45E485F9F6A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06-4133-8C82-45E485F9F6A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4052</c:v>
                </c:pt>
                <c:pt idx="3">
                  <c:v>4255</c:v>
                </c:pt>
                <c:pt idx="6">
                  <c:v>4334</c:v>
                </c:pt>
                <c:pt idx="9">
                  <c:v>4399</c:v>
                </c:pt>
                <c:pt idx="12">
                  <c:v>4327</c:v>
                </c:pt>
              </c:numCache>
            </c:numRef>
          </c:val>
          <c:extLst>
            <c:ext xmlns:c16="http://schemas.microsoft.com/office/drawing/2014/chart" uri="{C3380CC4-5D6E-409C-BE32-E72D297353CC}">
              <c16:uniqueId val="{00000006-5206-4133-8C82-45E485F9F6A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3887</c:v>
                </c:pt>
                <c:pt idx="3">
                  <c:v>3864</c:v>
                </c:pt>
                <c:pt idx="6">
                  <c:v>3853</c:v>
                </c:pt>
                <c:pt idx="9">
                  <c:v>3774</c:v>
                </c:pt>
                <c:pt idx="12">
                  <c:v>3455</c:v>
                </c:pt>
              </c:numCache>
            </c:numRef>
          </c:val>
          <c:extLst>
            <c:ext xmlns:c16="http://schemas.microsoft.com/office/drawing/2014/chart" uri="{C3380CC4-5D6E-409C-BE32-E72D297353CC}">
              <c16:uniqueId val="{00000007-5206-4133-8C82-45E485F9F6A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845</c:v>
                </c:pt>
                <c:pt idx="3">
                  <c:v>877</c:v>
                </c:pt>
                <c:pt idx="6">
                  <c:v>894</c:v>
                </c:pt>
                <c:pt idx="9">
                  <c:v>899</c:v>
                </c:pt>
                <c:pt idx="12">
                  <c:v>818</c:v>
                </c:pt>
              </c:numCache>
            </c:numRef>
          </c:val>
          <c:extLst>
            <c:ext xmlns:c16="http://schemas.microsoft.com/office/drawing/2014/chart" uri="{C3380CC4-5D6E-409C-BE32-E72D297353CC}">
              <c16:uniqueId val="{00000008-5206-4133-8C82-45E485F9F6A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666</c:v>
                </c:pt>
                <c:pt idx="3">
                  <c:v>637</c:v>
                </c:pt>
                <c:pt idx="6">
                  <c:v>218</c:v>
                </c:pt>
                <c:pt idx="9">
                  <c:v>139</c:v>
                </c:pt>
                <c:pt idx="12">
                  <c:v>895</c:v>
                </c:pt>
              </c:numCache>
            </c:numRef>
          </c:val>
          <c:extLst>
            <c:ext xmlns:c16="http://schemas.microsoft.com/office/drawing/2014/chart" uri="{C3380CC4-5D6E-409C-BE32-E72D297353CC}">
              <c16:uniqueId val="{00000009-5206-4133-8C82-45E485F9F6A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20636</c:v>
                </c:pt>
                <c:pt idx="3">
                  <c:v>19283</c:v>
                </c:pt>
                <c:pt idx="6">
                  <c:v>17986</c:v>
                </c:pt>
                <c:pt idx="9">
                  <c:v>16867</c:v>
                </c:pt>
                <c:pt idx="12">
                  <c:v>15564</c:v>
                </c:pt>
              </c:numCache>
            </c:numRef>
          </c:val>
          <c:extLst>
            <c:ext xmlns:c16="http://schemas.microsoft.com/office/drawing/2014/chart" uri="{C3380CC4-5D6E-409C-BE32-E72D297353CC}">
              <c16:uniqueId val="{0000000A-5206-4133-8C82-45E485F9F6A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3813</c:v>
                </c:pt>
                <c:pt idx="2">
                  <c:v>#N/A</c:v>
                </c:pt>
                <c:pt idx="3">
                  <c:v>#N/A</c:v>
                </c:pt>
                <c:pt idx="4">
                  <c:v>3059</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206-4133-8C82-45E485F9F6A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7164</c:v>
                </c:pt>
                <c:pt idx="1">
                  <c:v>6694</c:v>
                </c:pt>
                <c:pt idx="2">
                  <c:v>7305</c:v>
                </c:pt>
              </c:numCache>
            </c:numRef>
          </c:val>
          <c:extLst>
            <c:ext xmlns:c16="http://schemas.microsoft.com/office/drawing/2014/chart" uri="{C3380CC4-5D6E-409C-BE32-E72D297353CC}">
              <c16:uniqueId val="{00000000-A22A-46DD-BEBD-905C11D0AAD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22A-46DD-BEBD-905C11D0AAD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5490</c:v>
                </c:pt>
                <c:pt idx="1">
                  <c:v>5926</c:v>
                </c:pt>
                <c:pt idx="2">
                  <c:v>6874</c:v>
                </c:pt>
              </c:numCache>
            </c:numRef>
          </c:val>
          <c:extLst>
            <c:ext xmlns:c16="http://schemas.microsoft.com/office/drawing/2014/chart" uri="{C3380CC4-5D6E-409C-BE32-E72D297353CC}">
              <c16:uniqueId val="{00000002-A22A-46DD-BEBD-905C11D0AAD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{B8388D87-1E15-492F-B2F1-383E8521113F}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0C0-4A65-9165-372481996C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{0F544619-423E-4CA0-B2E1-CB19C9A1683E}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0C0-4A65-9165-372481996C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{DB078B39-7945-4655-AE46-BA4FE614E479}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0C0-4A65-9165-372481996C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{34142683-31D1-46F6-9EF1-314CA68E6CEC}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0C0-4A65-9165-372481996C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{3E926CA1-4103-4913-84E9-3E77025C4886}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0C0-4A65-9165-372481996CA9}"/>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{19BBDFE6-48EB-4AE5-BBCE-549FB945FE26}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0C0-4A65-9165-372481996CA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{42814290-B517-4EDF-8159-19FAE8F78020}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0C0-4A65-9165-372481996CA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{DE530399-081F-486B-8443-E7FD4276E203}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0C0-4A65-9165-372481996CA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{AB2E273E-0F23-4FCC-B401-8075931EC211}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0C0-4A65-9165-372481996C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69.900000000000006</c:v>
                </c:pt>
                <c:pt idx="8">
                  <c:v>69.599999999999994</c:v>
                </c:pt>
                <c:pt idx="16">
                  <c:v>69.2</c:v>
                </c:pt>
                <c:pt idx="24">
                  <c:v>68.900000000000006</c:v>
                </c:pt>
                <c:pt idx="32">
                  <c:v>68.5</c:v>
                </c:pt>
              </c:numCache>
            </c:numRef>
          </c:xVal>
          <c:yVal>
            <c:numRef>
              <c:f>公会計指標分析・財政指標組合せ分析表!$BP$51:$DC$51</c:f>
              <c:numCache>
                <c:formatCode>#,##0.0;"▲ "#,##0.0</c:formatCode>
                <c:ptCount val="40"/>
                <c:pt idx="0">
                  <c:v>17.899999999999999</c:v>
                </c:pt>
                <c:pt idx="8">
                  <c:v>13.8</c:v>
                </c:pt>
              </c:numCache>
            </c:numRef>
          </c:yVal>
          <c:smooth val="0"/>
          <c:extLst>
            <c:ext xmlns:c16="http://schemas.microsoft.com/office/drawing/2014/chart" uri="{C3380CC4-5D6E-409C-BE32-E72D297353CC}">
              <c16:uniqueId val="{00000009-20C0-4A65-9165-372481996CA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{455D3CA1-B3E8-42E9-A49B-312B7D3C3E62}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0C0-4A65-9165-372481996CA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{B59D9520-BC61-4A9D-BF21-54054278933B}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0C0-4A65-9165-372481996C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{49A67AD9-DA02-4E16-9622-473278F8BDD1}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0C0-4A65-9165-372481996C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{9FB4BD45-415D-41EA-A3BF-26C8348184FF}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0C0-4A65-9165-372481996C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{95C34AC4-2C84-4485-9A3D-350FAAEDCCE1}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0C0-4A65-9165-372481996CA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{41BDBD79-FEED-4BC1-9ECF-9AC442CE86D6}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0C0-4A65-9165-372481996CA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{FF4BD731-64E5-4B81-B5D0-CC1567660A30}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0C0-4A65-9165-372481996CA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{A5BA9DA5-C97E-4A8A-813F-3062A8774573}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0C0-4A65-9165-372481996CA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{2522E6BA-47C2-4FE4-B28B-77A3BABB4013}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0C0-4A65-9165-372481996C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20C0-4A65-9165-372481996CA9}"/>
            </c:ext>
          </c:extLst>
        </c:ser>
        <c:dLbls>
          <c:showLegendKey val="0"/>
          <c:showVal val="1"/>
          <c:showCatName val="0"/>
          <c:showSerName val="0"/>
          <c:showPercent val="0"/>
          <c:showBubbleSize val="0"/>
        </c:dLbls>
        <c:axId val="46179840"/>
        <c:axId val="46181760"/>
      </c:scatterChart>
      <c:valAx>
        <c:axId val="46179840"/>
        <c:scaling>
          <c:orientation val="maxMin"/>
          <c:max val="71"/>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{75B1DAAA-567D-4970-B89D-E32C06D8AB05}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2CB-46EB-BACD-93A6873C89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{C8EEB458-BDBC-4091-A43B-7669526EEC0A}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2CB-46EB-BACD-93A6873C89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{0D0D0121-84EE-4E6B-ADF3-D0DF00066AD1}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2CB-46EB-BACD-93A6873C89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{6A1AFDC2-6192-41DD-ADFA-266D5CD328D9}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2CB-46EB-BACD-93A6873C89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{AF75E53D-7F7C-4C53-8FBB-D9376787BD7E}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2CB-46EB-BACD-93A6873C89E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{F6F9578E-C8CF-484C-A0C0-122A6808D2AA}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2CB-46EB-BACD-93A6873C89E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{3155F6B8-D72A-41D9-8D5D-7FBDAF098D9E}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2CB-46EB-BACD-93A6873C89E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{B38E0877-046E-4064-915E-CF409EBB0684}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2CB-46EB-BACD-93A6873C89E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{0881EDB2-B690-4BD3-A6BD-F7DEA6F50646}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2CB-46EB-BACD-93A6873C89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2.1</c:v>
                </c:pt>
                <c:pt idx="8">
                  <c:v>1.8</c:v>
                </c:pt>
                <c:pt idx="16">
                  <c:v>1.6</c:v>
                </c:pt>
                <c:pt idx="24">
                  <c:v>1.5</c:v>
                </c:pt>
                <c:pt idx="32">
                  <c:v>1.7</c:v>
                </c:pt>
              </c:numCache>
            </c:numRef>
          </c:xVal>
          <c:yVal>
            <c:numRef>
              <c:f>公会計指標分析・財政指標組合せ分析表!$BP$73:$DC$73</c:f>
              <c:numCache>
                <c:formatCode>#,##0.0;"▲ "#,##0.0</c:formatCode>
                <c:ptCount val="40"/>
                <c:pt idx="0">
                  <c:v>17.899999999999999</c:v>
                </c:pt>
                <c:pt idx="8">
                  <c:v>13.8</c:v>
                </c:pt>
              </c:numCache>
            </c:numRef>
          </c:yVal>
          <c:smooth val="0"/>
          <c:extLst>
            <c:ext xmlns:c16="http://schemas.microsoft.com/office/drawing/2014/chart" uri="{C3380CC4-5D6E-409C-BE32-E72D297353CC}">
              <c16:uniqueId val="{00000009-12CB-46EB-BACD-93A6873C89E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{829AFAC7-3BFF-421B-8563-618CA77A417F}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2CB-46EB-BACD-93A6873C89E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{26F865D4-3DB8-4089-A8D8-D74CFF38D794}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2CB-46EB-BACD-93A6873C89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{3AA2F81A-AAF9-453E-B0B8-364895E112EF}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2CB-46EB-BACD-93A6873C89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{5149666B-8782-4B17-8D5B-926A9008706F}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2CB-46EB-BACD-93A6873C89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{6CED3275-C03C-43FF-AB04-248BEB008B1E}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2CB-46EB-BACD-93A6873C89E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{267E6998-F374-433D-A38D-165A2DD66204}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2CB-46EB-BACD-93A6873C89E4}"/>
                </c:ext>
              </c:extLst>
            </c:dLbl>
            <c:dLbl>
              <c:idx val="16"/>
              <c:layout>
                <c:manualLayout>
                  <c:x val="-2.8829840147400729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{7CECE8E2-303B-4ABC-A8AF-6B7D297B3893}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2CB-46EB-BACD-93A6873C89E4}"/>
                </c:ext>
              </c:extLst>
            </c:dLbl>
            <c:dLbl>
              <c:idx val="24"/>
              <c:layout>
                <c:manualLayout>
                  <c:x val="-3.4310845302750435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{02BA3542-4329-4501-9C54-645E26FAB00F}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2CB-46EB-BACD-93A6873C89E4}"/>
                </c:ext>
              </c:extLst>
            </c:dLbl>
            <c:dLbl>
              <c:idx val="32"/>
              <c:layout>
                <c:manualLayout>
                  <c:x val="-3.1570342725075584E-2"/>
                  <c:y val="-4.349592131553589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{A6405E67-AEB5-4E56-8E3B-A5FE0EB72722}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2CB-46EB-BACD-93A6873C89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12CB-46EB-BACD-93A6873C89E4}"/>
            </c:ext>
          </c:extLst>
        </c:ser>
        <c:dLbls>
          <c:showLegendKey val="0"/>
          <c:showVal val="1"/>
          <c:showCatName val="0"/>
          <c:showSerName val="0"/>
          <c:showPercent val="0"/>
          <c:showBubbleSize val="0"/>
        </c:dLbls>
        <c:axId val="84219776"/>
        <c:axId val="84234240"/>
      </c:scatterChart>
      <c:valAx>
        <c:axId val="84219776"/>
        <c:scaling>
          <c:orientation val="maxMin"/>
          <c:max val="5"/>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一部事務組合等の起こした地方債の償還に充当するための負担金が増となったこと等により、実質公債費比率は増となった。</a:t>
          </a:r>
        </a:p>
        <a:p>
          <a:r>
            <a:rPr kumimoji="1" lang="ja-JP" altLang="en-US" sz="1400">
              <a:latin typeface="ＭＳ ゴシック" pitchFamily="49" charset="-128"/>
              <a:ea typeface="ＭＳ ゴシック" pitchFamily="49" charset="-128"/>
            </a:rPr>
            <a:t>　早期健全化基準未満であるが、将来に過度の負担を残さぬよう、市債借入れの抑制を図り、さらなる比率の改善に努める。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が減税補填債の減や臨時財政対策債の減等により減、一部事務組合等の起こした地方債に充てる組合負担等見込額が減、退職手当負担見込額が、職員数及び勤続年数２０年以上の職員数がともに減となったことによる減により、将来負担額は減となった。</a:t>
          </a:r>
        </a:p>
        <a:p>
          <a:r>
            <a:rPr kumimoji="1" lang="ja-JP" altLang="en-US" sz="1400">
              <a:latin typeface="ＭＳ ゴシック" pitchFamily="49" charset="-128"/>
              <a:ea typeface="ＭＳ ゴシック" pitchFamily="49" charset="-128"/>
            </a:rPr>
            <a:t>　充当可能基金が財政調整基金現在高や庁舎建設基金現在高の増等により増となったことで、充当可能財源等は増となった。その結果、将来負担比率の分子は前年度対比で減少した。</a:t>
          </a:r>
        </a:p>
        <a:p>
          <a:r>
            <a:rPr kumimoji="1" lang="ja-JP" altLang="en-US" sz="1400">
              <a:latin typeface="ＭＳ ゴシック" pitchFamily="49" charset="-128"/>
              <a:ea typeface="ＭＳ ゴシック" pitchFamily="49" charset="-128"/>
            </a:rPr>
            <a:t>　引き続き、特定財源の積極的な確保とともに、市債借入の抑制や基金に頼らない財政運営に努める。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東京都小金井市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約１４．１億円の積み立て、８０億円の取り崩しを行い、前年度対６．１億円の増となった。その他特定目的基金については環境基金に新たに６億円の積み立て、前年度対比１．１億円の増、庁舎建設基金は約４億円の積み立てを行い、前年度対比約３．９億円の増となったこと等により、基金全体としては前年度対比約１５．６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・財政調整基金の残高は標準財政規模の１０％程度（２０～３０億円）となるように努めることとしている。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・その他特定目的基金については庁舎、清掃関連施設の建設等目的に応じた取り崩しを行うことから、中期的には減少傾向にある。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･庁舎建設基金：庁舎の用地取得及び庁舎建設並びに庁舎賃貸借の保証金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・環境基金：ごみ処理施設の整備、ごみ処理施設に係る周辺地域の生活環境の保全及び増進、ごみ処理施設の解体等並びに新たなごみ減量施策並びに環境保全事業の充実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・地域福祉基金：地域保健福祉推進のための事業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・新型コロナウイルス感染症対策基金：新型コロナウイルス感染症対策のための事業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・公共施設マネジメント基金：公共施設等の整備、維持及び更新</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・庁舎建設基金：翌年度以降の新庁舎・（仮称）新福祉会館建設事業のため、約４億円の積み立てを行ったことから、約３．９億円の増加</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清掃関連施設の整備、新たなごみ減量施策等のため約４．９億円取り崩した一方、約６億円の積み立てを行ったことから、約１．１億円の増加</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公共施設等の整備、維持及び更新のため、新たに３億円の積み立てを行ったことから、約２．７億円の増加</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・庁舎建設基金、地域福祉基金：新庁舎・（仮称）新福祉会館建設に向け、必要に応じ取り崩しを行う予定である。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有料ごみ袋等の販売による歳入のうち２５％程度及び一般財源を積み立てることにより、毎年度２億円を積み立てることとしている。一方清掃関連施設の整備等目的に応じ、取り崩しを行うことから中期的には減少傾向にあ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・公共施設マネジメント基金：老朽化した公共施設の計画的な整備を行うため、一定額の積み立てを行うとともに、必要に応じ取り崩しを行う予定である。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については、当該感染症の法律上の位置付けが５類感染症に移行し、感染防止対策が個人の自主的な取組を基本とされたことに伴い、基金の設置目的は達成したものとの判断により令和６年度末で廃止。</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決算剰余を含めて約１４．１億円の積み立て、８０億円の取り崩しを行い、前年度対比６．１億円の増となった。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・財政調整基金の残高は標準財政規模の１０％程度（２０～３０億円）となるように努めることとしている。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・中期的（令和７年度目途）には減少していく見込みであるため、標準財政規模の１０％程度（２０～３０億円）の残高の確保に引き続き努める。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D0747EF-2EC4-47D7-AAC5-4BCFB9636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B42BED3-CF1D-43EC-ACE3-BF5CE9857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440CF40-791C-4854-84DD-FEDAFACC8F59}"/>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597FF9A6-6019-4955-9098-E8A04D820CB3}"/>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E5E42DCE-551B-4221-AE6C-C6A57782D246}"/>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D3B4F651-E11F-4D89-8D84-40C8612511A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422EB02C-0DED-45C6-BE16-F77BC19A4977}"/>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67C39D34-661C-46FA-8C56-FF0313EAE6E1}"/>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C4B69A0C-EEA0-4C23-B899-432B3963EFC7}"/>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89EDF46D-B6E0-4567-A9E3-E3DF5DA3DBE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03A6C1B7-E393-4693-B2F0-BE25147B97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04844EDE-A94A-4DA5-AD99-640B827130D3}"/>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4B869476-A588-45F7-A1CF-2C2B298082DF}"/>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786090C1-44AC-4D15-9F3F-0ABB2B4ADD91}"/>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98D4EB72-0975-4E51-A983-43FE16A705C5}"/>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3BF635C2-4E3E-4E28-8E5D-81ABB9716C2E}"/>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F1C0B539-E02A-4942-A9BF-720626C730E9}"/>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D27C99F8-B770-4EF1-A188-D45BA2018EEE}"/>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A8497EC5-42A3-455E-9150-57771E79BDF9}"/>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B0FDA5B1-259D-4EE2-97B0-BB0B3C5A1CAF}"/>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177AAC73-F6E4-49B7-A867-8F1B22FDE716}"/>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FB27FBF5-A9ED-4DAC-B8BA-D9FC0F57423A}"/>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1C64F7DA-DAE5-484B-B956-F41F3DDA11DA}"/>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761BA652-582B-415E-B580-DE7B4D3B95B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F98F6ABC-6550-49F8-B873-FF05EE1D169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9CF0C509-BD87-421D-A52A-0337F83091C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C5DCF85B-9B06-4F1F-BD49-366540B90D21}"/>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F385B483-6842-4EA5-AD74-D3834C12117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F84642DF-C377-4386-BB22-29F5CBC11E07}"/>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D5FCE6D0-8E09-402F-B41C-79562EAED6F3}"/>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B9307F4E-D38C-4AF3-B898-FE827719058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2C679372-3FB0-42D6-92AE-7618922ECA84}"/>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29E56F0B-7D0D-44D6-B872-CBACB9463779}"/>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26F2007C-BAEF-433F-9E6F-B9637A781BF9}"/>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E8CBB519-5898-4A70-B497-E31CECDD048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469294E0-64D1-4D7A-AA19-E81634DF164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68A819F8-2A86-41FF-A677-DAE598AACBE9}"/>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44C59E5F-299A-4925-9369-16B82FED024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FF0C1BF9-1968-4A75-ACCA-3375B120C15F}"/>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103FCB61-AE3C-470C-8C07-D40E00307EE3}"/>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2F944BB2-F04E-40A2-81B1-FEA7A9A31A5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A8CB2B17-6A24-4EA0-8671-B3D5693FBD84}"/>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979F6697-DE0E-4C84-943E-D241752623B7}"/>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9B452B8E-134E-437E-BD75-4FC5FD97B69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5BF70DE0-6E6C-4343-8886-CC40C3BE042C}"/>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84CA4E1C-4A96-4285-886B-A9FB979F0D6A}"/>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0B50E8A-6245-4B10-91A4-C5816F709431}"/>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936F40BC-D021-4E73-A799-DEA88C4FE67C}"/>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19AAAA45-B2AC-40F2-BF01-334015FD887F}"/>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638C8865-707C-4C0A-BD65-65E0D478A6F1}"/>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EFC9349B-14B1-4484-91CE-3BAAD2E1E457}"/>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12CF0791-7334-4AD1-8C82-71CB207162B8}"/>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3808C81A-0D70-4A34-854F-B949FF934B7B}"/>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清掃関連施設整備工事</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都市計画道路３・４・８号線事業用地取得等により有形固定資産</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増加し</a:t>
          </a:r>
          <a:r>
            <a:rPr kumimoji="1" lang="ja-JP" altLang="en-US" sz="1100">
              <a:solidFill>
                <a:schemeClr val="dk1"/>
              </a:solidFill>
              <a:effectLst/>
              <a:latin typeface="+mn-lt"/>
              <a:ea typeface="+mn-ea"/>
              <a:cs typeface="+mn-cs"/>
            </a:rPr>
            <a:t>たものの、有形固定資産減価償却率は依然として類似団体より高い水準にある。それぞれの公共施設等についての個別施設計画は策定済みであるため、当該計画に基づいた施設の維持管理を適切に進めていきたいと考え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4F292DA6-27AE-4F85-BDE4-DEFCD464168B}"/>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B8639F77-C55C-4A83-A9A3-3C24634C892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065797F4-27E2-4199-8CBF-F3F1462F393A}"/>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798FE9ED-511A-4A86-90C8-563E15A76EC7}"/>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6DFB6906-CC04-4D9D-AA06-DDDE8E56B769}"/>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318C849C-46BB-4709-B17F-BABC359787C3}"/>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0E5542C9-ED7C-4B21-8779-69A31F879426}"/>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757344CD-4C15-40F4-BB99-D5E0AFF3AADD}"/>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7459973D-92BF-465C-B139-D74878F8B97D}"/>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1B26DD4A-47BB-4126-A0D9-B35ABC7EF989}"/>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5305630A-BD75-4A72-8B15-288EF35545BB}"/>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47CBB3B1-2B4D-4C3A-AF60-F6BF55EFB663}"/>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245D5268-9A60-4FFF-A841-756E2BA6FDB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70521B58-A9FC-49CB-9E18-6723917E7698}"/>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7EFED6D4-73A9-4C9A-A10F-5BE9B0A83921}"/>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F4B58454-CB73-459D-A3AF-EB8A98421CC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1" name="直線コネクタ 70">
          <a:extLst>
            <a:ext uri="{FF2B5EF4-FFF2-40B4-BE49-F238E27FC236}">
              <a16:creationId xmlns:a16="http://schemas.microsoft.com/office/drawing/2014/main" id="{D50832F3-9354-4716-BE6F-83D9035DAB95}"/>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2" name="有形固定資産減価償却率最小値テキスト">
          <a:extLst>
            <a:ext uri="{FF2B5EF4-FFF2-40B4-BE49-F238E27FC236}">
              <a16:creationId xmlns:a16="http://schemas.microsoft.com/office/drawing/2014/main" id="{E6A6943E-14BC-4C49-A680-F3B4A658B642}"/>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3" name="直線コネクタ 72">
          <a:extLst>
            <a:ext uri="{FF2B5EF4-FFF2-40B4-BE49-F238E27FC236}">
              <a16:creationId xmlns:a16="http://schemas.microsoft.com/office/drawing/2014/main" id="{40BAD7FA-8DC3-47E2-AB04-5F2599EC227C}"/>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4" name="有形固定資産減価償却率最大値テキスト">
          <a:extLst>
            <a:ext uri="{FF2B5EF4-FFF2-40B4-BE49-F238E27FC236}">
              <a16:creationId xmlns:a16="http://schemas.microsoft.com/office/drawing/2014/main" id="{7FD145D1-CC11-40A0-B12E-E582AB543AE2}"/>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5" name="直線コネクタ 74">
          <a:extLst>
            <a:ext uri="{FF2B5EF4-FFF2-40B4-BE49-F238E27FC236}">
              <a16:creationId xmlns:a16="http://schemas.microsoft.com/office/drawing/2014/main" id="{35C46757-8C66-4805-A251-D9EE1596D908}"/>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76" name="有形固定資産減価償却率平均値テキスト">
          <a:extLst>
            <a:ext uri="{FF2B5EF4-FFF2-40B4-BE49-F238E27FC236}">
              <a16:creationId xmlns:a16="http://schemas.microsoft.com/office/drawing/2014/main" id="{4BEF1E54-3453-4AFC-8CC2-D6D6EBD0F072}"/>
            </a:ext>
          </a:extLst>
        </xdr:cNvPr>
        <xdr:cNvSpPr txBox="1"/>
      </xdr:nvSpPr>
      <xdr:spPr>
        <a:xfrm>
          <a:off x="4258945" y="5918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7" name="フローチャート: 判断 76">
          <a:extLst>
            <a:ext uri="{FF2B5EF4-FFF2-40B4-BE49-F238E27FC236}">
              <a16:creationId xmlns:a16="http://schemas.microsoft.com/office/drawing/2014/main" id="{09847CEB-4BE3-4796-883A-BBBA1194C8B1}"/>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8" name="フローチャート: 判断 77">
          <a:extLst>
            <a:ext uri="{FF2B5EF4-FFF2-40B4-BE49-F238E27FC236}">
              <a16:creationId xmlns:a16="http://schemas.microsoft.com/office/drawing/2014/main" id="{EA8B2735-F95D-4A03-8F67-095277A1AECB}"/>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9" name="フローチャート: 判断 78">
          <a:extLst>
            <a:ext uri="{FF2B5EF4-FFF2-40B4-BE49-F238E27FC236}">
              <a16:creationId xmlns:a16="http://schemas.microsoft.com/office/drawing/2014/main" id="{40DFF439-EF16-4FE7-9AB0-D97ABC415B0F}"/>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0" name="フローチャート: 判断 79">
          <a:extLst>
            <a:ext uri="{FF2B5EF4-FFF2-40B4-BE49-F238E27FC236}">
              <a16:creationId xmlns:a16="http://schemas.microsoft.com/office/drawing/2014/main" id="{5C08FCE6-00AF-45D5-BEA1-421434914B7A}"/>
            </a:ext>
          </a:extLst>
        </xdr:cNvPr>
        <xdr:cNvSpPr/>
      </xdr:nvSpPr>
      <xdr:spPr>
        <a:xfrm>
          <a:off x="219646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1" name="フローチャート: 判断 80">
          <a:extLst>
            <a:ext uri="{FF2B5EF4-FFF2-40B4-BE49-F238E27FC236}">
              <a16:creationId xmlns:a16="http://schemas.microsoft.com/office/drawing/2014/main" id="{18E2F2A1-9FDD-4E3E-A48E-3BEB9044AB5C}"/>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A1B5E9F7-AEB9-4B9F-A337-38A82C36F0FE}"/>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250E96E7-FD8A-4CBD-830D-4FF17BEBC89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E180A229-448F-4613-86A7-D16E78E85319}"/>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254AC775-35D0-4CDD-A2BC-E7A2AAE00984}"/>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01B6371-AA34-4D16-9902-2CD7843538C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29633</xdr:rowOff>
    </xdr:from>
    <xdr:to>
      <xdr:col>23</xdr:col>
      <xdr:colOff>136525</xdr:colOff>
      <xdr:row>32</xdr:row>
      <xdr:rowOff>131233</xdr:rowOff>
    </xdr:to>
    <xdr:sp macro="" textlink="">
      <xdr:nvSpPr>
        <xdr:cNvPr id="87" name="楕円 86">
          <a:extLst>
            <a:ext uri="{FF2B5EF4-FFF2-40B4-BE49-F238E27FC236}">
              <a16:creationId xmlns:a16="http://schemas.microsoft.com/office/drawing/2014/main" id="{929E4F9B-8C3B-4A68-92A8-523B812ABEE9}"/>
            </a:ext>
          </a:extLst>
        </xdr:cNvPr>
        <xdr:cNvSpPr/>
      </xdr:nvSpPr>
      <xdr:spPr>
        <a:xfrm>
          <a:off x="4157345" y="616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8060</xdr:rowOff>
    </xdr:from>
    <xdr:ext cx="405111" cy="259045"/>
    <xdr:sp macro="" textlink="">
      <xdr:nvSpPr>
        <xdr:cNvPr id="88" name="有形固定資産減価償却率該当値テキスト">
          <a:extLst>
            <a:ext uri="{FF2B5EF4-FFF2-40B4-BE49-F238E27FC236}">
              <a16:creationId xmlns:a16="http://schemas.microsoft.com/office/drawing/2014/main" id="{9F4C691A-F956-4A16-9539-0D3F990382F6}"/>
            </a:ext>
          </a:extLst>
        </xdr:cNvPr>
        <xdr:cNvSpPr txBox="1"/>
      </xdr:nvSpPr>
      <xdr:spPr>
        <a:xfrm>
          <a:off x="4258945" y="6142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44027</xdr:rowOff>
    </xdr:from>
    <xdr:to>
      <xdr:col>19</xdr:col>
      <xdr:colOff>187325</xdr:colOff>
      <xdr:row>32</xdr:row>
      <xdr:rowOff>145627</xdr:rowOff>
    </xdr:to>
    <xdr:sp macro="" textlink="">
      <xdr:nvSpPr>
        <xdr:cNvPr id="89" name="楕円 88">
          <a:extLst>
            <a:ext uri="{FF2B5EF4-FFF2-40B4-BE49-F238E27FC236}">
              <a16:creationId xmlns:a16="http://schemas.microsoft.com/office/drawing/2014/main" id="{411A21B8-1E9D-4FDC-8275-6E7A4FD117A5}"/>
            </a:ext>
          </a:extLst>
        </xdr:cNvPr>
        <xdr:cNvSpPr/>
      </xdr:nvSpPr>
      <xdr:spPr>
        <a:xfrm>
          <a:off x="3537585" y="61781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80433</xdr:rowOff>
    </xdr:from>
    <xdr:to>
      <xdr:col>23</xdr:col>
      <xdr:colOff>85725</xdr:colOff>
      <xdr:row>32</xdr:row>
      <xdr:rowOff>94827</xdr:rowOff>
    </xdr:to>
    <xdr:cxnSp macro="">
      <xdr:nvCxnSpPr>
        <xdr:cNvPr id="90" name="直線コネクタ 89">
          <a:extLst>
            <a:ext uri="{FF2B5EF4-FFF2-40B4-BE49-F238E27FC236}">
              <a16:creationId xmlns:a16="http://schemas.microsoft.com/office/drawing/2014/main" id="{859CEB84-7C15-4D84-BF12-550FC4C5DAA1}"/>
            </a:ext>
          </a:extLst>
        </xdr:cNvPr>
        <xdr:cNvCxnSpPr/>
      </xdr:nvCxnSpPr>
      <xdr:spPr>
        <a:xfrm flipV="1">
          <a:off x="3588385" y="6214533"/>
          <a:ext cx="61976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54822</xdr:rowOff>
    </xdr:from>
    <xdr:to>
      <xdr:col>15</xdr:col>
      <xdr:colOff>187325</xdr:colOff>
      <xdr:row>32</xdr:row>
      <xdr:rowOff>156422</xdr:rowOff>
    </xdr:to>
    <xdr:sp macro="" textlink="">
      <xdr:nvSpPr>
        <xdr:cNvPr id="91" name="楕円 90">
          <a:extLst>
            <a:ext uri="{FF2B5EF4-FFF2-40B4-BE49-F238E27FC236}">
              <a16:creationId xmlns:a16="http://schemas.microsoft.com/office/drawing/2014/main" id="{F4C5B657-E30A-4E6C-A815-64CBFA339613}"/>
            </a:ext>
          </a:extLst>
        </xdr:cNvPr>
        <xdr:cNvSpPr/>
      </xdr:nvSpPr>
      <xdr:spPr>
        <a:xfrm>
          <a:off x="2867025" y="6188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94827</xdr:rowOff>
    </xdr:from>
    <xdr:to>
      <xdr:col>19</xdr:col>
      <xdr:colOff>136525</xdr:colOff>
      <xdr:row>32</xdr:row>
      <xdr:rowOff>105622</xdr:rowOff>
    </xdr:to>
    <xdr:cxnSp macro="">
      <xdr:nvCxnSpPr>
        <xdr:cNvPr id="92" name="直線コネクタ 91">
          <a:extLst>
            <a:ext uri="{FF2B5EF4-FFF2-40B4-BE49-F238E27FC236}">
              <a16:creationId xmlns:a16="http://schemas.microsoft.com/office/drawing/2014/main" id="{1F62C582-5ADD-42BC-94C4-CA048D1D768E}"/>
            </a:ext>
          </a:extLst>
        </xdr:cNvPr>
        <xdr:cNvCxnSpPr/>
      </xdr:nvCxnSpPr>
      <xdr:spPr>
        <a:xfrm flipV="1">
          <a:off x="2917825" y="6228927"/>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69215</xdr:rowOff>
    </xdr:from>
    <xdr:to>
      <xdr:col>11</xdr:col>
      <xdr:colOff>187325</xdr:colOff>
      <xdr:row>32</xdr:row>
      <xdr:rowOff>170815</xdr:rowOff>
    </xdr:to>
    <xdr:sp macro="" textlink="">
      <xdr:nvSpPr>
        <xdr:cNvPr id="93" name="楕円 92">
          <a:extLst>
            <a:ext uri="{FF2B5EF4-FFF2-40B4-BE49-F238E27FC236}">
              <a16:creationId xmlns:a16="http://schemas.microsoft.com/office/drawing/2014/main" id="{55D55A9B-7179-4F98-979F-DAA8CD2E7C62}"/>
            </a:ext>
          </a:extLst>
        </xdr:cNvPr>
        <xdr:cNvSpPr/>
      </xdr:nvSpPr>
      <xdr:spPr>
        <a:xfrm>
          <a:off x="2196465" y="62033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105622</xdr:rowOff>
    </xdr:from>
    <xdr:to>
      <xdr:col>15</xdr:col>
      <xdr:colOff>136525</xdr:colOff>
      <xdr:row>32</xdr:row>
      <xdr:rowOff>120015</xdr:rowOff>
    </xdr:to>
    <xdr:cxnSp macro="">
      <xdr:nvCxnSpPr>
        <xdr:cNvPr id="94" name="直線コネクタ 93">
          <a:extLst>
            <a:ext uri="{FF2B5EF4-FFF2-40B4-BE49-F238E27FC236}">
              <a16:creationId xmlns:a16="http://schemas.microsoft.com/office/drawing/2014/main" id="{0B17809F-FD65-4429-8E07-39823FCA9BF6}"/>
            </a:ext>
          </a:extLst>
        </xdr:cNvPr>
        <xdr:cNvCxnSpPr/>
      </xdr:nvCxnSpPr>
      <xdr:spPr>
        <a:xfrm flipV="1">
          <a:off x="2247265" y="6239722"/>
          <a:ext cx="67056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80010</xdr:rowOff>
    </xdr:from>
    <xdr:to>
      <xdr:col>7</xdr:col>
      <xdr:colOff>187325</xdr:colOff>
      <xdr:row>33</xdr:row>
      <xdr:rowOff>10160</xdr:rowOff>
    </xdr:to>
    <xdr:sp macro="" textlink="">
      <xdr:nvSpPr>
        <xdr:cNvPr id="95" name="楕円 94">
          <a:extLst>
            <a:ext uri="{FF2B5EF4-FFF2-40B4-BE49-F238E27FC236}">
              <a16:creationId xmlns:a16="http://schemas.microsoft.com/office/drawing/2014/main" id="{A29E33A3-63D3-49AC-84DF-C9987D032AAC}"/>
            </a:ext>
          </a:extLst>
        </xdr:cNvPr>
        <xdr:cNvSpPr/>
      </xdr:nvSpPr>
      <xdr:spPr>
        <a:xfrm>
          <a:off x="1525905" y="6214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120015</xdr:rowOff>
    </xdr:from>
    <xdr:to>
      <xdr:col>11</xdr:col>
      <xdr:colOff>136525</xdr:colOff>
      <xdr:row>32</xdr:row>
      <xdr:rowOff>130810</xdr:rowOff>
    </xdr:to>
    <xdr:cxnSp macro="">
      <xdr:nvCxnSpPr>
        <xdr:cNvPr id="96" name="直線コネクタ 95">
          <a:extLst>
            <a:ext uri="{FF2B5EF4-FFF2-40B4-BE49-F238E27FC236}">
              <a16:creationId xmlns:a16="http://schemas.microsoft.com/office/drawing/2014/main" id="{29B80C6C-8678-4A4D-A3D3-4F01EE6750B4}"/>
            </a:ext>
          </a:extLst>
        </xdr:cNvPr>
        <xdr:cNvCxnSpPr/>
      </xdr:nvCxnSpPr>
      <xdr:spPr>
        <a:xfrm flipV="1">
          <a:off x="1576705" y="6254115"/>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97" name="n_1aveValue有形固定資産減価償却率">
          <a:extLst>
            <a:ext uri="{FF2B5EF4-FFF2-40B4-BE49-F238E27FC236}">
              <a16:creationId xmlns:a16="http://schemas.microsoft.com/office/drawing/2014/main" id="{B95B2724-04EA-4F81-86F0-500D987EC978}"/>
            </a:ext>
          </a:extLst>
        </xdr:cNvPr>
        <xdr:cNvSpPr txBox="1"/>
      </xdr:nvSpPr>
      <xdr:spPr>
        <a:xfrm>
          <a:off x="3395989" y="5788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98" name="n_2aveValue有形固定資産減価償却率">
          <a:extLst>
            <a:ext uri="{FF2B5EF4-FFF2-40B4-BE49-F238E27FC236}">
              <a16:creationId xmlns:a16="http://schemas.microsoft.com/office/drawing/2014/main" id="{5E772493-4A84-4920-B613-4ACEA7AA5760}"/>
            </a:ext>
          </a:extLst>
        </xdr:cNvPr>
        <xdr:cNvSpPr txBox="1"/>
      </xdr:nvSpPr>
      <xdr:spPr>
        <a:xfrm>
          <a:off x="2738129" y="575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99" name="n_3aveValue有形固定資産減価償却率">
          <a:extLst>
            <a:ext uri="{FF2B5EF4-FFF2-40B4-BE49-F238E27FC236}">
              <a16:creationId xmlns:a16="http://schemas.microsoft.com/office/drawing/2014/main" id="{D247DD63-6711-49F1-928D-0A603CF5027C}"/>
            </a:ext>
          </a:extLst>
        </xdr:cNvPr>
        <xdr:cNvSpPr txBox="1"/>
      </xdr:nvSpPr>
      <xdr:spPr>
        <a:xfrm>
          <a:off x="2067569" y="5756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0" name="n_4aveValue有形固定資産減価償却率">
          <a:extLst>
            <a:ext uri="{FF2B5EF4-FFF2-40B4-BE49-F238E27FC236}">
              <a16:creationId xmlns:a16="http://schemas.microsoft.com/office/drawing/2014/main" id="{02B20699-8E7E-4729-9F5D-B0A7A65DFC5D}"/>
            </a:ext>
          </a:extLst>
        </xdr:cNvPr>
        <xdr:cNvSpPr txBox="1"/>
      </xdr:nvSpPr>
      <xdr:spPr>
        <a:xfrm>
          <a:off x="139700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136754</xdr:rowOff>
    </xdr:from>
    <xdr:ext cx="405111" cy="259045"/>
    <xdr:sp macro="" textlink="">
      <xdr:nvSpPr>
        <xdr:cNvPr id="101" name="n_1mainValue有形固定資産減価償却率">
          <a:extLst>
            <a:ext uri="{FF2B5EF4-FFF2-40B4-BE49-F238E27FC236}">
              <a16:creationId xmlns:a16="http://schemas.microsoft.com/office/drawing/2014/main" id="{8CF13F48-240E-43C9-83BE-DF66D8062583}"/>
            </a:ext>
          </a:extLst>
        </xdr:cNvPr>
        <xdr:cNvSpPr txBox="1"/>
      </xdr:nvSpPr>
      <xdr:spPr>
        <a:xfrm>
          <a:off x="3395989" y="6270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147549</xdr:rowOff>
    </xdr:from>
    <xdr:ext cx="405111" cy="259045"/>
    <xdr:sp macro="" textlink="">
      <xdr:nvSpPr>
        <xdr:cNvPr id="102" name="n_2mainValue有形固定資産減価償却率">
          <a:extLst>
            <a:ext uri="{FF2B5EF4-FFF2-40B4-BE49-F238E27FC236}">
              <a16:creationId xmlns:a16="http://schemas.microsoft.com/office/drawing/2014/main" id="{6C3F346A-D73C-4722-B148-0DF009D94707}"/>
            </a:ext>
          </a:extLst>
        </xdr:cNvPr>
        <xdr:cNvSpPr txBox="1"/>
      </xdr:nvSpPr>
      <xdr:spPr>
        <a:xfrm>
          <a:off x="2738129" y="628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161942</xdr:rowOff>
    </xdr:from>
    <xdr:ext cx="405111" cy="259045"/>
    <xdr:sp macro="" textlink="">
      <xdr:nvSpPr>
        <xdr:cNvPr id="103" name="n_3mainValue有形固定資産減価償却率">
          <a:extLst>
            <a:ext uri="{FF2B5EF4-FFF2-40B4-BE49-F238E27FC236}">
              <a16:creationId xmlns:a16="http://schemas.microsoft.com/office/drawing/2014/main" id="{0231E885-362C-4962-ABBB-A5C70A87EDA2}"/>
            </a:ext>
          </a:extLst>
        </xdr:cNvPr>
        <xdr:cNvSpPr txBox="1"/>
      </xdr:nvSpPr>
      <xdr:spPr>
        <a:xfrm>
          <a:off x="2067569"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1287</xdr:rowOff>
    </xdr:from>
    <xdr:ext cx="405111" cy="259045"/>
    <xdr:sp macro="" textlink="">
      <xdr:nvSpPr>
        <xdr:cNvPr id="104" name="n_4mainValue有形固定資産減価償却率">
          <a:extLst>
            <a:ext uri="{FF2B5EF4-FFF2-40B4-BE49-F238E27FC236}">
              <a16:creationId xmlns:a16="http://schemas.microsoft.com/office/drawing/2014/main" id="{8257A388-99C8-4B7C-9746-5EFBC8D6E239}"/>
            </a:ext>
          </a:extLst>
        </xdr:cNvPr>
        <xdr:cNvSpPr txBox="1"/>
      </xdr:nvSpPr>
      <xdr:spPr>
        <a:xfrm>
          <a:off x="1397009"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B2488139-865B-436E-895B-C349FD293D42}"/>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E9056B7C-477F-451B-8B5F-73310D884B2C}"/>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7" name="正方形/長方形 106">
          <a:extLst>
            <a:ext uri="{FF2B5EF4-FFF2-40B4-BE49-F238E27FC236}">
              <a16:creationId xmlns:a16="http://schemas.microsoft.com/office/drawing/2014/main" id="{543B8D10-593D-43E6-9960-01C19377B50C}"/>
            </a:ext>
          </a:extLst>
        </xdr:cNvPr>
        <xdr:cNvSpPr/>
      </xdr:nvSpPr>
      <xdr:spPr>
        <a:xfrm>
          <a:off x="12208504" y="452224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CF4959AA-BD1D-4FC2-B3D5-31C284F5970F}"/>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652883FC-2562-48D0-A105-F76DD1E0448E}"/>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F7AAE9E1-4594-49BE-85A9-4B29B087D7C7}"/>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42145ADC-46D8-41EF-B279-3438059B05FE}"/>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06B14EEB-5A6F-43B2-B15E-E307E1E4EBE6}"/>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2D9C47B3-450C-44FA-AAB4-CB0EFB49FF3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C5694C2C-D73D-436F-B012-2E5D9AE678D1}"/>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B5E13D4C-5E55-44A7-8D90-F240C381479A}"/>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3465AF1C-ED01-4036-AB7D-1EE6C66DB023}"/>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6E855DB7-FF1F-4AB9-A785-70E2CDC5112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債務償還比率は類似団体平均を下回っており、市債借入抑制の効果があらわれていることが見て取れる。引き続き、市債借入の抑制に努めることで、債務償還可能年数の抑制につなげていきたいと考え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C6F05FC9-A562-4B25-BFAB-BEB5626C947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95622BE9-D359-4E34-B066-F2F42EED2087}"/>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9F1C9E9F-1F08-40C3-B7D1-106F140661C9}"/>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0C94F085-4FEB-48A9-A295-3C3E8CC0CB1F}"/>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6694B927-FA0F-45B4-8207-DD484B3DA7D5}"/>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46D9415B-F197-45E7-9426-7ECB536E0FBA}"/>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0E8C8003-5179-4803-B3A9-5D931D3F6B2A}"/>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A33146A0-AB83-464F-A33B-6304B0357199}"/>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89E48C7A-96FD-4E2F-8FF2-00B501A6FBEE}"/>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D9A22DB2-20D1-4401-BBF7-EEA76081DD97}"/>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CC358E40-6F70-4AD8-9953-E2ADFBED8CB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E7DE0EAC-5226-4EC4-BA80-C6556EE8F0B6}"/>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19F4A0F2-F69B-41FC-96CD-B49105239505}"/>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742FD487-B004-412C-91E1-D156E7419CF2}"/>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84767A8B-2D2C-45E8-987D-712280B908B7}"/>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8DB0E070-7BBC-4F3B-AD05-EB28B7DDC47A}"/>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FEA7F60C-59AF-4C6C-AB85-E85F10C0BB0B}"/>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5" name="直線コネクタ 134">
          <a:extLst>
            <a:ext uri="{FF2B5EF4-FFF2-40B4-BE49-F238E27FC236}">
              <a16:creationId xmlns:a16="http://schemas.microsoft.com/office/drawing/2014/main" id="{8EFE81E5-E2ED-4760-9221-943AEEDEE11C}"/>
            </a:ext>
          </a:extLst>
        </xdr:cNvPr>
        <xdr:cNvCxnSpPr/>
      </xdr:nvCxnSpPr>
      <xdr:spPr>
        <a:xfrm flipV="1">
          <a:off x="13027660" y="5160463"/>
          <a:ext cx="1269" cy="137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36" name="債務償還比率最小値テキスト">
          <a:extLst>
            <a:ext uri="{FF2B5EF4-FFF2-40B4-BE49-F238E27FC236}">
              <a16:creationId xmlns:a16="http://schemas.microsoft.com/office/drawing/2014/main" id="{7C6CE341-A341-4973-AD07-CB297FDE7122}"/>
            </a:ext>
          </a:extLst>
        </xdr:cNvPr>
        <xdr:cNvSpPr txBox="1"/>
      </xdr:nvSpPr>
      <xdr:spPr>
        <a:xfrm>
          <a:off x="13080365" y="653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37" name="直線コネクタ 136">
          <a:extLst>
            <a:ext uri="{FF2B5EF4-FFF2-40B4-BE49-F238E27FC236}">
              <a16:creationId xmlns:a16="http://schemas.microsoft.com/office/drawing/2014/main" id="{93A4B513-B36A-472E-8D10-CBA777566E5E}"/>
            </a:ext>
          </a:extLst>
        </xdr:cNvPr>
        <xdr:cNvCxnSpPr/>
      </xdr:nvCxnSpPr>
      <xdr:spPr>
        <a:xfrm>
          <a:off x="12963525" y="6534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DA72830B-537B-4433-869F-2A4D4A4ED27E}"/>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B2DE38FA-D66E-4C95-9B5A-B8704FCB3C15}"/>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0" name="債務償還比率平均値テキスト">
          <a:extLst>
            <a:ext uri="{FF2B5EF4-FFF2-40B4-BE49-F238E27FC236}">
              <a16:creationId xmlns:a16="http://schemas.microsoft.com/office/drawing/2014/main" id="{5858BFD1-7436-4E58-92E8-7124E4BD679B}"/>
            </a:ext>
          </a:extLst>
        </xdr:cNvPr>
        <xdr:cNvSpPr txBox="1"/>
      </xdr:nvSpPr>
      <xdr:spPr>
        <a:xfrm>
          <a:off x="13080365" y="5795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1" name="フローチャート: 判断 140">
          <a:extLst>
            <a:ext uri="{FF2B5EF4-FFF2-40B4-BE49-F238E27FC236}">
              <a16:creationId xmlns:a16="http://schemas.microsoft.com/office/drawing/2014/main" id="{211BFFC0-4498-4F47-8284-02F60816AC17}"/>
            </a:ext>
          </a:extLst>
        </xdr:cNvPr>
        <xdr:cNvSpPr/>
      </xdr:nvSpPr>
      <xdr:spPr>
        <a:xfrm>
          <a:off x="13001625" y="58136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2" name="フローチャート: 判断 141">
          <a:extLst>
            <a:ext uri="{FF2B5EF4-FFF2-40B4-BE49-F238E27FC236}">
              <a16:creationId xmlns:a16="http://schemas.microsoft.com/office/drawing/2014/main" id="{CA630382-185A-4461-A520-EFA24AC110D2}"/>
            </a:ext>
          </a:extLst>
        </xdr:cNvPr>
        <xdr:cNvSpPr/>
      </xdr:nvSpPr>
      <xdr:spPr>
        <a:xfrm>
          <a:off x="12359005" y="58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3" name="フローチャート: 判断 142">
          <a:extLst>
            <a:ext uri="{FF2B5EF4-FFF2-40B4-BE49-F238E27FC236}">
              <a16:creationId xmlns:a16="http://schemas.microsoft.com/office/drawing/2014/main" id="{E672D052-756E-463C-8F6D-791C8E13EB2D}"/>
            </a:ext>
          </a:extLst>
        </xdr:cNvPr>
        <xdr:cNvSpPr/>
      </xdr:nvSpPr>
      <xdr:spPr>
        <a:xfrm>
          <a:off x="11688445" y="575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4" name="フローチャート: 判断 143">
          <a:extLst>
            <a:ext uri="{FF2B5EF4-FFF2-40B4-BE49-F238E27FC236}">
              <a16:creationId xmlns:a16="http://schemas.microsoft.com/office/drawing/2014/main" id="{1A6FE546-422B-4A63-84C5-FFBD2969DB8C}"/>
            </a:ext>
          </a:extLst>
        </xdr:cNvPr>
        <xdr:cNvSpPr/>
      </xdr:nvSpPr>
      <xdr:spPr>
        <a:xfrm>
          <a:off x="11017885" y="59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5" name="フローチャート: 判断 144">
          <a:extLst>
            <a:ext uri="{FF2B5EF4-FFF2-40B4-BE49-F238E27FC236}">
              <a16:creationId xmlns:a16="http://schemas.microsoft.com/office/drawing/2014/main" id="{0D8A2431-8184-4B37-BC89-65F15AA028EF}"/>
            </a:ext>
          </a:extLst>
        </xdr:cNvPr>
        <xdr:cNvSpPr/>
      </xdr:nvSpPr>
      <xdr:spPr>
        <a:xfrm>
          <a:off x="1034732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F21B4063-1905-415F-B0CC-5ADA33CD7FBA}"/>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EF38C3D0-73D5-44C5-9F4F-95AA3916E41E}"/>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900483E-67E7-4ACB-9B98-6A10F6697556}"/>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9444FDBE-F52C-436A-9007-17FDD4919D4D}"/>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94C930D-ED04-41B8-BEDB-3B866C3F793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77788</xdr:rowOff>
    </xdr:from>
    <xdr:to>
      <xdr:col>76</xdr:col>
      <xdr:colOff>73025</xdr:colOff>
      <xdr:row>27</xdr:row>
      <xdr:rowOff>7938</xdr:rowOff>
    </xdr:to>
    <xdr:sp macro="" textlink="">
      <xdr:nvSpPr>
        <xdr:cNvPr id="151" name="楕円 150">
          <a:extLst>
            <a:ext uri="{FF2B5EF4-FFF2-40B4-BE49-F238E27FC236}">
              <a16:creationId xmlns:a16="http://schemas.microsoft.com/office/drawing/2014/main" id="{D9788698-D804-4ADA-BB99-48634481FC3D}"/>
            </a:ext>
          </a:extLst>
        </xdr:cNvPr>
        <xdr:cNvSpPr/>
      </xdr:nvSpPr>
      <xdr:spPr>
        <a:xfrm>
          <a:off x="13001625" y="52060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164165</xdr:rowOff>
    </xdr:from>
    <xdr:ext cx="405111" cy="259045"/>
    <xdr:sp macro="" textlink="">
      <xdr:nvSpPr>
        <xdr:cNvPr id="152" name="債務償還比率該当値テキスト">
          <a:extLst>
            <a:ext uri="{FF2B5EF4-FFF2-40B4-BE49-F238E27FC236}">
              <a16:creationId xmlns:a16="http://schemas.microsoft.com/office/drawing/2014/main" id="{9FF63A1E-DFB1-464A-A2E0-9A29A65CCE5D}"/>
            </a:ext>
          </a:extLst>
        </xdr:cNvPr>
        <xdr:cNvSpPr txBox="1"/>
      </xdr:nvSpPr>
      <xdr:spPr>
        <a:xfrm>
          <a:off x="13080365" y="512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7348</xdr:rowOff>
    </xdr:from>
    <xdr:to>
      <xdr:col>72</xdr:col>
      <xdr:colOff>123825</xdr:colOff>
      <xdr:row>27</xdr:row>
      <xdr:rowOff>108948</xdr:rowOff>
    </xdr:to>
    <xdr:sp macro="" textlink="">
      <xdr:nvSpPr>
        <xdr:cNvPr id="153" name="楕円 152">
          <a:extLst>
            <a:ext uri="{FF2B5EF4-FFF2-40B4-BE49-F238E27FC236}">
              <a16:creationId xmlns:a16="http://schemas.microsoft.com/office/drawing/2014/main" id="{21445F3C-2B5C-4C43-A9C8-94F951889F6D}"/>
            </a:ext>
          </a:extLst>
        </xdr:cNvPr>
        <xdr:cNvSpPr/>
      </xdr:nvSpPr>
      <xdr:spPr>
        <a:xfrm>
          <a:off x="12359005" y="530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128588</xdr:rowOff>
    </xdr:from>
    <xdr:to>
      <xdr:col>76</xdr:col>
      <xdr:colOff>22225</xdr:colOff>
      <xdr:row>27</xdr:row>
      <xdr:rowOff>58148</xdr:rowOff>
    </xdr:to>
    <xdr:cxnSp macro="">
      <xdr:nvCxnSpPr>
        <xdr:cNvPr id="154" name="直線コネクタ 153">
          <a:extLst>
            <a:ext uri="{FF2B5EF4-FFF2-40B4-BE49-F238E27FC236}">
              <a16:creationId xmlns:a16="http://schemas.microsoft.com/office/drawing/2014/main" id="{F9215A64-78D9-4DA5-98AA-E76B23CAAA97}"/>
            </a:ext>
          </a:extLst>
        </xdr:cNvPr>
        <xdr:cNvCxnSpPr/>
      </xdr:nvCxnSpPr>
      <xdr:spPr>
        <a:xfrm flipV="1">
          <a:off x="12409805" y="5256848"/>
          <a:ext cx="619760" cy="9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38036</xdr:rowOff>
    </xdr:from>
    <xdr:to>
      <xdr:col>68</xdr:col>
      <xdr:colOff>123825</xdr:colOff>
      <xdr:row>27</xdr:row>
      <xdr:rowOff>139636</xdr:rowOff>
    </xdr:to>
    <xdr:sp macro="" textlink="">
      <xdr:nvSpPr>
        <xdr:cNvPr id="155" name="楕円 154">
          <a:extLst>
            <a:ext uri="{FF2B5EF4-FFF2-40B4-BE49-F238E27FC236}">
              <a16:creationId xmlns:a16="http://schemas.microsoft.com/office/drawing/2014/main" id="{D1B9A1D3-32AE-428D-BB23-659487C1CAA0}"/>
            </a:ext>
          </a:extLst>
        </xdr:cNvPr>
        <xdr:cNvSpPr/>
      </xdr:nvSpPr>
      <xdr:spPr>
        <a:xfrm>
          <a:off x="11688445" y="533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58148</xdr:rowOff>
    </xdr:from>
    <xdr:to>
      <xdr:col>72</xdr:col>
      <xdr:colOff>73025</xdr:colOff>
      <xdr:row>27</xdr:row>
      <xdr:rowOff>88836</xdr:rowOff>
    </xdr:to>
    <xdr:cxnSp macro="">
      <xdr:nvCxnSpPr>
        <xdr:cNvPr id="156" name="直線コネクタ 155">
          <a:extLst>
            <a:ext uri="{FF2B5EF4-FFF2-40B4-BE49-F238E27FC236}">
              <a16:creationId xmlns:a16="http://schemas.microsoft.com/office/drawing/2014/main" id="{7A250AED-0379-40F0-9E01-7CBC798D1D07}"/>
            </a:ext>
          </a:extLst>
        </xdr:cNvPr>
        <xdr:cNvCxnSpPr/>
      </xdr:nvCxnSpPr>
      <xdr:spPr>
        <a:xfrm flipV="1">
          <a:off x="11739245" y="5354048"/>
          <a:ext cx="670560" cy="3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162061</xdr:rowOff>
    </xdr:from>
    <xdr:to>
      <xdr:col>64</xdr:col>
      <xdr:colOff>123825</xdr:colOff>
      <xdr:row>29</xdr:row>
      <xdr:rowOff>92211</xdr:rowOff>
    </xdr:to>
    <xdr:sp macro="" textlink="">
      <xdr:nvSpPr>
        <xdr:cNvPr id="157" name="楕円 156">
          <a:extLst>
            <a:ext uri="{FF2B5EF4-FFF2-40B4-BE49-F238E27FC236}">
              <a16:creationId xmlns:a16="http://schemas.microsoft.com/office/drawing/2014/main" id="{186FCD6A-FCEF-4ECA-B794-604B0765D042}"/>
            </a:ext>
          </a:extLst>
        </xdr:cNvPr>
        <xdr:cNvSpPr/>
      </xdr:nvSpPr>
      <xdr:spPr>
        <a:xfrm>
          <a:off x="11017885" y="56256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88836</xdr:rowOff>
    </xdr:from>
    <xdr:to>
      <xdr:col>68</xdr:col>
      <xdr:colOff>73025</xdr:colOff>
      <xdr:row>29</xdr:row>
      <xdr:rowOff>41411</xdr:rowOff>
    </xdr:to>
    <xdr:cxnSp macro="">
      <xdr:nvCxnSpPr>
        <xdr:cNvPr id="158" name="直線コネクタ 157">
          <a:extLst>
            <a:ext uri="{FF2B5EF4-FFF2-40B4-BE49-F238E27FC236}">
              <a16:creationId xmlns:a16="http://schemas.microsoft.com/office/drawing/2014/main" id="{48CF87FE-ACC7-4C3F-9E11-7E0FF619117B}"/>
            </a:ext>
          </a:extLst>
        </xdr:cNvPr>
        <xdr:cNvCxnSpPr/>
      </xdr:nvCxnSpPr>
      <xdr:spPr>
        <a:xfrm flipV="1">
          <a:off x="11068685" y="5384736"/>
          <a:ext cx="670560" cy="28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102262</xdr:rowOff>
    </xdr:from>
    <xdr:to>
      <xdr:col>60</xdr:col>
      <xdr:colOff>123825</xdr:colOff>
      <xdr:row>30</xdr:row>
      <xdr:rowOff>32412</xdr:rowOff>
    </xdr:to>
    <xdr:sp macro="" textlink="">
      <xdr:nvSpPr>
        <xdr:cNvPr id="159" name="楕円 158">
          <a:extLst>
            <a:ext uri="{FF2B5EF4-FFF2-40B4-BE49-F238E27FC236}">
              <a16:creationId xmlns:a16="http://schemas.microsoft.com/office/drawing/2014/main" id="{135F17A2-47AE-483F-AEEC-EFDCF1D35B16}"/>
            </a:ext>
          </a:extLst>
        </xdr:cNvPr>
        <xdr:cNvSpPr/>
      </xdr:nvSpPr>
      <xdr:spPr>
        <a:xfrm>
          <a:off x="10347325" y="5733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41411</xdr:rowOff>
    </xdr:from>
    <xdr:to>
      <xdr:col>64</xdr:col>
      <xdr:colOff>73025</xdr:colOff>
      <xdr:row>29</xdr:row>
      <xdr:rowOff>153062</xdr:rowOff>
    </xdr:to>
    <xdr:cxnSp macro="">
      <xdr:nvCxnSpPr>
        <xdr:cNvPr id="160" name="直線コネクタ 159">
          <a:extLst>
            <a:ext uri="{FF2B5EF4-FFF2-40B4-BE49-F238E27FC236}">
              <a16:creationId xmlns:a16="http://schemas.microsoft.com/office/drawing/2014/main" id="{48511897-36DA-4A3B-91CD-3EABF4E38802}"/>
            </a:ext>
          </a:extLst>
        </xdr:cNvPr>
        <xdr:cNvCxnSpPr/>
      </xdr:nvCxnSpPr>
      <xdr:spPr>
        <a:xfrm flipV="1">
          <a:off x="10398125" y="5672591"/>
          <a:ext cx="670560" cy="11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1" name="n_1aveValue債務償還比率">
          <a:extLst>
            <a:ext uri="{FF2B5EF4-FFF2-40B4-BE49-F238E27FC236}">
              <a16:creationId xmlns:a16="http://schemas.microsoft.com/office/drawing/2014/main" id="{1A1100B4-B8C2-45F5-BF70-3EB3C7553A08}"/>
            </a:ext>
          </a:extLst>
        </xdr:cNvPr>
        <xdr:cNvSpPr txBox="1"/>
      </xdr:nvSpPr>
      <xdr:spPr>
        <a:xfrm>
          <a:off x="12185092" y="590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2" name="n_2aveValue債務償還比率">
          <a:extLst>
            <a:ext uri="{FF2B5EF4-FFF2-40B4-BE49-F238E27FC236}">
              <a16:creationId xmlns:a16="http://schemas.microsoft.com/office/drawing/2014/main" id="{73F821ED-D922-4439-9174-C2A685B2CD8B}"/>
            </a:ext>
          </a:extLst>
        </xdr:cNvPr>
        <xdr:cNvSpPr txBox="1"/>
      </xdr:nvSpPr>
      <xdr:spPr>
        <a:xfrm>
          <a:off x="11527232" y="58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121193</xdr:rowOff>
    </xdr:from>
    <xdr:ext cx="469744" cy="259045"/>
    <xdr:sp macro="" textlink="">
      <xdr:nvSpPr>
        <xdr:cNvPr id="163" name="n_3aveValue債務償還比率">
          <a:extLst>
            <a:ext uri="{FF2B5EF4-FFF2-40B4-BE49-F238E27FC236}">
              <a16:creationId xmlns:a16="http://schemas.microsoft.com/office/drawing/2014/main" id="{3215E924-BF9B-4863-85D8-5FA2E62396D7}"/>
            </a:ext>
          </a:extLst>
        </xdr:cNvPr>
        <xdr:cNvSpPr txBox="1"/>
      </xdr:nvSpPr>
      <xdr:spPr>
        <a:xfrm>
          <a:off x="10856672" y="6087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150340</xdr:rowOff>
    </xdr:from>
    <xdr:ext cx="469744" cy="259045"/>
    <xdr:sp macro="" textlink="">
      <xdr:nvSpPr>
        <xdr:cNvPr id="164" name="n_4aveValue債務償還比率">
          <a:extLst>
            <a:ext uri="{FF2B5EF4-FFF2-40B4-BE49-F238E27FC236}">
              <a16:creationId xmlns:a16="http://schemas.microsoft.com/office/drawing/2014/main" id="{5378D670-7563-4606-B235-27F4538084DD}"/>
            </a:ext>
          </a:extLst>
        </xdr:cNvPr>
        <xdr:cNvSpPr txBox="1"/>
      </xdr:nvSpPr>
      <xdr:spPr>
        <a:xfrm>
          <a:off x="10186112" y="611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125475</xdr:rowOff>
    </xdr:from>
    <xdr:ext cx="469744" cy="259045"/>
    <xdr:sp macro="" textlink="">
      <xdr:nvSpPr>
        <xdr:cNvPr id="165" name="n_1mainValue債務償還比率">
          <a:extLst>
            <a:ext uri="{FF2B5EF4-FFF2-40B4-BE49-F238E27FC236}">
              <a16:creationId xmlns:a16="http://schemas.microsoft.com/office/drawing/2014/main" id="{CD34FDA8-92C2-4F3D-B8B6-CFA87DD94277}"/>
            </a:ext>
          </a:extLst>
        </xdr:cNvPr>
        <xdr:cNvSpPr txBox="1"/>
      </xdr:nvSpPr>
      <xdr:spPr>
        <a:xfrm>
          <a:off x="12185092" y="5086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156163</xdr:rowOff>
    </xdr:from>
    <xdr:ext cx="469744" cy="259045"/>
    <xdr:sp macro="" textlink="">
      <xdr:nvSpPr>
        <xdr:cNvPr id="166" name="n_2mainValue債務償還比率">
          <a:extLst>
            <a:ext uri="{FF2B5EF4-FFF2-40B4-BE49-F238E27FC236}">
              <a16:creationId xmlns:a16="http://schemas.microsoft.com/office/drawing/2014/main" id="{07894DC0-BB59-4274-9086-15B702273206}"/>
            </a:ext>
          </a:extLst>
        </xdr:cNvPr>
        <xdr:cNvSpPr txBox="1"/>
      </xdr:nvSpPr>
      <xdr:spPr>
        <a:xfrm>
          <a:off x="11527232" y="5116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108738</xdr:rowOff>
    </xdr:from>
    <xdr:ext cx="469744" cy="259045"/>
    <xdr:sp macro="" textlink="">
      <xdr:nvSpPr>
        <xdr:cNvPr id="167" name="n_3mainValue債務償還比率">
          <a:extLst>
            <a:ext uri="{FF2B5EF4-FFF2-40B4-BE49-F238E27FC236}">
              <a16:creationId xmlns:a16="http://schemas.microsoft.com/office/drawing/2014/main" id="{CB2B5A01-EC72-428D-B40D-58A421A0EDFF}"/>
            </a:ext>
          </a:extLst>
        </xdr:cNvPr>
        <xdr:cNvSpPr txBox="1"/>
      </xdr:nvSpPr>
      <xdr:spPr>
        <a:xfrm>
          <a:off x="10856672" y="5404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48939</xdr:rowOff>
    </xdr:from>
    <xdr:ext cx="469744" cy="259045"/>
    <xdr:sp macro="" textlink="">
      <xdr:nvSpPr>
        <xdr:cNvPr id="168" name="n_4mainValue債務償還比率">
          <a:extLst>
            <a:ext uri="{FF2B5EF4-FFF2-40B4-BE49-F238E27FC236}">
              <a16:creationId xmlns:a16="http://schemas.microsoft.com/office/drawing/2014/main" id="{97BEA013-C700-4CC3-A293-4327246A227C}"/>
            </a:ext>
          </a:extLst>
        </xdr:cNvPr>
        <xdr:cNvSpPr txBox="1"/>
      </xdr:nvSpPr>
      <xdr:spPr>
        <a:xfrm>
          <a:off x="10186112" y="551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8447E15D-CA76-4E02-8B51-7B9A19ABB881}"/>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A2FA850F-BA9A-4FEE-BB44-F27CA795076C}"/>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5E71BB4C-167C-4142-B8E4-29E8861486C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162C67D4-0337-4C2D-B7C2-5C79EDB17F5A}"/>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87FDC51E-D2CD-485C-A199-A876037034F2}"/>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55DA856C-C77E-40BA-A05C-60173EE954B9}"/>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8E0A95B-F267-4086-9028-229A42FE448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8C87532-D3D0-4BEE-8510-2774506D280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63A1560-AF9F-4BB7-B5EF-57C890D804A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F437961-054D-4BFC-92AE-4E7303ADB57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D101EC6-F7AF-4513-906B-8235749DFC9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A419CBB-F2F1-46B9-899D-4C1877AC98B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76D21F7-B16D-41E2-AE4E-BD9FEE41C56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5AC7329-F275-432B-A726-9A231C04C078}"/>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8E93229-8796-4D6A-930D-639F695EA6D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A23222A-7162-4007-BA85-2C79E1EA0C18}"/>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C952FE-C04D-4D6F-8120-B1F6489A2E9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3348345-0F8C-4D79-A3CA-33ADC5D945C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FBE3278-7D3A-4DC7-AC59-ADC7F29FDBF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5C492D2-7A49-42C5-9B6F-72F8F4544F2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8689544-1238-4909-90A3-45D3007B62A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DFF3392-6489-4590-8D33-9DC756C626E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4A2ED50-34C8-445A-9B30-43BB8B6667B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B9BC076-D731-4691-9C5B-8CA969B7EC8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F725F4C-D987-45A7-BB82-60C2E5B68B4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E8096D0-3354-4458-9EB3-EF5CD560DDC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7175004-986C-4434-8D82-6A63005228A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25B5313-EB4E-4C00-BACA-A32B01F5EFA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EB7A569-4CA5-4CEA-A6D7-03D25E1092C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A387697-DD3D-46E3-9A5C-93A035D21BF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1852210-FC26-497E-8B3C-2C1CFC5C787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9F2FFE7-34EC-4BA0-AE33-DE8025E4387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63B960A-7027-46D9-9BF4-B0E42AD91882}"/>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731C7E4-60B4-419F-AEA0-DD2F306886E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12B367A-5C6F-4AF9-8C5A-5FBCFA3DCE4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46BA149-8278-4245-A006-272A2122AB6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BF9B2F0-76ED-41B1-A27E-F51E2414477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855ED64-840D-4CBC-BB26-BB689DA0E25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5F587FF-7D50-4796-9807-D81FFCE23A6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1BEEF7-BC3E-43E6-BFC3-C04DC31865F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CEF1D59-B9A3-4C93-A706-FAE928A993D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E87FBB8-68E3-404E-9218-B7EE066A700F}"/>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57B330A-7B0A-4796-A9A1-D01E191C20A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D21B103-C847-4881-B6F0-231DFB2115A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B940BAA-9AAD-4F4B-B83A-D499B31BE4D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352E8A9-F5D1-414E-953C-BE86DF26237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1CD51DB-032E-49A3-B6D8-0EFBA0BF74A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3CED7FB-7B38-4EF8-AA03-6B3FC848AD8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D5287BA9-7629-4EE7-A54D-97E20E1EE02F}"/>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A8D6C451-40C8-43FB-A080-EED44CACA9B6}"/>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DD626D9A-B55F-4974-906C-C4AF389FA632}"/>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B19E8170-1C2E-441E-B609-82D84394B6BD}"/>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614AC6E-846D-4972-975C-8AAD4A2FE943}"/>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87A065EB-671D-4DB8-880E-D11434C0CE8C}"/>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BD2FDEC3-C7F0-4061-A2E8-5006D28AD741}"/>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47ADB65-A99C-46BA-89BE-C9672B746D83}"/>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162708B-AC43-4C15-84C9-377910CD2A2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C828B8D3-9450-4005-9D2B-A8DAE0EA846F}"/>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58E7078-D8A3-4E93-8ADB-5EB0BAF7D7A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96D573B5-FE12-433D-BE3D-5553E27792FD}"/>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88BE7DB3-10B2-40A1-B945-750BE0AD547A}"/>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668017CB-49D0-4B5C-901F-60E2E7C75F83}"/>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B10C8970-8E21-4732-A676-983BEAB6FD65}"/>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AFC5B1A0-52CE-45E2-934A-84C2F6269D2B}"/>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52077F32-5EB6-4B72-8E31-FBE007EABF6E}"/>
            </a:ext>
          </a:extLst>
        </xdr:cNvPr>
        <xdr:cNvSpPr txBox="1"/>
      </xdr:nvSpPr>
      <xdr:spPr>
        <a:xfrm>
          <a:off x="4124960" y="615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6CF2415B-8BE6-48E2-BFE1-524E9D93D5D3}"/>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4D402319-49BD-4C5F-9938-D10B05EBFEB3}"/>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31A90A37-F68A-4F7E-8FEC-60FD9329175A}"/>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BC884F5B-6C03-4E3F-9325-E934365F0B84}"/>
            </a:ext>
          </a:extLst>
        </xdr:cNvPr>
        <xdr:cNvSpPr/>
      </xdr:nvSpPr>
      <xdr:spPr>
        <a:xfrm>
          <a:off x="1739900" y="619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8799ECBB-8048-4485-8BE1-18A2DCE1157E}"/>
            </a:ext>
          </a:extLst>
        </xdr:cNvPr>
        <xdr:cNvSpPr/>
      </xdr:nvSpPr>
      <xdr:spPr>
        <a:xfrm>
          <a:off x="965200" y="6177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34869C0-AFD7-410B-BCB9-7A485E1A5BC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3C60700-10FA-4A33-A125-E330E1EB48D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E9EE51D-9B30-477A-905B-9FFCAF65AAB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8500B4E-7344-4B5F-AF00-3CBA30EA852C}"/>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7F39609-0D30-436A-9C59-0C4B9EE69A9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119126</xdr:rowOff>
    </xdr:from>
    <xdr:to>
      <xdr:col>24</xdr:col>
      <xdr:colOff>114300</xdr:colOff>
      <xdr:row>41</xdr:row>
      <xdr:rowOff>49276</xdr:rowOff>
    </xdr:to>
    <xdr:sp macro="" textlink="">
      <xdr:nvSpPr>
        <xdr:cNvPr id="71" name="楕円 70">
          <a:extLst>
            <a:ext uri="{FF2B5EF4-FFF2-40B4-BE49-F238E27FC236}">
              <a16:creationId xmlns:a16="http://schemas.microsoft.com/office/drawing/2014/main" id="{42364D4D-0052-430A-B34A-0201EFDBA103}"/>
            </a:ext>
          </a:extLst>
        </xdr:cNvPr>
        <xdr:cNvSpPr/>
      </xdr:nvSpPr>
      <xdr:spPr>
        <a:xfrm>
          <a:off x="4036060" y="6824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34053</xdr:rowOff>
    </xdr:from>
    <xdr:ext cx="405111" cy="259045"/>
    <xdr:sp macro="" textlink="">
      <xdr:nvSpPr>
        <xdr:cNvPr id="72" name="【道路】&#10;有形固定資産減価償却率該当値テキスト">
          <a:extLst>
            <a:ext uri="{FF2B5EF4-FFF2-40B4-BE49-F238E27FC236}">
              <a16:creationId xmlns:a16="http://schemas.microsoft.com/office/drawing/2014/main" id="{4413C072-1330-4902-B42C-DB717901EB1C}"/>
            </a:ext>
          </a:extLst>
        </xdr:cNvPr>
        <xdr:cNvSpPr txBox="1"/>
      </xdr:nvSpPr>
      <xdr:spPr>
        <a:xfrm>
          <a:off x="4124960" y="6739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121412</xdr:rowOff>
    </xdr:from>
    <xdr:to>
      <xdr:col>20</xdr:col>
      <xdr:colOff>38100</xdr:colOff>
      <xdr:row>41</xdr:row>
      <xdr:rowOff>51562</xdr:rowOff>
    </xdr:to>
    <xdr:sp macro="" textlink="">
      <xdr:nvSpPr>
        <xdr:cNvPr id="73" name="楕円 72">
          <a:extLst>
            <a:ext uri="{FF2B5EF4-FFF2-40B4-BE49-F238E27FC236}">
              <a16:creationId xmlns:a16="http://schemas.microsoft.com/office/drawing/2014/main" id="{FB15B35C-37BE-44A2-9E0E-53212C491BF3}"/>
            </a:ext>
          </a:extLst>
        </xdr:cNvPr>
        <xdr:cNvSpPr/>
      </xdr:nvSpPr>
      <xdr:spPr>
        <a:xfrm>
          <a:off x="3312160" y="68270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169926</xdr:rowOff>
    </xdr:from>
    <xdr:to>
      <xdr:col>24</xdr:col>
      <xdr:colOff>63500</xdr:colOff>
      <xdr:row>41</xdr:row>
      <xdr:rowOff>762</xdr:rowOff>
    </xdr:to>
    <xdr:cxnSp macro="">
      <xdr:nvCxnSpPr>
        <xdr:cNvPr id="74" name="直線コネクタ 73">
          <a:extLst>
            <a:ext uri="{FF2B5EF4-FFF2-40B4-BE49-F238E27FC236}">
              <a16:creationId xmlns:a16="http://schemas.microsoft.com/office/drawing/2014/main" id="{17914660-9E74-4185-A58D-267BCEBF7104}"/>
            </a:ext>
          </a:extLst>
        </xdr:cNvPr>
        <xdr:cNvCxnSpPr/>
      </xdr:nvCxnSpPr>
      <xdr:spPr>
        <a:xfrm flipV="1">
          <a:off x="3355340" y="687552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123698</xdr:rowOff>
    </xdr:from>
    <xdr:to>
      <xdr:col>15</xdr:col>
      <xdr:colOff>101600</xdr:colOff>
      <xdr:row>41</xdr:row>
      <xdr:rowOff>53848</xdr:rowOff>
    </xdr:to>
    <xdr:sp macro="" textlink="">
      <xdr:nvSpPr>
        <xdr:cNvPr id="75" name="楕円 74">
          <a:extLst>
            <a:ext uri="{FF2B5EF4-FFF2-40B4-BE49-F238E27FC236}">
              <a16:creationId xmlns:a16="http://schemas.microsoft.com/office/drawing/2014/main" id="{05B9194E-9EA3-4CBF-ACAF-260C119D1311}"/>
            </a:ext>
          </a:extLst>
        </xdr:cNvPr>
        <xdr:cNvSpPr/>
      </xdr:nvSpPr>
      <xdr:spPr>
        <a:xfrm>
          <a:off x="2514600" y="6829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762</xdr:rowOff>
    </xdr:from>
    <xdr:to>
      <xdr:col>19</xdr:col>
      <xdr:colOff>177800</xdr:colOff>
      <xdr:row>41</xdr:row>
      <xdr:rowOff>3048</xdr:rowOff>
    </xdr:to>
    <xdr:cxnSp macro="">
      <xdr:nvCxnSpPr>
        <xdr:cNvPr id="76" name="直線コネクタ 75">
          <a:extLst>
            <a:ext uri="{FF2B5EF4-FFF2-40B4-BE49-F238E27FC236}">
              <a16:creationId xmlns:a16="http://schemas.microsoft.com/office/drawing/2014/main" id="{B79AA7EC-8FC5-4570-9F0A-5F708AB2FF6F}"/>
            </a:ext>
          </a:extLst>
        </xdr:cNvPr>
        <xdr:cNvCxnSpPr/>
      </xdr:nvCxnSpPr>
      <xdr:spPr>
        <a:xfrm flipV="1">
          <a:off x="2565400" y="6874002"/>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119126</xdr:rowOff>
    </xdr:from>
    <xdr:to>
      <xdr:col>10</xdr:col>
      <xdr:colOff>165100</xdr:colOff>
      <xdr:row>41</xdr:row>
      <xdr:rowOff>49276</xdr:rowOff>
    </xdr:to>
    <xdr:sp macro="" textlink="">
      <xdr:nvSpPr>
        <xdr:cNvPr id="77" name="楕円 76">
          <a:extLst>
            <a:ext uri="{FF2B5EF4-FFF2-40B4-BE49-F238E27FC236}">
              <a16:creationId xmlns:a16="http://schemas.microsoft.com/office/drawing/2014/main" id="{AE5DEF47-FD00-440B-B616-89BDAB08FB97}"/>
            </a:ext>
          </a:extLst>
        </xdr:cNvPr>
        <xdr:cNvSpPr/>
      </xdr:nvSpPr>
      <xdr:spPr>
        <a:xfrm>
          <a:off x="1739900" y="6824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169926</xdr:rowOff>
    </xdr:from>
    <xdr:to>
      <xdr:col>15</xdr:col>
      <xdr:colOff>50800</xdr:colOff>
      <xdr:row>41</xdr:row>
      <xdr:rowOff>3048</xdr:rowOff>
    </xdr:to>
    <xdr:cxnSp macro="">
      <xdr:nvCxnSpPr>
        <xdr:cNvPr id="78" name="直線コネクタ 77">
          <a:extLst>
            <a:ext uri="{FF2B5EF4-FFF2-40B4-BE49-F238E27FC236}">
              <a16:creationId xmlns:a16="http://schemas.microsoft.com/office/drawing/2014/main" id="{4A5329C4-79C1-4922-864E-50BD2E4A5E53}"/>
            </a:ext>
          </a:extLst>
        </xdr:cNvPr>
        <xdr:cNvCxnSpPr/>
      </xdr:nvCxnSpPr>
      <xdr:spPr>
        <a:xfrm>
          <a:off x="1790700" y="6875526"/>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116840</xdr:rowOff>
    </xdr:from>
    <xdr:to>
      <xdr:col>6</xdr:col>
      <xdr:colOff>38100</xdr:colOff>
      <xdr:row>41</xdr:row>
      <xdr:rowOff>46990</xdr:rowOff>
    </xdr:to>
    <xdr:sp macro="" textlink="">
      <xdr:nvSpPr>
        <xdr:cNvPr id="79" name="楕円 78">
          <a:extLst>
            <a:ext uri="{FF2B5EF4-FFF2-40B4-BE49-F238E27FC236}">
              <a16:creationId xmlns:a16="http://schemas.microsoft.com/office/drawing/2014/main" id="{196F59BC-8C78-4FB7-BC38-F15B226AB367}"/>
            </a:ext>
          </a:extLst>
        </xdr:cNvPr>
        <xdr:cNvSpPr/>
      </xdr:nvSpPr>
      <xdr:spPr>
        <a:xfrm>
          <a:off x="965200" y="6822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167640</xdr:rowOff>
    </xdr:from>
    <xdr:to>
      <xdr:col>10</xdr:col>
      <xdr:colOff>114300</xdr:colOff>
      <xdr:row>40</xdr:row>
      <xdr:rowOff>169926</xdr:rowOff>
    </xdr:to>
    <xdr:cxnSp macro="">
      <xdr:nvCxnSpPr>
        <xdr:cNvPr id="80" name="直線コネクタ 79">
          <a:extLst>
            <a:ext uri="{FF2B5EF4-FFF2-40B4-BE49-F238E27FC236}">
              <a16:creationId xmlns:a16="http://schemas.microsoft.com/office/drawing/2014/main" id="{06DE9C05-C6E5-4C66-A78F-4A8B0B9ACF98}"/>
            </a:ext>
          </a:extLst>
        </xdr:cNvPr>
        <xdr:cNvCxnSpPr/>
      </xdr:nvCxnSpPr>
      <xdr:spPr>
        <a:xfrm>
          <a:off x="1008380" y="6873240"/>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401B75F1-066D-4A31-87FE-842F1B92F918}"/>
            </a:ext>
          </a:extLst>
        </xdr:cNvPr>
        <xdr:cNvSpPr txBox="1"/>
      </xdr:nvSpPr>
      <xdr:spPr>
        <a:xfrm>
          <a:off x="3170564" y="6026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74AADC8A-10B3-47B3-9AA2-477077B7B7FE}"/>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102379</xdr:rowOff>
    </xdr:from>
    <xdr:ext cx="405111" cy="259045"/>
    <xdr:sp macro="" textlink="">
      <xdr:nvSpPr>
        <xdr:cNvPr id="83" name="n_3aveValue【道路】&#10;有形固定資産減価償却率">
          <a:extLst>
            <a:ext uri="{FF2B5EF4-FFF2-40B4-BE49-F238E27FC236}">
              <a16:creationId xmlns:a16="http://schemas.microsoft.com/office/drawing/2014/main" id="{5BE83859-4EDE-40DE-9A37-A435C2FE18EF}"/>
            </a:ext>
          </a:extLst>
        </xdr:cNvPr>
        <xdr:cNvSpPr txBox="1"/>
      </xdr:nvSpPr>
      <xdr:spPr>
        <a:xfrm>
          <a:off x="1611004" y="59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88663</xdr:rowOff>
    </xdr:from>
    <xdr:ext cx="405111" cy="259045"/>
    <xdr:sp macro="" textlink="">
      <xdr:nvSpPr>
        <xdr:cNvPr id="84" name="n_4aveValue【道路】&#10;有形固定資産減価償却率">
          <a:extLst>
            <a:ext uri="{FF2B5EF4-FFF2-40B4-BE49-F238E27FC236}">
              <a16:creationId xmlns:a16="http://schemas.microsoft.com/office/drawing/2014/main" id="{DB7568C6-91F6-4BC6-8F36-9DB15C3BAA46}"/>
            </a:ext>
          </a:extLst>
        </xdr:cNvPr>
        <xdr:cNvSpPr txBox="1"/>
      </xdr:nvSpPr>
      <xdr:spPr>
        <a:xfrm>
          <a:off x="836304" y="595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42689</xdr:rowOff>
    </xdr:from>
    <xdr:ext cx="405111" cy="259045"/>
    <xdr:sp macro="" textlink="">
      <xdr:nvSpPr>
        <xdr:cNvPr id="85" name="n_1mainValue【道路】&#10;有形固定資産減価償却率">
          <a:extLst>
            <a:ext uri="{FF2B5EF4-FFF2-40B4-BE49-F238E27FC236}">
              <a16:creationId xmlns:a16="http://schemas.microsoft.com/office/drawing/2014/main" id="{84CDFE0C-095F-4F58-805B-04F925279EF8}"/>
            </a:ext>
          </a:extLst>
        </xdr:cNvPr>
        <xdr:cNvSpPr txBox="1"/>
      </xdr:nvSpPr>
      <xdr:spPr>
        <a:xfrm>
          <a:off x="3170564" y="691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44975</xdr:rowOff>
    </xdr:from>
    <xdr:ext cx="405111" cy="259045"/>
    <xdr:sp macro="" textlink="">
      <xdr:nvSpPr>
        <xdr:cNvPr id="86" name="n_2mainValue【道路】&#10;有形固定資産減価償却率">
          <a:extLst>
            <a:ext uri="{FF2B5EF4-FFF2-40B4-BE49-F238E27FC236}">
              <a16:creationId xmlns:a16="http://schemas.microsoft.com/office/drawing/2014/main" id="{C9014E30-2383-4950-AECC-36C418AA84D3}"/>
            </a:ext>
          </a:extLst>
        </xdr:cNvPr>
        <xdr:cNvSpPr txBox="1"/>
      </xdr:nvSpPr>
      <xdr:spPr>
        <a:xfrm>
          <a:off x="2385704" y="6918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40403</xdr:rowOff>
    </xdr:from>
    <xdr:ext cx="405111" cy="259045"/>
    <xdr:sp macro="" textlink="">
      <xdr:nvSpPr>
        <xdr:cNvPr id="87" name="n_3mainValue【道路】&#10;有形固定資産減価償却率">
          <a:extLst>
            <a:ext uri="{FF2B5EF4-FFF2-40B4-BE49-F238E27FC236}">
              <a16:creationId xmlns:a16="http://schemas.microsoft.com/office/drawing/2014/main" id="{8E020B9A-B58A-4046-9337-154915AE2720}"/>
            </a:ext>
          </a:extLst>
        </xdr:cNvPr>
        <xdr:cNvSpPr txBox="1"/>
      </xdr:nvSpPr>
      <xdr:spPr>
        <a:xfrm>
          <a:off x="1611004" y="691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38117</xdr:rowOff>
    </xdr:from>
    <xdr:ext cx="405111" cy="259045"/>
    <xdr:sp macro="" textlink="">
      <xdr:nvSpPr>
        <xdr:cNvPr id="88" name="n_4mainValue【道路】&#10;有形固定資産減価償却率">
          <a:extLst>
            <a:ext uri="{FF2B5EF4-FFF2-40B4-BE49-F238E27FC236}">
              <a16:creationId xmlns:a16="http://schemas.microsoft.com/office/drawing/2014/main" id="{3E237E82-16F8-45BC-B8AA-8AE662E499A7}"/>
            </a:ext>
          </a:extLst>
        </xdr:cNvPr>
        <xdr:cNvSpPr txBox="1"/>
      </xdr:nvSpPr>
      <xdr:spPr>
        <a:xfrm>
          <a:off x="836304" y="691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40EDE9C-2663-43E0-BE9C-5C7A857FEE6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181496D-64D6-456A-8F75-A2C1557D357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7B2616B-22B0-4402-9373-BFDD706AF0C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9675419-16B4-4E2F-B4D3-4AA3E417713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89F3746-3AA0-4D1D-A2FA-233061EBCCC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3B0E541-6769-47E7-A475-35721D0BE80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133614EE-BC15-49C4-A748-27D7177DE31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12D39481-3B7D-425A-A347-6C7D70CD95A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C498B495-D2CD-4BBE-9C61-56E62B66BFE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8BDD1D7-B3AF-4EBF-936F-E1335C075E3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4640E913-0065-4161-8D92-4F130B4989DF}"/>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C90DD861-DD2E-4F31-B2A0-D3C7CB9C64BD}"/>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2338674-08E7-49A2-9817-A963D681AB7F}"/>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9237A19-7F85-42BC-B916-96CD52C3FE22}"/>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7AC1F77E-149C-46C0-96AD-B4FE01C21EC1}"/>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EEE048CE-A019-40B7-AE06-262272393573}"/>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74B57EF4-28B7-43AF-AE5E-E95A58EE933A}"/>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9013D9B6-3F92-4151-949A-F89F543FE30D}"/>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93FCA7DC-5346-47A8-BFA6-2973F28A9DA5}"/>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83CFC2EE-C9DC-4964-BF0C-3BF0045DD01E}"/>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3AA0108E-9B97-4581-B3A3-92EE096FEAE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2AFA0F1E-8049-4CB1-9D58-30F58759A023}"/>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E32ECE3-9D00-4F56-A329-C79DE33EC8B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AF8C208C-81DB-4A0F-BC80-308A0EEC11BE}"/>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8EA527FB-2CFE-45E2-9267-310EC38BD4DC}"/>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59ED0F12-A5D2-46D3-91C3-C13FD62A6EE7}"/>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9D24339E-CFCD-4DC6-9F88-E16DF9C4FEE3}"/>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1EE6D734-0484-4B53-A52E-CD3A2C4EACA3}"/>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4B3B628F-FD8D-4638-B1BA-7B77B070FDCD}"/>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DAF4F569-1912-49A0-B572-8906620F0039}"/>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B9F83BFF-FC3F-4C29-9CC0-4C18ECBBE01E}"/>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DC25F954-749E-44CD-AFA2-DA624991158F}"/>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FEB3C1C5-B341-435F-937E-EFAC3A7D0127}"/>
            </a:ext>
          </a:extLst>
        </xdr:cNvPr>
        <xdr:cNvSpPr/>
      </xdr:nvSpPr>
      <xdr:spPr>
        <a:xfrm>
          <a:off x="6873240" y="660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18DE7A9F-B839-48A7-8558-423347A26292}"/>
            </a:ext>
          </a:extLst>
        </xdr:cNvPr>
        <xdr:cNvSpPr/>
      </xdr:nvSpPr>
      <xdr:spPr>
        <a:xfrm>
          <a:off x="6098540" y="6627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C56C45D-F87D-4540-90A5-AE9CBC8D4268}"/>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7BC784E-07E8-46C0-A098-1C22C7BA6E82}"/>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8290136-0A11-4623-B72A-7B14E34D149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68F1C9E-E133-4320-96E5-00C175D19BA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7618EAD-61A5-4F13-8FE8-5AD63D614B7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44907</xdr:rowOff>
    </xdr:from>
    <xdr:to>
      <xdr:col>55</xdr:col>
      <xdr:colOff>50800</xdr:colOff>
      <xdr:row>41</xdr:row>
      <xdr:rowOff>146507</xdr:rowOff>
    </xdr:to>
    <xdr:sp macro="" textlink="">
      <xdr:nvSpPr>
        <xdr:cNvPr id="128" name="楕円 127">
          <a:extLst>
            <a:ext uri="{FF2B5EF4-FFF2-40B4-BE49-F238E27FC236}">
              <a16:creationId xmlns:a16="http://schemas.microsoft.com/office/drawing/2014/main" id="{50BC1E40-BFC0-4E7B-AB83-D966DC5B35A4}"/>
            </a:ext>
          </a:extLst>
        </xdr:cNvPr>
        <xdr:cNvSpPr/>
      </xdr:nvSpPr>
      <xdr:spPr>
        <a:xfrm>
          <a:off x="9192260" y="69181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131284</xdr:rowOff>
    </xdr:from>
    <xdr:ext cx="469744" cy="259045"/>
    <xdr:sp macro="" textlink="">
      <xdr:nvSpPr>
        <xdr:cNvPr id="129" name="【道路】&#10;一人当たり延長該当値テキスト">
          <a:extLst>
            <a:ext uri="{FF2B5EF4-FFF2-40B4-BE49-F238E27FC236}">
              <a16:creationId xmlns:a16="http://schemas.microsoft.com/office/drawing/2014/main" id="{B9584721-32A0-4C44-B8E1-F367D6C3AF1B}"/>
            </a:ext>
          </a:extLst>
        </xdr:cNvPr>
        <xdr:cNvSpPr txBox="1"/>
      </xdr:nvSpPr>
      <xdr:spPr>
        <a:xfrm>
          <a:off x="9258300" y="683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44755</xdr:rowOff>
    </xdr:from>
    <xdr:to>
      <xdr:col>50</xdr:col>
      <xdr:colOff>165100</xdr:colOff>
      <xdr:row>41</xdr:row>
      <xdr:rowOff>146355</xdr:rowOff>
    </xdr:to>
    <xdr:sp macro="" textlink="">
      <xdr:nvSpPr>
        <xdr:cNvPr id="130" name="楕円 129">
          <a:extLst>
            <a:ext uri="{FF2B5EF4-FFF2-40B4-BE49-F238E27FC236}">
              <a16:creationId xmlns:a16="http://schemas.microsoft.com/office/drawing/2014/main" id="{CB878F92-9BAF-4F75-B12A-4C4A1380B0C5}"/>
            </a:ext>
          </a:extLst>
        </xdr:cNvPr>
        <xdr:cNvSpPr/>
      </xdr:nvSpPr>
      <xdr:spPr>
        <a:xfrm>
          <a:off x="8445500" y="691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95555</xdr:rowOff>
    </xdr:from>
    <xdr:to>
      <xdr:col>55</xdr:col>
      <xdr:colOff>0</xdr:colOff>
      <xdr:row>41</xdr:row>
      <xdr:rowOff>95707</xdr:rowOff>
    </xdr:to>
    <xdr:cxnSp macro="">
      <xdr:nvCxnSpPr>
        <xdr:cNvPr id="131" name="直線コネクタ 130">
          <a:extLst>
            <a:ext uri="{FF2B5EF4-FFF2-40B4-BE49-F238E27FC236}">
              <a16:creationId xmlns:a16="http://schemas.microsoft.com/office/drawing/2014/main" id="{A293369C-65D0-48BC-8D47-42C55C0CAAAF}"/>
            </a:ext>
          </a:extLst>
        </xdr:cNvPr>
        <xdr:cNvCxnSpPr/>
      </xdr:nvCxnSpPr>
      <xdr:spPr>
        <a:xfrm>
          <a:off x="8496300" y="6968795"/>
          <a:ext cx="7239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44983</xdr:rowOff>
    </xdr:from>
    <xdr:to>
      <xdr:col>46</xdr:col>
      <xdr:colOff>38100</xdr:colOff>
      <xdr:row>41</xdr:row>
      <xdr:rowOff>146583</xdr:rowOff>
    </xdr:to>
    <xdr:sp macro="" textlink="">
      <xdr:nvSpPr>
        <xdr:cNvPr id="132" name="楕円 131">
          <a:extLst>
            <a:ext uri="{FF2B5EF4-FFF2-40B4-BE49-F238E27FC236}">
              <a16:creationId xmlns:a16="http://schemas.microsoft.com/office/drawing/2014/main" id="{7A8226F2-8AA4-47D7-BAA1-F44916204208}"/>
            </a:ext>
          </a:extLst>
        </xdr:cNvPr>
        <xdr:cNvSpPr/>
      </xdr:nvSpPr>
      <xdr:spPr>
        <a:xfrm>
          <a:off x="7670800" y="69182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95555</xdr:rowOff>
    </xdr:from>
    <xdr:to>
      <xdr:col>50</xdr:col>
      <xdr:colOff>114300</xdr:colOff>
      <xdr:row>41</xdr:row>
      <xdr:rowOff>95783</xdr:rowOff>
    </xdr:to>
    <xdr:cxnSp macro="">
      <xdr:nvCxnSpPr>
        <xdr:cNvPr id="133" name="直線コネクタ 132">
          <a:extLst>
            <a:ext uri="{FF2B5EF4-FFF2-40B4-BE49-F238E27FC236}">
              <a16:creationId xmlns:a16="http://schemas.microsoft.com/office/drawing/2014/main" id="{71F79ECE-1C19-4FD6-A52E-87D6AB3D19C1}"/>
            </a:ext>
          </a:extLst>
        </xdr:cNvPr>
        <xdr:cNvCxnSpPr/>
      </xdr:nvCxnSpPr>
      <xdr:spPr>
        <a:xfrm flipV="1">
          <a:off x="7713980" y="6968795"/>
          <a:ext cx="78232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44526</xdr:rowOff>
    </xdr:from>
    <xdr:to>
      <xdr:col>41</xdr:col>
      <xdr:colOff>101600</xdr:colOff>
      <xdr:row>41</xdr:row>
      <xdr:rowOff>146126</xdr:rowOff>
    </xdr:to>
    <xdr:sp macro="" textlink="">
      <xdr:nvSpPr>
        <xdr:cNvPr id="134" name="楕円 133">
          <a:extLst>
            <a:ext uri="{FF2B5EF4-FFF2-40B4-BE49-F238E27FC236}">
              <a16:creationId xmlns:a16="http://schemas.microsoft.com/office/drawing/2014/main" id="{D5706C06-CCB8-4E1B-81C8-6414A185406F}"/>
            </a:ext>
          </a:extLst>
        </xdr:cNvPr>
        <xdr:cNvSpPr/>
      </xdr:nvSpPr>
      <xdr:spPr>
        <a:xfrm>
          <a:off x="6873240" y="691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95326</xdr:rowOff>
    </xdr:from>
    <xdr:to>
      <xdr:col>45</xdr:col>
      <xdr:colOff>177800</xdr:colOff>
      <xdr:row>41</xdr:row>
      <xdr:rowOff>95783</xdr:rowOff>
    </xdr:to>
    <xdr:cxnSp macro="">
      <xdr:nvCxnSpPr>
        <xdr:cNvPr id="135" name="直線コネクタ 134">
          <a:extLst>
            <a:ext uri="{FF2B5EF4-FFF2-40B4-BE49-F238E27FC236}">
              <a16:creationId xmlns:a16="http://schemas.microsoft.com/office/drawing/2014/main" id="{37E4FA62-2FC6-47A1-9F10-C186D76B74D7}"/>
            </a:ext>
          </a:extLst>
        </xdr:cNvPr>
        <xdr:cNvCxnSpPr/>
      </xdr:nvCxnSpPr>
      <xdr:spPr>
        <a:xfrm>
          <a:off x="6924040" y="6968566"/>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43612</xdr:rowOff>
    </xdr:from>
    <xdr:to>
      <xdr:col>36</xdr:col>
      <xdr:colOff>165100</xdr:colOff>
      <xdr:row>41</xdr:row>
      <xdr:rowOff>145212</xdr:rowOff>
    </xdr:to>
    <xdr:sp macro="" textlink="">
      <xdr:nvSpPr>
        <xdr:cNvPr id="136" name="楕円 135">
          <a:extLst>
            <a:ext uri="{FF2B5EF4-FFF2-40B4-BE49-F238E27FC236}">
              <a16:creationId xmlns:a16="http://schemas.microsoft.com/office/drawing/2014/main" id="{852F3B52-8F4C-4A79-B448-94F85A2CEFFB}"/>
            </a:ext>
          </a:extLst>
        </xdr:cNvPr>
        <xdr:cNvSpPr/>
      </xdr:nvSpPr>
      <xdr:spPr>
        <a:xfrm>
          <a:off x="6098540" y="691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94412</xdr:rowOff>
    </xdr:from>
    <xdr:to>
      <xdr:col>41</xdr:col>
      <xdr:colOff>50800</xdr:colOff>
      <xdr:row>41</xdr:row>
      <xdr:rowOff>95326</xdr:rowOff>
    </xdr:to>
    <xdr:cxnSp macro="">
      <xdr:nvCxnSpPr>
        <xdr:cNvPr id="137" name="直線コネクタ 136">
          <a:extLst>
            <a:ext uri="{FF2B5EF4-FFF2-40B4-BE49-F238E27FC236}">
              <a16:creationId xmlns:a16="http://schemas.microsoft.com/office/drawing/2014/main" id="{86FD94A4-7EA5-458F-8FA4-555367819A2A}"/>
            </a:ext>
          </a:extLst>
        </xdr:cNvPr>
        <xdr:cNvCxnSpPr/>
      </xdr:nvCxnSpPr>
      <xdr:spPr>
        <a:xfrm>
          <a:off x="6149340" y="6967652"/>
          <a:ext cx="7747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1655DC4A-E805-418E-890C-7CA2F7352CBA}"/>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A23BE437-0D90-484B-ACF0-F182122B31E5}"/>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8AB3F4CA-B9C5-4BFC-962B-6D38A6BD81B8}"/>
            </a:ext>
          </a:extLst>
        </xdr:cNvPr>
        <xdr:cNvSpPr txBox="1"/>
      </xdr:nvSpPr>
      <xdr:spPr>
        <a:xfrm>
          <a:off x="6712027" y="638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68BEB1FE-2C1D-4332-8D18-0FD8F78614DF}"/>
            </a:ext>
          </a:extLst>
        </xdr:cNvPr>
        <xdr:cNvSpPr txBox="1"/>
      </xdr:nvSpPr>
      <xdr:spPr>
        <a:xfrm>
          <a:off x="5937327" y="64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137482</xdr:rowOff>
    </xdr:from>
    <xdr:ext cx="469744" cy="259045"/>
    <xdr:sp macro="" textlink="">
      <xdr:nvSpPr>
        <xdr:cNvPr id="142" name="n_1mainValue【道路】&#10;一人当たり延長">
          <a:extLst>
            <a:ext uri="{FF2B5EF4-FFF2-40B4-BE49-F238E27FC236}">
              <a16:creationId xmlns:a16="http://schemas.microsoft.com/office/drawing/2014/main" id="{93EC6665-C229-4D25-932E-4A0EAF01FEFB}"/>
            </a:ext>
          </a:extLst>
        </xdr:cNvPr>
        <xdr:cNvSpPr txBox="1"/>
      </xdr:nvSpPr>
      <xdr:spPr>
        <a:xfrm>
          <a:off x="8271587" y="701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137710</xdr:rowOff>
    </xdr:from>
    <xdr:ext cx="469744" cy="259045"/>
    <xdr:sp macro="" textlink="">
      <xdr:nvSpPr>
        <xdr:cNvPr id="143" name="n_2mainValue【道路】&#10;一人当たり延長">
          <a:extLst>
            <a:ext uri="{FF2B5EF4-FFF2-40B4-BE49-F238E27FC236}">
              <a16:creationId xmlns:a16="http://schemas.microsoft.com/office/drawing/2014/main" id="{58D8703B-3F65-4F0F-A1A0-04C667A33AF1}"/>
            </a:ext>
          </a:extLst>
        </xdr:cNvPr>
        <xdr:cNvSpPr txBox="1"/>
      </xdr:nvSpPr>
      <xdr:spPr>
        <a:xfrm>
          <a:off x="7509587" y="7010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137253</xdr:rowOff>
    </xdr:from>
    <xdr:ext cx="469744" cy="259045"/>
    <xdr:sp macro="" textlink="">
      <xdr:nvSpPr>
        <xdr:cNvPr id="144" name="n_3mainValue【道路】&#10;一人当たり延長">
          <a:extLst>
            <a:ext uri="{FF2B5EF4-FFF2-40B4-BE49-F238E27FC236}">
              <a16:creationId xmlns:a16="http://schemas.microsoft.com/office/drawing/2014/main" id="{26410369-1E58-459F-A80C-C6F429CBDCE2}"/>
            </a:ext>
          </a:extLst>
        </xdr:cNvPr>
        <xdr:cNvSpPr txBox="1"/>
      </xdr:nvSpPr>
      <xdr:spPr>
        <a:xfrm>
          <a:off x="6712027" y="70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136339</xdr:rowOff>
    </xdr:from>
    <xdr:ext cx="469744" cy="259045"/>
    <xdr:sp macro="" textlink="">
      <xdr:nvSpPr>
        <xdr:cNvPr id="145" name="n_4mainValue【道路】&#10;一人当たり延長">
          <a:extLst>
            <a:ext uri="{FF2B5EF4-FFF2-40B4-BE49-F238E27FC236}">
              <a16:creationId xmlns:a16="http://schemas.microsoft.com/office/drawing/2014/main" id="{D78613DA-BA43-49EE-AF3B-066AFDFF450B}"/>
            </a:ext>
          </a:extLst>
        </xdr:cNvPr>
        <xdr:cNvSpPr txBox="1"/>
      </xdr:nvSpPr>
      <xdr:spPr>
        <a:xfrm>
          <a:off x="5937327" y="700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69C75C9E-AC2C-4060-A775-871D596B1E3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AE2027C-1920-46C6-9BE8-DE17DBC764E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4186790-5721-4F41-94DB-E04E4DB9CB2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65395F0-9428-4242-BFB9-EB6B796F587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5B0ECA45-B6D5-4174-886C-EFE3DC80D3C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4009EDB-7E18-4613-AB56-4C42A5798D62}"/>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9DDCE566-1C1D-45A7-AF12-88FEE550667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270021E2-39DA-4067-A6BF-A7D3AA1E21A6}"/>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229A5A28-727C-4F9F-AA96-92667A6E7A2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1D9F5EC1-406A-4615-9CE1-D603AC474419}"/>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381F431-6E89-410E-9598-AAAF6642A14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2F156A3A-E91C-4254-863E-B79B8BBF5242}"/>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1E4D4876-9755-4EB4-99D8-0E3187CB6E12}"/>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88B949E6-825D-45BB-8529-FD8903338B95}"/>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5F66392D-2599-4EF8-987D-A4E6AF52C023}"/>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41DFD6F8-2E63-4EF6-BF2C-EB22570CA9A5}"/>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75871F7C-6CC8-49AB-982F-358C8F9D716B}"/>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829395F8-8F22-46B3-A745-26BF81963251}"/>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3F20C86D-C19A-4D5E-B246-4F85568610AB}"/>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58765761-7511-41D3-9028-C49F3A5B8FF1}"/>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83240413-4FF2-46E9-BD22-8A03BD2DB596}"/>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2FDCBDC9-7A32-4256-9083-7F94F7CA593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BA65DF45-0E76-4B50-A440-86F532736B87}"/>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E0B392A2-1005-4C9D-81E1-3B66E77342E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4CFB71D-2B9B-4C81-95A7-698C3F6B0413}"/>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74B7F3FA-B921-48F0-BDDD-FBF55AD10262}"/>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21374FB8-CA03-418B-940F-9A37B2231D66}"/>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30CE7610-82A2-4C52-ACA4-884FE45589BD}"/>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D782B4CD-3380-4914-A784-28B3A7CC9336}"/>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EB8ABCD4-84C9-40EB-89E4-9B42F410C15E}"/>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82CFE58E-B0C0-4ACC-A7EB-2245921608A3}"/>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7A92C1D1-B96D-47D3-A425-AAE38702D53A}"/>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0EDE85B9-15A5-4C00-B471-8E9A20AC9B1E}"/>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F8EEB7CC-6983-4E5B-8915-2F620DFA1443}"/>
            </a:ext>
          </a:extLst>
        </xdr:cNvPr>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440E1C26-8D6B-4E78-9452-5AC9C927A652}"/>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3784406-89C9-4F21-8C29-15AECF158AE9}"/>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F7F1CA5-8E2A-4CB3-995C-1A2FCEAF2372}"/>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687BCB1-33B9-46DF-A548-021495468D6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5D3F3CF-0CB4-4973-A431-EE84AAB075C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D02ABA2-9A5E-4247-A2DA-452B128E30ED}"/>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78740</xdr:rowOff>
    </xdr:from>
    <xdr:to>
      <xdr:col>24</xdr:col>
      <xdr:colOff>114300</xdr:colOff>
      <xdr:row>59</xdr:row>
      <xdr:rowOff>8890</xdr:rowOff>
    </xdr:to>
    <xdr:sp macro="" textlink="">
      <xdr:nvSpPr>
        <xdr:cNvPr id="186" name="楕円 185">
          <a:extLst>
            <a:ext uri="{FF2B5EF4-FFF2-40B4-BE49-F238E27FC236}">
              <a16:creationId xmlns:a16="http://schemas.microsoft.com/office/drawing/2014/main" id="{AC96934D-C095-4019-B0BB-62D3539D314C}"/>
            </a:ext>
          </a:extLst>
        </xdr:cNvPr>
        <xdr:cNvSpPr/>
      </xdr:nvSpPr>
      <xdr:spPr>
        <a:xfrm>
          <a:off x="4036060" y="9801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101617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1DB0BCF8-A2D9-4BE2-B9DF-2CFA26F7D0E1}"/>
            </a:ext>
          </a:extLst>
        </xdr:cNvPr>
        <xdr:cNvSpPr txBox="1"/>
      </xdr:nvSpPr>
      <xdr:spPr>
        <a:xfrm>
          <a:off x="4124960"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40640</xdr:rowOff>
    </xdr:from>
    <xdr:to>
      <xdr:col>20</xdr:col>
      <xdr:colOff>38100</xdr:colOff>
      <xdr:row>59</xdr:row>
      <xdr:rowOff>142240</xdr:rowOff>
    </xdr:to>
    <xdr:sp macro="" textlink="">
      <xdr:nvSpPr>
        <xdr:cNvPr id="188" name="楕円 187">
          <a:extLst>
            <a:ext uri="{FF2B5EF4-FFF2-40B4-BE49-F238E27FC236}">
              <a16:creationId xmlns:a16="http://schemas.microsoft.com/office/drawing/2014/main" id="{EA5DB286-2018-444A-B80E-1B72A3A33390}"/>
            </a:ext>
          </a:extLst>
        </xdr:cNvPr>
        <xdr:cNvSpPr/>
      </xdr:nvSpPr>
      <xdr:spPr>
        <a:xfrm>
          <a:off x="3312160" y="9931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129540</xdr:rowOff>
    </xdr:from>
    <xdr:to>
      <xdr:col>24</xdr:col>
      <xdr:colOff>63500</xdr:colOff>
      <xdr:row>59</xdr:row>
      <xdr:rowOff>91440</xdr:rowOff>
    </xdr:to>
    <xdr:cxnSp macro="">
      <xdr:nvCxnSpPr>
        <xdr:cNvPr id="189" name="直線コネクタ 188">
          <a:extLst>
            <a:ext uri="{FF2B5EF4-FFF2-40B4-BE49-F238E27FC236}">
              <a16:creationId xmlns:a16="http://schemas.microsoft.com/office/drawing/2014/main" id="{9DF4465D-0D31-4580-AE20-5D2666DD0039}"/>
            </a:ext>
          </a:extLst>
        </xdr:cNvPr>
        <xdr:cNvCxnSpPr/>
      </xdr:nvCxnSpPr>
      <xdr:spPr>
        <a:xfrm flipV="1">
          <a:off x="3355340" y="9852660"/>
          <a:ext cx="73152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xdr:rowOff>
    </xdr:from>
    <xdr:to>
      <xdr:col>15</xdr:col>
      <xdr:colOff>101600</xdr:colOff>
      <xdr:row>59</xdr:row>
      <xdr:rowOff>107950</xdr:rowOff>
    </xdr:to>
    <xdr:sp macro="" textlink="">
      <xdr:nvSpPr>
        <xdr:cNvPr id="190" name="楕円 189">
          <a:extLst>
            <a:ext uri="{FF2B5EF4-FFF2-40B4-BE49-F238E27FC236}">
              <a16:creationId xmlns:a16="http://schemas.microsoft.com/office/drawing/2014/main" id="{1DE75B9F-ED36-47F7-9B0B-E1691F958E43}"/>
            </a:ext>
          </a:extLst>
        </xdr:cNvPr>
        <xdr:cNvSpPr/>
      </xdr:nvSpPr>
      <xdr:spPr>
        <a:xfrm>
          <a:off x="25146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91440</xdr:rowOff>
    </xdr:to>
    <xdr:cxnSp macro="">
      <xdr:nvCxnSpPr>
        <xdr:cNvPr id="191" name="直線コネクタ 190">
          <a:extLst>
            <a:ext uri="{FF2B5EF4-FFF2-40B4-BE49-F238E27FC236}">
              <a16:creationId xmlns:a16="http://schemas.microsoft.com/office/drawing/2014/main" id="{ECDE5E76-3771-449A-8C34-86E0755F3B5C}"/>
            </a:ext>
          </a:extLst>
        </xdr:cNvPr>
        <xdr:cNvCxnSpPr/>
      </xdr:nvCxnSpPr>
      <xdr:spPr>
        <a:xfrm>
          <a:off x="2565400" y="994791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154940</xdr:rowOff>
    </xdr:from>
    <xdr:to>
      <xdr:col>10</xdr:col>
      <xdr:colOff>165100</xdr:colOff>
      <xdr:row>59</xdr:row>
      <xdr:rowOff>85090</xdr:rowOff>
    </xdr:to>
    <xdr:sp macro="" textlink="">
      <xdr:nvSpPr>
        <xdr:cNvPr id="192" name="楕円 191">
          <a:extLst>
            <a:ext uri="{FF2B5EF4-FFF2-40B4-BE49-F238E27FC236}">
              <a16:creationId xmlns:a16="http://schemas.microsoft.com/office/drawing/2014/main" id="{D5B71E81-85AE-4243-B092-59378A7229A2}"/>
            </a:ext>
          </a:extLst>
        </xdr:cNvPr>
        <xdr:cNvSpPr/>
      </xdr:nvSpPr>
      <xdr:spPr>
        <a:xfrm>
          <a:off x="1739900" y="9878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34290</xdr:rowOff>
    </xdr:from>
    <xdr:to>
      <xdr:col>15</xdr:col>
      <xdr:colOff>50800</xdr:colOff>
      <xdr:row>59</xdr:row>
      <xdr:rowOff>57150</xdr:rowOff>
    </xdr:to>
    <xdr:cxnSp macro="">
      <xdr:nvCxnSpPr>
        <xdr:cNvPr id="193" name="直線コネクタ 192">
          <a:extLst>
            <a:ext uri="{FF2B5EF4-FFF2-40B4-BE49-F238E27FC236}">
              <a16:creationId xmlns:a16="http://schemas.microsoft.com/office/drawing/2014/main" id="{06956B38-B94C-44E5-BDF2-97CC53989E31}"/>
            </a:ext>
          </a:extLst>
        </xdr:cNvPr>
        <xdr:cNvCxnSpPr/>
      </xdr:nvCxnSpPr>
      <xdr:spPr>
        <a:xfrm>
          <a:off x="1790700" y="992505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33020</xdr:rowOff>
    </xdr:from>
    <xdr:to>
      <xdr:col>6</xdr:col>
      <xdr:colOff>38100</xdr:colOff>
      <xdr:row>59</xdr:row>
      <xdr:rowOff>134620</xdr:rowOff>
    </xdr:to>
    <xdr:sp macro="" textlink="">
      <xdr:nvSpPr>
        <xdr:cNvPr id="194" name="楕円 193">
          <a:extLst>
            <a:ext uri="{FF2B5EF4-FFF2-40B4-BE49-F238E27FC236}">
              <a16:creationId xmlns:a16="http://schemas.microsoft.com/office/drawing/2014/main" id="{30C5C686-A328-4B49-9B48-B747FBB92F74}"/>
            </a:ext>
          </a:extLst>
        </xdr:cNvPr>
        <xdr:cNvSpPr/>
      </xdr:nvSpPr>
      <xdr:spPr>
        <a:xfrm>
          <a:off x="965200" y="9923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34290</xdr:rowOff>
    </xdr:from>
    <xdr:to>
      <xdr:col>10</xdr:col>
      <xdr:colOff>114300</xdr:colOff>
      <xdr:row>59</xdr:row>
      <xdr:rowOff>83820</xdr:rowOff>
    </xdr:to>
    <xdr:cxnSp macro="">
      <xdr:nvCxnSpPr>
        <xdr:cNvPr id="195" name="直線コネクタ 194">
          <a:extLst>
            <a:ext uri="{FF2B5EF4-FFF2-40B4-BE49-F238E27FC236}">
              <a16:creationId xmlns:a16="http://schemas.microsoft.com/office/drawing/2014/main" id="{0B776688-6B96-4128-8B79-BF204C5859AC}"/>
            </a:ext>
          </a:extLst>
        </xdr:cNvPr>
        <xdr:cNvCxnSpPr/>
      </xdr:nvCxnSpPr>
      <xdr:spPr>
        <a:xfrm flipV="1">
          <a:off x="1008380" y="9925050"/>
          <a:ext cx="78232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BC9F48EB-DF3D-4F21-8C7B-388B0C75DA4E}"/>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7698D3A8-4366-4B18-A98A-C884179120A8}"/>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3926AE01-DE84-42E4-8470-5910578E16BB}"/>
            </a:ext>
          </a:extLst>
        </xdr:cNvPr>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118127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984FEE78-4738-4447-BC6C-29D6F56D26E0}"/>
            </a:ext>
          </a:extLst>
        </xdr:cNvPr>
        <xdr:cNvSpPr txBox="1"/>
      </xdr:nvSpPr>
      <xdr:spPr>
        <a:xfrm>
          <a:off x="83630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158767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939ECABC-3BA7-4C33-801F-754E220372A5}"/>
            </a:ext>
          </a:extLst>
        </xdr:cNvPr>
        <xdr:cNvSpPr txBox="1"/>
      </xdr:nvSpPr>
      <xdr:spPr>
        <a:xfrm>
          <a:off x="317056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124477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D463E31C-4BE7-4E20-BDC2-01F472A69D21}"/>
            </a:ext>
          </a:extLst>
        </xdr:cNvPr>
        <xdr:cNvSpPr txBox="1"/>
      </xdr:nvSpPr>
      <xdr:spPr>
        <a:xfrm>
          <a:off x="238570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101617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CEEB6820-8197-4083-9D9E-EF8FBCF56248}"/>
            </a:ext>
          </a:extLst>
        </xdr:cNvPr>
        <xdr:cNvSpPr txBox="1"/>
      </xdr:nvSpPr>
      <xdr:spPr>
        <a:xfrm>
          <a:off x="161100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151147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6A231D1D-2F09-41AC-9322-EE66A8038394}"/>
            </a:ext>
          </a:extLst>
        </xdr:cNvPr>
        <xdr:cNvSpPr txBox="1"/>
      </xdr:nvSpPr>
      <xdr:spPr>
        <a:xfrm>
          <a:off x="83630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D586439A-0028-4E07-9B6F-B2AD6845A94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A6B09408-64FC-4938-849C-640B7E13594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53FF7D82-428B-4B2C-9AD2-F25377BDFA2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910E5FC3-28E0-4AE9-8BB2-1AF656FD929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35EF046B-5D9F-4E3D-A5B9-C6A198E6873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F6B27E93-E7C0-4421-A8B5-A2B24AA0479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3A76B04B-9ABD-43FC-BFBC-E729B5E41E1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29F1D61A-A5DF-44D7-A7BD-B7998982999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AA6A02EA-253D-48B5-9BE5-C79513F8F00B}"/>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2674CEE-0D05-46AC-A108-431746B5721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FF93D08D-8B7E-4C67-9F8F-EB274C5EAC13}"/>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2D8D589C-D00F-4A11-9918-20FA3C9BF958}"/>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9738F889-1FFC-4632-A7E0-C4F36F20643E}"/>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1184191A-C5EA-42CE-91FA-6E1F547E1944}"/>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AC79A252-8176-4CA8-99E3-BBF39CDF8332}"/>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D00050C2-7A32-4BA8-A768-1192DF4B4AE2}"/>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8D837197-D47F-40C9-B9D3-6DA1C2739FCD}"/>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88C57863-148B-42B1-B98B-014683751E2F}"/>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E36E9480-D2C6-4B31-81E2-B707323C1AEB}"/>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9EA31DCD-5E05-4EA9-A9E6-344E7C095B48}"/>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FC81F3B4-4BA1-438A-A335-FF744C847533}"/>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632F83B0-03A3-46C5-88E8-66E5B62AF916}"/>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E2081FE-475A-4A2E-A9CB-4A1DE2C6073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85072546-5327-4B70-A117-628881C12BF3}"/>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D35EB35B-8216-4DC3-B1E1-2C47F887009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FB29E67B-FC8D-474F-94E8-A3C8E63B03C9}"/>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52B3DD78-63EC-4C52-AE58-8B296E182A0D}"/>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F9349925-8DEB-4BFE-964E-5A8B7E0A4FF6}"/>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B1BBD24F-5F5A-438D-95AE-CC05ABF782B4}"/>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8BA9E0B0-7E3D-4FE1-A428-0B98FC9368AE}"/>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835F6CA7-F4E5-4C9B-B661-77B7DE8788B3}"/>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46AF4443-DDBD-41A7-AF68-0F1D06109E87}"/>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97B4AC2C-606D-4F81-8BE6-531BACB78C78}"/>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4B13A5EC-E7C3-44F0-84AD-EF195CD63A55}"/>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D9FC0687-0C87-4C47-8BAB-E33AC3FF9D04}"/>
            </a:ext>
          </a:extLst>
        </xdr:cNvPr>
        <xdr:cNvSpPr/>
      </xdr:nvSpPr>
      <xdr:spPr>
        <a:xfrm>
          <a:off x="6873240" y="1050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4FE03701-FA49-41E3-B4B0-7D2F58A3642E}"/>
            </a:ext>
          </a:extLst>
        </xdr:cNvPr>
        <xdr:cNvSpPr/>
      </xdr:nvSpPr>
      <xdr:spPr>
        <a:xfrm>
          <a:off x="6098540" y="105217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9A879D5-8026-41B7-845B-DE3DFA309CC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922B8EE-AD45-4101-A210-8D2A025A9BD9}"/>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A4B7F80-1F73-4149-952D-434C4A8763C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DE8BBDB-FDDB-412B-B443-D8941D26415E}"/>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4302AF1-B444-4E6F-AE35-25F57F7260C6}"/>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52171</xdr:rowOff>
    </xdr:from>
    <xdr:to>
      <xdr:col>55</xdr:col>
      <xdr:colOff>50800</xdr:colOff>
      <xdr:row>64</xdr:row>
      <xdr:rowOff>153771</xdr:rowOff>
    </xdr:to>
    <xdr:sp macro="" textlink="">
      <xdr:nvSpPr>
        <xdr:cNvPr id="245" name="楕円 244">
          <a:extLst>
            <a:ext uri="{FF2B5EF4-FFF2-40B4-BE49-F238E27FC236}">
              <a16:creationId xmlns:a16="http://schemas.microsoft.com/office/drawing/2014/main" id="{B8AD4660-A860-4060-AEB5-B3863EFD4DF9}"/>
            </a:ext>
          </a:extLst>
        </xdr:cNvPr>
        <xdr:cNvSpPr/>
      </xdr:nvSpPr>
      <xdr:spPr>
        <a:xfrm>
          <a:off x="9192260" y="107811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138548</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60FF45B0-0947-4A7B-BAE0-DE8FF07DD908}"/>
            </a:ext>
          </a:extLst>
        </xdr:cNvPr>
        <xdr:cNvSpPr txBox="1"/>
      </xdr:nvSpPr>
      <xdr:spPr>
        <a:xfrm>
          <a:off x="9258300" y="10699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57962</xdr:rowOff>
    </xdr:from>
    <xdr:to>
      <xdr:col>50</xdr:col>
      <xdr:colOff>165100</xdr:colOff>
      <xdr:row>64</xdr:row>
      <xdr:rowOff>159562</xdr:rowOff>
    </xdr:to>
    <xdr:sp macro="" textlink="">
      <xdr:nvSpPr>
        <xdr:cNvPr id="247" name="楕円 246">
          <a:extLst>
            <a:ext uri="{FF2B5EF4-FFF2-40B4-BE49-F238E27FC236}">
              <a16:creationId xmlns:a16="http://schemas.microsoft.com/office/drawing/2014/main" id="{79D1F32E-1DC2-47B1-8C25-7850D2F7CEAA}"/>
            </a:ext>
          </a:extLst>
        </xdr:cNvPr>
        <xdr:cNvSpPr/>
      </xdr:nvSpPr>
      <xdr:spPr>
        <a:xfrm>
          <a:off x="8445500" y="1078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102971</xdr:rowOff>
    </xdr:from>
    <xdr:to>
      <xdr:col>55</xdr:col>
      <xdr:colOff>0</xdr:colOff>
      <xdr:row>64</xdr:row>
      <xdr:rowOff>108762</xdr:rowOff>
    </xdr:to>
    <xdr:cxnSp macro="">
      <xdr:nvCxnSpPr>
        <xdr:cNvPr id="248" name="直線コネクタ 247">
          <a:extLst>
            <a:ext uri="{FF2B5EF4-FFF2-40B4-BE49-F238E27FC236}">
              <a16:creationId xmlns:a16="http://schemas.microsoft.com/office/drawing/2014/main" id="{4BC2E561-B644-408E-A133-36FD5B82CC08}"/>
            </a:ext>
          </a:extLst>
        </xdr:cNvPr>
        <xdr:cNvCxnSpPr/>
      </xdr:nvCxnSpPr>
      <xdr:spPr>
        <a:xfrm flipV="1">
          <a:off x="8496300" y="10831931"/>
          <a:ext cx="7239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56338</xdr:rowOff>
    </xdr:from>
    <xdr:to>
      <xdr:col>46</xdr:col>
      <xdr:colOff>38100</xdr:colOff>
      <xdr:row>64</xdr:row>
      <xdr:rowOff>157938</xdr:rowOff>
    </xdr:to>
    <xdr:sp macro="" textlink="">
      <xdr:nvSpPr>
        <xdr:cNvPr id="249" name="楕円 248">
          <a:extLst>
            <a:ext uri="{FF2B5EF4-FFF2-40B4-BE49-F238E27FC236}">
              <a16:creationId xmlns:a16="http://schemas.microsoft.com/office/drawing/2014/main" id="{C59F4322-C0AA-4D8A-BF15-0391656CD238}"/>
            </a:ext>
          </a:extLst>
        </xdr:cNvPr>
        <xdr:cNvSpPr/>
      </xdr:nvSpPr>
      <xdr:spPr>
        <a:xfrm>
          <a:off x="7670800" y="10785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107138</xdr:rowOff>
    </xdr:from>
    <xdr:to>
      <xdr:col>50</xdr:col>
      <xdr:colOff>114300</xdr:colOff>
      <xdr:row>64</xdr:row>
      <xdr:rowOff>108762</xdr:rowOff>
    </xdr:to>
    <xdr:cxnSp macro="">
      <xdr:nvCxnSpPr>
        <xdr:cNvPr id="250" name="直線コネクタ 249">
          <a:extLst>
            <a:ext uri="{FF2B5EF4-FFF2-40B4-BE49-F238E27FC236}">
              <a16:creationId xmlns:a16="http://schemas.microsoft.com/office/drawing/2014/main" id="{62034324-F2B7-47BF-B74D-CF0ACF2CC36C}"/>
            </a:ext>
          </a:extLst>
        </xdr:cNvPr>
        <xdr:cNvCxnSpPr/>
      </xdr:nvCxnSpPr>
      <xdr:spPr>
        <a:xfrm>
          <a:off x="7713980" y="10836098"/>
          <a:ext cx="782320" cy="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56384</xdr:rowOff>
    </xdr:from>
    <xdr:to>
      <xdr:col>41</xdr:col>
      <xdr:colOff>101600</xdr:colOff>
      <xdr:row>64</xdr:row>
      <xdr:rowOff>157984</xdr:rowOff>
    </xdr:to>
    <xdr:sp macro="" textlink="">
      <xdr:nvSpPr>
        <xdr:cNvPr id="251" name="楕円 250">
          <a:extLst>
            <a:ext uri="{FF2B5EF4-FFF2-40B4-BE49-F238E27FC236}">
              <a16:creationId xmlns:a16="http://schemas.microsoft.com/office/drawing/2014/main" id="{0C515D1C-16BE-415C-889E-F27FFD792F21}"/>
            </a:ext>
          </a:extLst>
        </xdr:cNvPr>
        <xdr:cNvSpPr/>
      </xdr:nvSpPr>
      <xdr:spPr>
        <a:xfrm>
          <a:off x="6873240" y="107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107138</xdr:rowOff>
    </xdr:from>
    <xdr:to>
      <xdr:col>45</xdr:col>
      <xdr:colOff>177800</xdr:colOff>
      <xdr:row>64</xdr:row>
      <xdr:rowOff>107184</xdr:rowOff>
    </xdr:to>
    <xdr:cxnSp macro="">
      <xdr:nvCxnSpPr>
        <xdr:cNvPr id="252" name="直線コネクタ 251">
          <a:extLst>
            <a:ext uri="{FF2B5EF4-FFF2-40B4-BE49-F238E27FC236}">
              <a16:creationId xmlns:a16="http://schemas.microsoft.com/office/drawing/2014/main" id="{A021AC8D-8769-49E0-98A7-2E906B583689}"/>
            </a:ext>
          </a:extLst>
        </xdr:cNvPr>
        <xdr:cNvCxnSpPr/>
      </xdr:nvCxnSpPr>
      <xdr:spPr>
        <a:xfrm flipV="1">
          <a:off x="6924040" y="10836098"/>
          <a:ext cx="78994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57863</xdr:rowOff>
    </xdr:from>
    <xdr:to>
      <xdr:col>36</xdr:col>
      <xdr:colOff>165100</xdr:colOff>
      <xdr:row>64</xdr:row>
      <xdr:rowOff>159463</xdr:rowOff>
    </xdr:to>
    <xdr:sp macro="" textlink="">
      <xdr:nvSpPr>
        <xdr:cNvPr id="253" name="楕円 252">
          <a:extLst>
            <a:ext uri="{FF2B5EF4-FFF2-40B4-BE49-F238E27FC236}">
              <a16:creationId xmlns:a16="http://schemas.microsoft.com/office/drawing/2014/main" id="{FA5DE83D-012D-4F3B-9364-5A8C9E2FB170}"/>
            </a:ext>
          </a:extLst>
        </xdr:cNvPr>
        <xdr:cNvSpPr/>
      </xdr:nvSpPr>
      <xdr:spPr>
        <a:xfrm>
          <a:off x="6098540" y="1078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107184</xdr:rowOff>
    </xdr:from>
    <xdr:to>
      <xdr:col>41</xdr:col>
      <xdr:colOff>50800</xdr:colOff>
      <xdr:row>64</xdr:row>
      <xdr:rowOff>108663</xdr:rowOff>
    </xdr:to>
    <xdr:cxnSp macro="">
      <xdr:nvCxnSpPr>
        <xdr:cNvPr id="254" name="直線コネクタ 253">
          <a:extLst>
            <a:ext uri="{FF2B5EF4-FFF2-40B4-BE49-F238E27FC236}">
              <a16:creationId xmlns:a16="http://schemas.microsoft.com/office/drawing/2014/main" id="{12869667-9D05-4B16-8251-87467C2CE246}"/>
            </a:ext>
          </a:extLst>
        </xdr:cNvPr>
        <xdr:cNvCxnSpPr/>
      </xdr:nvCxnSpPr>
      <xdr:spPr>
        <a:xfrm flipV="1">
          <a:off x="6149340" y="10836144"/>
          <a:ext cx="7747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A0DE6EA0-AB5E-4937-B5B3-DF356326E0D4}"/>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BB9FCE2F-BE87-498D-BB82-FC1B2293EF9D}"/>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19FE54B9-5F94-43E9-B267-35A6F5040EA8}"/>
            </a:ext>
          </a:extLst>
        </xdr:cNvPr>
        <xdr:cNvSpPr txBox="1"/>
      </xdr:nvSpPr>
      <xdr:spPr>
        <a:xfrm>
          <a:off x="6702571" y="102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2F46AFE4-ED70-49EC-B8E7-2AA5EF67F55F}"/>
            </a:ext>
          </a:extLst>
        </xdr:cNvPr>
        <xdr:cNvSpPr txBox="1"/>
      </xdr:nvSpPr>
      <xdr:spPr>
        <a:xfrm>
          <a:off x="5905011" y="103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150689</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A0D06541-7891-4F5B-B49D-85424FA3E5C3}"/>
            </a:ext>
          </a:extLst>
        </xdr:cNvPr>
        <xdr:cNvSpPr txBox="1"/>
      </xdr:nvSpPr>
      <xdr:spPr>
        <a:xfrm>
          <a:off x="8271588" y="1087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149065</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B6E353E7-3083-46A7-853F-9CB895BF1A00}"/>
            </a:ext>
          </a:extLst>
        </xdr:cNvPr>
        <xdr:cNvSpPr txBox="1"/>
      </xdr:nvSpPr>
      <xdr:spPr>
        <a:xfrm>
          <a:off x="7509588" y="10878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149111</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DC161245-A4E1-44B4-83FB-30A93C940AA3}"/>
            </a:ext>
          </a:extLst>
        </xdr:cNvPr>
        <xdr:cNvSpPr txBox="1"/>
      </xdr:nvSpPr>
      <xdr:spPr>
        <a:xfrm>
          <a:off x="6712028" y="1087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150590</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60CCFEDA-FE11-4A6D-9692-4230ABC3D092}"/>
            </a:ext>
          </a:extLst>
        </xdr:cNvPr>
        <xdr:cNvSpPr txBox="1"/>
      </xdr:nvSpPr>
      <xdr:spPr>
        <a:xfrm>
          <a:off x="5937328" y="1087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271C4E90-20C3-42B2-8381-959E58D050F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78D335EA-FC97-4FF4-A15C-69992EECA21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4EB10AA-3BA5-4236-A017-B32104736F2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88296B23-50E9-4EF3-BF42-C5DC90DD9BF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C6E20213-5E4D-441B-96D9-F40C8C6DF75D}"/>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12AEBC1F-08DE-47D1-89D8-DA034171B32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3768E88-CEDE-4B64-B181-A8E313D08FF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EC1F0D8-4B30-42F6-AB8B-F6481783EDBB}"/>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C35B77B5-B5DB-49FE-B66E-D369F463D86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6E2B2C82-A246-4994-8A3A-3561F461DD8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650BD5FD-3E2C-448F-BE58-C3D0290A4C6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227671D6-C7E9-45AF-AB15-E94FBA763061}"/>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594DD3A3-27D4-4FED-B37E-0182108F0858}"/>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82B20909-FE37-4DA4-9A1C-2A9CD1B325D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2960FE02-F331-45EA-B1A6-982C7462B6D1}"/>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93050C0A-90A3-4524-BC46-24137EF4322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7E59BD32-22E7-46CF-8381-9A98C6A4C0A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89C74327-BA91-4531-B7FD-C4E6D752E7D7}"/>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4FBC0399-7BA2-46FB-A4AB-B7780AD38F77}"/>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9DCF3097-AB41-49CD-8570-2A58CADA09A1}"/>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9BE0F97E-928C-4ABD-863B-0350160555F4}"/>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762BE2B-2A62-42BF-A606-B94119C59EA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4C25620F-9615-4BDA-81A2-26BC249115E0}"/>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6C325599-72C7-4677-BFC8-284D1DA4611A}"/>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235C9CD6-D545-44BB-8ACA-17B0797A3307}"/>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283327DE-19AB-41B4-BBEA-B9D308915566}"/>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0A3BBF03-4EDA-4ACE-8DE7-18709A5274DD}"/>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2250215B-A414-4326-AE02-C07A1D973AAA}"/>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FD0A14C0-D042-4E7A-BE11-4F8A968F34FC}"/>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A7F171C8-4E21-4D52-A8A7-AB3203436F2C}"/>
            </a:ext>
          </a:extLst>
        </xdr:cNvPr>
        <xdr:cNvSpPr txBox="1"/>
      </xdr:nvSpPr>
      <xdr:spPr>
        <a:xfrm>
          <a:off x="4124960" y="13674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71D40BFC-C323-4E0C-A9D7-E6D3A492C52E}"/>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7FD7A636-B1AC-45D6-AC9A-C940E8F5CC39}"/>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31AA9969-1F2F-4B56-AD4F-C90D38302EF2}"/>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A4E91846-E4FF-4794-9EB1-9C59586F0039}"/>
            </a:ext>
          </a:extLst>
        </xdr:cNvPr>
        <xdr:cNvSpPr/>
      </xdr:nvSpPr>
      <xdr:spPr>
        <a:xfrm>
          <a:off x="173990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C67C0168-8535-44D1-8F23-9DB316E363EE}"/>
            </a:ext>
          </a:extLst>
        </xdr:cNvPr>
        <xdr:cNvSpPr/>
      </xdr:nvSpPr>
      <xdr:spPr>
        <a:xfrm>
          <a:off x="965200" y="1386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38609A1-EDF7-4BFE-B246-8914815A8445}"/>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E77F100-84D5-4F90-8ED1-BA6D148F8186}"/>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DDA4952-BC60-4869-B195-2FC0FE509FE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8D657AA-C88B-4F62-926A-DC0A6767791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AFC5C66-D6FF-428C-9E2E-5B4A3ED9BD8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86361</xdr:rowOff>
    </xdr:from>
    <xdr:to>
      <xdr:col>24</xdr:col>
      <xdr:colOff>114300</xdr:colOff>
      <xdr:row>83</xdr:row>
      <xdr:rowOff>16511</xdr:rowOff>
    </xdr:to>
    <xdr:sp macro="" textlink="">
      <xdr:nvSpPr>
        <xdr:cNvPr id="303" name="楕円 302">
          <a:extLst>
            <a:ext uri="{FF2B5EF4-FFF2-40B4-BE49-F238E27FC236}">
              <a16:creationId xmlns:a16="http://schemas.microsoft.com/office/drawing/2014/main" id="{DC0DE132-C75A-43EF-963E-AA39E4B53F3F}"/>
            </a:ext>
          </a:extLst>
        </xdr:cNvPr>
        <xdr:cNvSpPr/>
      </xdr:nvSpPr>
      <xdr:spPr>
        <a:xfrm>
          <a:off x="4036060" y="13832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64788</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A993D14D-B635-4BB5-A349-B7B3EF418DEF}"/>
            </a:ext>
          </a:extLst>
        </xdr:cNvPr>
        <xdr:cNvSpPr txBox="1"/>
      </xdr:nvSpPr>
      <xdr:spPr>
        <a:xfrm>
          <a:off x="4124960" y="1381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168275</xdr:rowOff>
    </xdr:from>
    <xdr:to>
      <xdr:col>20</xdr:col>
      <xdr:colOff>38100</xdr:colOff>
      <xdr:row>83</xdr:row>
      <xdr:rowOff>98425</xdr:rowOff>
    </xdr:to>
    <xdr:sp macro="" textlink="">
      <xdr:nvSpPr>
        <xdr:cNvPr id="305" name="楕円 304">
          <a:extLst>
            <a:ext uri="{FF2B5EF4-FFF2-40B4-BE49-F238E27FC236}">
              <a16:creationId xmlns:a16="http://schemas.microsoft.com/office/drawing/2014/main" id="{3D8E44EE-ABEF-406A-AF63-ADD7EA758FAD}"/>
            </a:ext>
          </a:extLst>
        </xdr:cNvPr>
        <xdr:cNvSpPr/>
      </xdr:nvSpPr>
      <xdr:spPr>
        <a:xfrm>
          <a:off x="3312160" y="139147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137161</xdr:rowOff>
    </xdr:from>
    <xdr:to>
      <xdr:col>24</xdr:col>
      <xdr:colOff>63500</xdr:colOff>
      <xdr:row>83</xdr:row>
      <xdr:rowOff>47625</xdr:rowOff>
    </xdr:to>
    <xdr:cxnSp macro="">
      <xdr:nvCxnSpPr>
        <xdr:cNvPr id="306" name="直線コネクタ 305">
          <a:extLst>
            <a:ext uri="{FF2B5EF4-FFF2-40B4-BE49-F238E27FC236}">
              <a16:creationId xmlns:a16="http://schemas.microsoft.com/office/drawing/2014/main" id="{32718240-DF42-4537-A558-1A4BF64F6B57}"/>
            </a:ext>
          </a:extLst>
        </xdr:cNvPr>
        <xdr:cNvCxnSpPr/>
      </xdr:nvCxnSpPr>
      <xdr:spPr>
        <a:xfrm flipV="1">
          <a:off x="3355340" y="13883641"/>
          <a:ext cx="731520" cy="7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111125</xdr:rowOff>
    </xdr:from>
    <xdr:to>
      <xdr:col>15</xdr:col>
      <xdr:colOff>101600</xdr:colOff>
      <xdr:row>84</xdr:row>
      <xdr:rowOff>41275</xdr:rowOff>
    </xdr:to>
    <xdr:sp macro="" textlink="">
      <xdr:nvSpPr>
        <xdr:cNvPr id="307" name="楕円 306">
          <a:extLst>
            <a:ext uri="{FF2B5EF4-FFF2-40B4-BE49-F238E27FC236}">
              <a16:creationId xmlns:a16="http://schemas.microsoft.com/office/drawing/2014/main" id="{EC7C7E21-1452-4DDA-AEF2-C76294A0F038}"/>
            </a:ext>
          </a:extLst>
        </xdr:cNvPr>
        <xdr:cNvSpPr/>
      </xdr:nvSpPr>
      <xdr:spPr>
        <a:xfrm>
          <a:off x="2514600" y="140252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47625</xdr:rowOff>
    </xdr:from>
    <xdr:to>
      <xdr:col>19</xdr:col>
      <xdr:colOff>177800</xdr:colOff>
      <xdr:row>83</xdr:row>
      <xdr:rowOff>161925</xdr:rowOff>
    </xdr:to>
    <xdr:cxnSp macro="">
      <xdr:nvCxnSpPr>
        <xdr:cNvPr id="308" name="直線コネクタ 307">
          <a:extLst>
            <a:ext uri="{FF2B5EF4-FFF2-40B4-BE49-F238E27FC236}">
              <a16:creationId xmlns:a16="http://schemas.microsoft.com/office/drawing/2014/main" id="{F66AF3C1-A399-472F-B229-AFA703CF6C94}"/>
            </a:ext>
          </a:extLst>
        </xdr:cNvPr>
        <xdr:cNvCxnSpPr/>
      </xdr:nvCxnSpPr>
      <xdr:spPr>
        <a:xfrm flipV="1">
          <a:off x="2565400" y="13961745"/>
          <a:ext cx="78994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71120</xdr:rowOff>
    </xdr:from>
    <xdr:to>
      <xdr:col>10</xdr:col>
      <xdr:colOff>165100</xdr:colOff>
      <xdr:row>84</xdr:row>
      <xdr:rowOff>1270</xdr:rowOff>
    </xdr:to>
    <xdr:sp macro="" textlink="">
      <xdr:nvSpPr>
        <xdr:cNvPr id="309" name="楕円 308">
          <a:extLst>
            <a:ext uri="{FF2B5EF4-FFF2-40B4-BE49-F238E27FC236}">
              <a16:creationId xmlns:a16="http://schemas.microsoft.com/office/drawing/2014/main" id="{43AF8F90-610C-410C-ACB1-9C551B1F6BF0}"/>
            </a:ext>
          </a:extLst>
        </xdr:cNvPr>
        <xdr:cNvSpPr/>
      </xdr:nvSpPr>
      <xdr:spPr>
        <a:xfrm>
          <a:off x="1739900" y="1398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121920</xdr:rowOff>
    </xdr:from>
    <xdr:to>
      <xdr:col>15</xdr:col>
      <xdr:colOff>50800</xdr:colOff>
      <xdr:row>83</xdr:row>
      <xdr:rowOff>161925</xdr:rowOff>
    </xdr:to>
    <xdr:cxnSp macro="">
      <xdr:nvCxnSpPr>
        <xdr:cNvPr id="310" name="直線コネクタ 309">
          <a:extLst>
            <a:ext uri="{FF2B5EF4-FFF2-40B4-BE49-F238E27FC236}">
              <a16:creationId xmlns:a16="http://schemas.microsoft.com/office/drawing/2014/main" id="{C6833AF8-3F8E-44CA-8B0C-3D59A6C55DD1}"/>
            </a:ext>
          </a:extLst>
        </xdr:cNvPr>
        <xdr:cNvCxnSpPr/>
      </xdr:nvCxnSpPr>
      <xdr:spPr>
        <a:xfrm>
          <a:off x="1790700" y="1403604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29211</xdr:rowOff>
    </xdr:from>
    <xdr:to>
      <xdr:col>6</xdr:col>
      <xdr:colOff>38100</xdr:colOff>
      <xdr:row>83</xdr:row>
      <xdr:rowOff>130811</xdr:rowOff>
    </xdr:to>
    <xdr:sp macro="" textlink="">
      <xdr:nvSpPr>
        <xdr:cNvPr id="311" name="楕円 310">
          <a:extLst>
            <a:ext uri="{FF2B5EF4-FFF2-40B4-BE49-F238E27FC236}">
              <a16:creationId xmlns:a16="http://schemas.microsoft.com/office/drawing/2014/main" id="{1A2B534A-EFB1-4A3E-888A-42D82FF274BA}"/>
            </a:ext>
          </a:extLst>
        </xdr:cNvPr>
        <xdr:cNvSpPr/>
      </xdr:nvSpPr>
      <xdr:spPr>
        <a:xfrm>
          <a:off x="965200" y="139433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80011</xdr:rowOff>
    </xdr:from>
    <xdr:to>
      <xdr:col>10</xdr:col>
      <xdr:colOff>114300</xdr:colOff>
      <xdr:row>83</xdr:row>
      <xdr:rowOff>121920</xdr:rowOff>
    </xdr:to>
    <xdr:cxnSp macro="">
      <xdr:nvCxnSpPr>
        <xdr:cNvPr id="312" name="直線コネクタ 311">
          <a:extLst>
            <a:ext uri="{FF2B5EF4-FFF2-40B4-BE49-F238E27FC236}">
              <a16:creationId xmlns:a16="http://schemas.microsoft.com/office/drawing/2014/main" id="{6B6F9A9D-56CE-4C5C-A679-3B1BB67D0592}"/>
            </a:ext>
          </a:extLst>
        </xdr:cNvPr>
        <xdr:cNvCxnSpPr/>
      </xdr:nvCxnSpPr>
      <xdr:spPr>
        <a:xfrm>
          <a:off x="1008380" y="13994131"/>
          <a:ext cx="7823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313" name="n_1aveValue【公営住宅】&#10;有形固定資産減価償却率">
          <a:extLst>
            <a:ext uri="{FF2B5EF4-FFF2-40B4-BE49-F238E27FC236}">
              <a16:creationId xmlns:a16="http://schemas.microsoft.com/office/drawing/2014/main" id="{6D49E0D9-B8AE-41B0-A529-C477C110DE83}"/>
            </a:ext>
          </a:extLst>
        </xdr:cNvPr>
        <xdr:cNvSpPr txBox="1"/>
      </xdr:nvSpPr>
      <xdr:spPr>
        <a:xfrm>
          <a:off x="3170564" y="13585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4463</xdr:rowOff>
    </xdr:from>
    <xdr:ext cx="405111" cy="259045"/>
    <xdr:sp macro="" textlink="">
      <xdr:nvSpPr>
        <xdr:cNvPr id="314" name="n_2aveValue【公営住宅】&#10;有形固定資産減価償却率">
          <a:extLst>
            <a:ext uri="{FF2B5EF4-FFF2-40B4-BE49-F238E27FC236}">
              <a16:creationId xmlns:a16="http://schemas.microsoft.com/office/drawing/2014/main" id="{C24AA904-C7D8-4C75-BD30-05DC15FC675B}"/>
            </a:ext>
          </a:extLst>
        </xdr:cNvPr>
        <xdr:cNvSpPr txBox="1"/>
      </xdr:nvSpPr>
      <xdr:spPr>
        <a:xfrm>
          <a:off x="2385704" y="1358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69232</xdr:rowOff>
    </xdr:from>
    <xdr:ext cx="405111" cy="259045"/>
    <xdr:sp macro="" textlink="">
      <xdr:nvSpPr>
        <xdr:cNvPr id="315" name="n_3aveValue【公営住宅】&#10;有形固定資産減価償却率">
          <a:extLst>
            <a:ext uri="{FF2B5EF4-FFF2-40B4-BE49-F238E27FC236}">
              <a16:creationId xmlns:a16="http://schemas.microsoft.com/office/drawing/2014/main" id="{8512D4A6-0889-48F0-98A2-A26CB80274AC}"/>
            </a:ext>
          </a:extLst>
        </xdr:cNvPr>
        <xdr:cNvSpPr txBox="1"/>
      </xdr:nvSpPr>
      <xdr:spPr>
        <a:xfrm>
          <a:off x="1611004"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65422</xdr:rowOff>
    </xdr:from>
    <xdr:ext cx="405111" cy="259045"/>
    <xdr:sp macro="" textlink="">
      <xdr:nvSpPr>
        <xdr:cNvPr id="316" name="n_4aveValue【公営住宅】&#10;有形固定資産減価償却率">
          <a:extLst>
            <a:ext uri="{FF2B5EF4-FFF2-40B4-BE49-F238E27FC236}">
              <a16:creationId xmlns:a16="http://schemas.microsoft.com/office/drawing/2014/main" id="{2AD786EF-3067-4D72-8B94-AC0EEE38C91F}"/>
            </a:ext>
          </a:extLst>
        </xdr:cNvPr>
        <xdr:cNvSpPr txBox="1"/>
      </xdr:nvSpPr>
      <xdr:spPr>
        <a:xfrm>
          <a:off x="836304" y="1364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89552</xdr:rowOff>
    </xdr:from>
    <xdr:ext cx="405111" cy="259045"/>
    <xdr:sp macro="" textlink="">
      <xdr:nvSpPr>
        <xdr:cNvPr id="317" name="n_1mainValue【公営住宅】&#10;有形固定資産減価償却率">
          <a:extLst>
            <a:ext uri="{FF2B5EF4-FFF2-40B4-BE49-F238E27FC236}">
              <a16:creationId xmlns:a16="http://schemas.microsoft.com/office/drawing/2014/main" id="{54754DBE-6D61-457E-9A72-64DB55E2C175}"/>
            </a:ext>
          </a:extLst>
        </xdr:cNvPr>
        <xdr:cNvSpPr txBox="1"/>
      </xdr:nvSpPr>
      <xdr:spPr>
        <a:xfrm>
          <a:off x="3170564" y="1400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32402</xdr:rowOff>
    </xdr:from>
    <xdr:ext cx="405111" cy="259045"/>
    <xdr:sp macro="" textlink="">
      <xdr:nvSpPr>
        <xdr:cNvPr id="318" name="n_2mainValue【公営住宅】&#10;有形固定資産減価償却率">
          <a:extLst>
            <a:ext uri="{FF2B5EF4-FFF2-40B4-BE49-F238E27FC236}">
              <a16:creationId xmlns:a16="http://schemas.microsoft.com/office/drawing/2014/main" id="{E5729AAA-9EAC-492F-902F-94058AD7A5E1}"/>
            </a:ext>
          </a:extLst>
        </xdr:cNvPr>
        <xdr:cNvSpPr txBox="1"/>
      </xdr:nvSpPr>
      <xdr:spPr>
        <a:xfrm>
          <a:off x="2385704" y="1411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163847</xdr:rowOff>
    </xdr:from>
    <xdr:ext cx="405111" cy="259045"/>
    <xdr:sp macro="" textlink="">
      <xdr:nvSpPr>
        <xdr:cNvPr id="319" name="n_3mainValue【公営住宅】&#10;有形固定資産減価償却率">
          <a:extLst>
            <a:ext uri="{FF2B5EF4-FFF2-40B4-BE49-F238E27FC236}">
              <a16:creationId xmlns:a16="http://schemas.microsoft.com/office/drawing/2014/main" id="{B9848872-4192-4B42-A8F6-E420FF38727F}"/>
            </a:ext>
          </a:extLst>
        </xdr:cNvPr>
        <xdr:cNvSpPr txBox="1"/>
      </xdr:nvSpPr>
      <xdr:spPr>
        <a:xfrm>
          <a:off x="1611004" y="1407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121938</xdr:rowOff>
    </xdr:from>
    <xdr:ext cx="405111" cy="259045"/>
    <xdr:sp macro="" textlink="">
      <xdr:nvSpPr>
        <xdr:cNvPr id="320" name="n_4mainValue【公営住宅】&#10;有形固定資産減価償却率">
          <a:extLst>
            <a:ext uri="{FF2B5EF4-FFF2-40B4-BE49-F238E27FC236}">
              <a16:creationId xmlns:a16="http://schemas.microsoft.com/office/drawing/2014/main" id="{F778DEF2-CFB4-41E5-BAB0-7AEC8478F82F}"/>
            </a:ext>
          </a:extLst>
        </xdr:cNvPr>
        <xdr:cNvSpPr txBox="1"/>
      </xdr:nvSpPr>
      <xdr:spPr>
        <a:xfrm>
          <a:off x="836304" y="14036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71AA013C-86BA-4A1B-B352-8D7C78CC5AB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F9091F5B-71A1-46F7-AEF3-CE8DBA84804F}"/>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C29FBC2-BABD-4B32-B26D-4CE9D320E0C5}"/>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BCD469AF-47B6-40DE-86C3-2685A7A4532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2BC469D-35CE-4BC9-B15F-2AF8A3393BB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1484B94C-3713-4D83-8EEB-5B7C56207AD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75B27301-5A09-4ABB-81D8-3DEF5071346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FBB2504D-5E86-4F78-8E12-EFF53B09208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AEEA6FC-5E54-460B-9CCA-2520B58823A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B25EAAA2-D0AA-4787-97D2-0AD2A4FCDD61}"/>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130F578C-351A-45BD-86C0-444DB5ABC949}"/>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4D4F75CA-B066-4AE2-AB53-DD46A1559832}"/>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95CA67C1-CBF6-4340-A0FB-2FCADE7EE13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AC47DC7E-072A-49BD-8A13-A5E61DC5C603}"/>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E141FCFB-2FAE-4BE1-A8FF-9421762854BF}"/>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7231082C-164A-48E5-8A1E-32C144B8C532}"/>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1EC266F-65ED-48DA-B54B-CF4D7566771F}"/>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602699A-2B90-459F-8337-7418C659367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1F2503CA-9EB1-4544-BE5F-96F3E1E042BB}"/>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6C2A6F7-64BB-4053-96B4-A641AC6838A5}"/>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AF973F95-D4EB-48F1-8606-AED262A922CE}"/>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CD33C26E-D42E-4879-AA4C-55AE34F62258}"/>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55C09D05-181B-4651-9835-69DBD3B4DE9E}"/>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A90C169F-4B61-42FB-9257-026A42C92180}"/>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BA3BAB5C-FF0F-4071-A5FE-6D0373EDBA1D}"/>
            </a:ext>
          </a:extLst>
        </xdr:cNvPr>
        <xdr:cNvSpPr txBox="1"/>
      </xdr:nvSpPr>
      <xdr:spPr>
        <a:xfrm>
          <a:off x="9258300" y="13866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1F3BDFF2-F313-4FF4-B102-C2F5BF4B42FB}"/>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3DBDC10D-59BB-4555-A533-33898293D753}"/>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055B29A0-996C-41EF-A47B-DB587B1AFBFC}"/>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E3110025-A1B5-4A0D-9282-0E9BB25FAE37}"/>
            </a:ext>
          </a:extLst>
        </xdr:cNvPr>
        <xdr:cNvSpPr/>
      </xdr:nvSpPr>
      <xdr:spPr>
        <a:xfrm>
          <a:off x="6873240" y="14044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9F0F54B9-F7E2-4F5D-B303-FCC3D3F8D95F}"/>
            </a:ext>
          </a:extLst>
        </xdr:cNvPr>
        <xdr:cNvSpPr/>
      </xdr:nvSpPr>
      <xdr:spPr>
        <a:xfrm>
          <a:off x="6098540" y="14066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16FCB6A-9357-4E0A-A1F3-5ABE3F0E1C6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D108449-D535-46BD-ABC8-C8168A14109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6569969-D736-4D8C-96E4-0CE16E24D3C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75D4A1E-ADE3-468B-BC9D-C8A8204F4F8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BB9406C-0E51-406B-862C-DF4AD7D4D6D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6" name="楕円 355">
          <a:extLst>
            <a:ext uri="{FF2B5EF4-FFF2-40B4-BE49-F238E27FC236}">
              <a16:creationId xmlns:a16="http://schemas.microsoft.com/office/drawing/2014/main" id="{5334F839-3F33-4F55-848C-922B39572B64}"/>
            </a:ext>
          </a:extLst>
        </xdr:cNvPr>
        <xdr:cNvSpPr/>
      </xdr:nvSpPr>
      <xdr:spPr>
        <a:xfrm>
          <a:off x="9192260" y="14282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119397</xdr:rowOff>
    </xdr:from>
    <xdr:ext cx="469744" cy="259045"/>
    <xdr:sp macro="" textlink="">
      <xdr:nvSpPr>
        <xdr:cNvPr id="357" name="【公営住宅】&#10;一人当たり面積該当値テキスト">
          <a:extLst>
            <a:ext uri="{FF2B5EF4-FFF2-40B4-BE49-F238E27FC236}">
              <a16:creationId xmlns:a16="http://schemas.microsoft.com/office/drawing/2014/main" id="{3108A1DD-0500-41D6-AB85-228E2D46D718}"/>
            </a:ext>
          </a:extLst>
        </xdr:cNvPr>
        <xdr:cNvSpPr txBox="1"/>
      </xdr:nvSpPr>
      <xdr:spPr>
        <a:xfrm>
          <a:off x="9258300" y="1420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33020</xdr:rowOff>
    </xdr:from>
    <xdr:to>
      <xdr:col>50</xdr:col>
      <xdr:colOff>165100</xdr:colOff>
      <xdr:row>85</xdr:row>
      <xdr:rowOff>134620</xdr:rowOff>
    </xdr:to>
    <xdr:sp macro="" textlink="">
      <xdr:nvSpPr>
        <xdr:cNvPr id="358" name="楕円 357">
          <a:extLst>
            <a:ext uri="{FF2B5EF4-FFF2-40B4-BE49-F238E27FC236}">
              <a16:creationId xmlns:a16="http://schemas.microsoft.com/office/drawing/2014/main" id="{AF4EF5CD-8A1F-43A2-8B3A-05255601ED20}"/>
            </a:ext>
          </a:extLst>
        </xdr:cNvPr>
        <xdr:cNvSpPr/>
      </xdr:nvSpPr>
      <xdr:spPr>
        <a:xfrm>
          <a:off x="84455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83820</xdr:rowOff>
    </xdr:from>
    <xdr:to>
      <xdr:col>55</xdr:col>
      <xdr:colOff>0</xdr:colOff>
      <xdr:row>85</xdr:row>
      <xdr:rowOff>83820</xdr:rowOff>
    </xdr:to>
    <xdr:cxnSp macro="">
      <xdr:nvCxnSpPr>
        <xdr:cNvPr id="359" name="直線コネクタ 358">
          <a:extLst>
            <a:ext uri="{FF2B5EF4-FFF2-40B4-BE49-F238E27FC236}">
              <a16:creationId xmlns:a16="http://schemas.microsoft.com/office/drawing/2014/main" id="{B81B3ACC-B8D6-4543-AC6E-FF508BF7B561}"/>
            </a:ext>
          </a:extLst>
        </xdr:cNvPr>
        <xdr:cNvCxnSpPr/>
      </xdr:nvCxnSpPr>
      <xdr:spPr>
        <a:xfrm>
          <a:off x="8496300" y="143332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0" name="楕円 359">
          <a:extLst>
            <a:ext uri="{FF2B5EF4-FFF2-40B4-BE49-F238E27FC236}">
              <a16:creationId xmlns:a16="http://schemas.microsoft.com/office/drawing/2014/main" id="{96925770-7BC7-4B15-9E03-BEC29C237FB4}"/>
            </a:ext>
          </a:extLst>
        </xdr:cNvPr>
        <xdr:cNvSpPr/>
      </xdr:nvSpPr>
      <xdr:spPr>
        <a:xfrm>
          <a:off x="7670800" y="14282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83820</xdr:rowOff>
    </xdr:from>
    <xdr:to>
      <xdr:col>50</xdr:col>
      <xdr:colOff>114300</xdr:colOff>
      <xdr:row>85</xdr:row>
      <xdr:rowOff>83820</xdr:rowOff>
    </xdr:to>
    <xdr:cxnSp macro="">
      <xdr:nvCxnSpPr>
        <xdr:cNvPr id="361" name="直線コネクタ 360">
          <a:extLst>
            <a:ext uri="{FF2B5EF4-FFF2-40B4-BE49-F238E27FC236}">
              <a16:creationId xmlns:a16="http://schemas.microsoft.com/office/drawing/2014/main" id="{BE26D10C-82CA-4862-A75A-C2A87E12D8B0}"/>
            </a:ext>
          </a:extLst>
        </xdr:cNvPr>
        <xdr:cNvCxnSpPr/>
      </xdr:nvCxnSpPr>
      <xdr:spPr>
        <a:xfrm>
          <a:off x="7713980" y="143332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33020</xdr:rowOff>
    </xdr:from>
    <xdr:to>
      <xdr:col>41</xdr:col>
      <xdr:colOff>101600</xdr:colOff>
      <xdr:row>85</xdr:row>
      <xdr:rowOff>134620</xdr:rowOff>
    </xdr:to>
    <xdr:sp macro="" textlink="">
      <xdr:nvSpPr>
        <xdr:cNvPr id="362" name="楕円 361">
          <a:extLst>
            <a:ext uri="{FF2B5EF4-FFF2-40B4-BE49-F238E27FC236}">
              <a16:creationId xmlns:a16="http://schemas.microsoft.com/office/drawing/2014/main" id="{340AD2BD-D61A-487D-ADCB-758D53ABAD54}"/>
            </a:ext>
          </a:extLst>
        </xdr:cNvPr>
        <xdr:cNvSpPr/>
      </xdr:nvSpPr>
      <xdr:spPr>
        <a:xfrm>
          <a:off x="687324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83820</xdr:rowOff>
    </xdr:from>
    <xdr:to>
      <xdr:col>45</xdr:col>
      <xdr:colOff>177800</xdr:colOff>
      <xdr:row>85</xdr:row>
      <xdr:rowOff>83820</xdr:rowOff>
    </xdr:to>
    <xdr:cxnSp macro="">
      <xdr:nvCxnSpPr>
        <xdr:cNvPr id="363" name="直線コネクタ 362">
          <a:extLst>
            <a:ext uri="{FF2B5EF4-FFF2-40B4-BE49-F238E27FC236}">
              <a16:creationId xmlns:a16="http://schemas.microsoft.com/office/drawing/2014/main" id="{7BADE8FD-1006-4E38-B03A-F0894A52D9C4}"/>
            </a:ext>
          </a:extLst>
        </xdr:cNvPr>
        <xdr:cNvCxnSpPr/>
      </xdr:nvCxnSpPr>
      <xdr:spPr>
        <a:xfrm>
          <a:off x="6924040" y="143332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33020</xdr:rowOff>
    </xdr:from>
    <xdr:to>
      <xdr:col>36</xdr:col>
      <xdr:colOff>165100</xdr:colOff>
      <xdr:row>85</xdr:row>
      <xdr:rowOff>134620</xdr:rowOff>
    </xdr:to>
    <xdr:sp macro="" textlink="">
      <xdr:nvSpPr>
        <xdr:cNvPr id="364" name="楕円 363">
          <a:extLst>
            <a:ext uri="{FF2B5EF4-FFF2-40B4-BE49-F238E27FC236}">
              <a16:creationId xmlns:a16="http://schemas.microsoft.com/office/drawing/2014/main" id="{4BCDFDA9-F8F3-4B27-A5DB-074A6B535C9F}"/>
            </a:ext>
          </a:extLst>
        </xdr:cNvPr>
        <xdr:cNvSpPr/>
      </xdr:nvSpPr>
      <xdr:spPr>
        <a:xfrm>
          <a:off x="609854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83820</xdr:rowOff>
    </xdr:from>
    <xdr:to>
      <xdr:col>41</xdr:col>
      <xdr:colOff>50800</xdr:colOff>
      <xdr:row>85</xdr:row>
      <xdr:rowOff>83820</xdr:rowOff>
    </xdr:to>
    <xdr:cxnSp macro="">
      <xdr:nvCxnSpPr>
        <xdr:cNvPr id="365" name="直線コネクタ 364">
          <a:extLst>
            <a:ext uri="{FF2B5EF4-FFF2-40B4-BE49-F238E27FC236}">
              <a16:creationId xmlns:a16="http://schemas.microsoft.com/office/drawing/2014/main" id="{0411BAFE-3478-49C5-8194-E3B462B64FF3}"/>
            </a:ext>
          </a:extLst>
        </xdr:cNvPr>
        <xdr:cNvCxnSpPr/>
      </xdr:nvCxnSpPr>
      <xdr:spPr>
        <a:xfrm>
          <a:off x="6149340" y="143332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7225DAC6-C60F-4993-B862-1F7FD881395A}"/>
            </a:ext>
          </a:extLst>
        </xdr:cNvPr>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F3726DCB-6371-4D60-85A4-9AF61D2ED674}"/>
            </a:ext>
          </a:extLst>
        </xdr:cNvPr>
        <xdr:cNvSpPr txBox="1"/>
      </xdr:nvSpPr>
      <xdr:spPr>
        <a:xfrm>
          <a:off x="7509587" y="1380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40A8DC82-6537-4EC7-86D2-9A006F546375}"/>
            </a:ext>
          </a:extLst>
        </xdr:cNvPr>
        <xdr:cNvSpPr txBox="1"/>
      </xdr:nvSpPr>
      <xdr:spPr>
        <a:xfrm>
          <a:off x="6712027" y="138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528A1BB9-75E5-4676-879F-BCC5D93225B4}"/>
            </a:ext>
          </a:extLst>
        </xdr:cNvPr>
        <xdr:cNvSpPr txBox="1"/>
      </xdr:nvSpPr>
      <xdr:spPr>
        <a:xfrm>
          <a:off x="59373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125747</xdr:rowOff>
    </xdr:from>
    <xdr:ext cx="469744" cy="259045"/>
    <xdr:sp macro="" textlink="">
      <xdr:nvSpPr>
        <xdr:cNvPr id="370" name="n_1mainValue【公営住宅】&#10;一人当たり面積">
          <a:extLst>
            <a:ext uri="{FF2B5EF4-FFF2-40B4-BE49-F238E27FC236}">
              <a16:creationId xmlns:a16="http://schemas.microsoft.com/office/drawing/2014/main" id="{5C261320-125E-45C0-A134-347325D78AB3}"/>
            </a:ext>
          </a:extLst>
        </xdr:cNvPr>
        <xdr:cNvSpPr txBox="1"/>
      </xdr:nvSpPr>
      <xdr:spPr>
        <a:xfrm>
          <a:off x="8271587"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125747</xdr:rowOff>
    </xdr:from>
    <xdr:ext cx="469744" cy="259045"/>
    <xdr:sp macro="" textlink="">
      <xdr:nvSpPr>
        <xdr:cNvPr id="371" name="n_2mainValue【公営住宅】&#10;一人当たり面積">
          <a:extLst>
            <a:ext uri="{FF2B5EF4-FFF2-40B4-BE49-F238E27FC236}">
              <a16:creationId xmlns:a16="http://schemas.microsoft.com/office/drawing/2014/main" id="{7077BE3E-9EDD-437F-9738-8314B041FDD1}"/>
            </a:ext>
          </a:extLst>
        </xdr:cNvPr>
        <xdr:cNvSpPr txBox="1"/>
      </xdr:nvSpPr>
      <xdr:spPr>
        <a:xfrm>
          <a:off x="7509587"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125747</xdr:rowOff>
    </xdr:from>
    <xdr:ext cx="469744" cy="259045"/>
    <xdr:sp macro="" textlink="">
      <xdr:nvSpPr>
        <xdr:cNvPr id="372" name="n_3mainValue【公営住宅】&#10;一人当たり面積">
          <a:extLst>
            <a:ext uri="{FF2B5EF4-FFF2-40B4-BE49-F238E27FC236}">
              <a16:creationId xmlns:a16="http://schemas.microsoft.com/office/drawing/2014/main" id="{49EAD771-D8A9-4A1E-83A4-1CE73998FA90}"/>
            </a:ext>
          </a:extLst>
        </xdr:cNvPr>
        <xdr:cNvSpPr txBox="1"/>
      </xdr:nvSpPr>
      <xdr:spPr>
        <a:xfrm>
          <a:off x="6712027"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125747</xdr:rowOff>
    </xdr:from>
    <xdr:ext cx="469744" cy="259045"/>
    <xdr:sp macro="" textlink="">
      <xdr:nvSpPr>
        <xdr:cNvPr id="373" name="n_4mainValue【公営住宅】&#10;一人当たり面積">
          <a:extLst>
            <a:ext uri="{FF2B5EF4-FFF2-40B4-BE49-F238E27FC236}">
              <a16:creationId xmlns:a16="http://schemas.microsoft.com/office/drawing/2014/main" id="{180BB934-8197-4194-9A48-2B28366B7931}"/>
            </a:ext>
          </a:extLst>
        </xdr:cNvPr>
        <xdr:cNvSpPr txBox="1"/>
      </xdr:nvSpPr>
      <xdr:spPr>
        <a:xfrm>
          <a:off x="5937327"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184CBFD5-41A9-4389-8DD3-EC02A750D57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BE326425-19E1-4B5D-B3AD-F1707947BBF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12A09E51-F666-415F-8AC0-47EED1186D8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83D64616-3E8F-4A2B-BF8D-BA0C99934183}"/>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1121507-3CC1-47DA-AEC9-5631EC9620B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A4CB954-E468-4182-8AB8-42FF99EF7FEA}"/>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E137F714-6444-46B9-8D35-09C24762B1D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1F4C7E8B-B2C2-4602-AE3B-793FBE01FF4F}"/>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647402A5-90B3-4C27-B079-DE3DB229174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3A0C0EBD-31BD-4993-BD59-F9EA189F0ADD}"/>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A33EE2B3-6BB5-426B-BE01-C18379035A8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4156F2DA-3AA2-4F11-BDAD-EFA543CBC8D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2C3B55D2-D65D-44A5-BA93-D819BBE85B0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C13A12D3-96AF-45C1-9B72-320260A54D2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FDCA3F72-B31E-4B14-A545-FCB4B6080B5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71731610-CCE0-49DE-A13B-C978D42D6D6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78595601-7D19-4407-B482-F73183C1A2C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A710879A-D026-47C0-A687-FA2F18524BF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3112F8D5-6A12-4EB2-BD90-BD8EF9299C2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80EC19D2-E0BD-4463-9D3A-9A0A0817D0D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3C545987-DB2B-414B-820D-D7B13A313A7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B5CA1FFF-EE70-4C0E-944A-0D2CCBE3374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88B6C599-08A2-468B-9987-45BD80AF84F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EB8E2649-0686-471C-92FB-645E914DC9C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9CF8693D-3E08-478E-B358-4B842C9F195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5D5E1D78-0769-4AB3-B008-EB4E4D8E0C2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F22952C9-086E-4B1E-A5C6-027B13A51C9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F7265B09-F77B-4447-86A8-CD90A98FEEC8}"/>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886F6DBA-3E8C-4205-9C00-AAB25364369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C6D59661-40A6-4D43-91CB-AABCB323AA4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88A6CB02-EF42-456C-9F42-0156C3364012}"/>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3462567E-6599-41AF-99E9-6B04D79F2556}"/>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5930E8D4-8297-49E1-BD65-960F44FF64A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FC80995A-80C8-494C-9FE0-4F8E34C1B8DA}"/>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E0BF1C63-33C2-4C45-BC13-40D749920FE1}"/>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D2DE3AEC-231E-4194-90A4-EC4719B120AF}"/>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42E3B1C5-F737-48E4-8412-3F6D5A9ABDE6}"/>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681D85AA-0826-47D6-BC50-9B42FF9D01A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2D77EE31-BEB3-4F1E-A370-CE2507393633}"/>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16E423BF-0D72-4DC3-8B33-B1BF2943409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727376FA-192A-4F59-8853-1BFF1F5325EB}"/>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B04D7780-3695-4B86-A16B-5FD7E36277DF}"/>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B60BBFF5-8235-450A-850B-78DE3BF42195}"/>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479A0E83-5A14-42D4-9B01-31C98C68F001}"/>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0D98BCB5-8F0B-40AC-8DDC-0971DCB2A492}"/>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584C0A24-4CF0-4080-B95B-7FF4CB5E9BD6}"/>
            </a:ext>
          </a:extLst>
        </xdr:cNvPr>
        <xdr:cNvSpPr txBox="1"/>
      </xdr:nvSpPr>
      <xdr:spPr>
        <a:xfrm>
          <a:off x="14414500" y="6139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B04647A8-7C75-4A90-B7A4-4A29A6F56789}"/>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0B48DF5D-2F87-4ECA-AE65-F58B05037796}"/>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A69E917F-C5CE-49FD-A557-FC89438641DE}"/>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03CC127B-238E-42F3-867A-70C6E415BF6B}"/>
            </a:ext>
          </a:extLst>
        </xdr:cNvPr>
        <xdr:cNvSpPr/>
      </xdr:nvSpPr>
      <xdr:spPr>
        <a:xfrm>
          <a:off x="12029440" y="618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B8A2573C-F310-4026-A6A7-EB38291D78AD}"/>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948732F7-7419-4BBC-9F2F-DF17190988E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B32E598E-7DE3-4BC8-A872-B9C1689E9CA3}"/>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6AF8FA58-2BA0-4B5D-A0B4-377AF8FE91C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B9278C29-CAC6-4319-89F6-55211B0D2E8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81E23A9-E6C5-46FC-89AC-5EC1EE040FA1}"/>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4445</xdr:rowOff>
    </xdr:from>
    <xdr:to>
      <xdr:col>85</xdr:col>
      <xdr:colOff>177800</xdr:colOff>
      <xdr:row>36</xdr:row>
      <xdr:rowOff>106045</xdr:rowOff>
    </xdr:to>
    <xdr:sp macro="" textlink="">
      <xdr:nvSpPr>
        <xdr:cNvPr id="430" name="楕円 429">
          <a:extLst>
            <a:ext uri="{FF2B5EF4-FFF2-40B4-BE49-F238E27FC236}">
              <a16:creationId xmlns:a16="http://schemas.microsoft.com/office/drawing/2014/main" id="{F55CC643-76B3-43AB-8AB1-AE2A5FC64E89}"/>
            </a:ext>
          </a:extLst>
        </xdr:cNvPr>
        <xdr:cNvSpPr/>
      </xdr:nvSpPr>
      <xdr:spPr>
        <a:xfrm>
          <a:off x="14325600" y="603948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27322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B22B1242-CBAC-4DB0-9961-2753AAFB76CF}"/>
            </a:ext>
          </a:extLst>
        </xdr:cNvPr>
        <xdr:cNvSpPr txBox="1"/>
      </xdr:nvSpPr>
      <xdr:spPr>
        <a:xfrm>
          <a:off x="14414500"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139700</xdr:rowOff>
    </xdr:from>
    <xdr:to>
      <xdr:col>81</xdr:col>
      <xdr:colOff>101600</xdr:colOff>
      <xdr:row>36</xdr:row>
      <xdr:rowOff>69850</xdr:rowOff>
    </xdr:to>
    <xdr:sp macro="" textlink="">
      <xdr:nvSpPr>
        <xdr:cNvPr id="432" name="楕円 431">
          <a:extLst>
            <a:ext uri="{FF2B5EF4-FFF2-40B4-BE49-F238E27FC236}">
              <a16:creationId xmlns:a16="http://schemas.microsoft.com/office/drawing/2014/main" id="{3141C242-D757-4CCF-B6F2-BD20E6FDF553}"/>
            </a:ext>
          </a:extLst>
        </xdr:cNvPr>
        <xdr:cNvSpPr/>
      </xdr:nvSpPr>
      <xdr:spPr>
        <a:xfrm>
          <a:off x="13578840" y="6007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19050</xdr:rowOff>
    </xdr:from>
    <xdr:to>
      <xdr:col>85</xdr:col>
      <xdr:colOff>127000</xdr:colOff>
      <xdr:row>36</xdr:row>
      <xdr:rowOff>55245</xdr:rowOff>
    </xdr:to>
    <xdr:cxnSp macro="">
      <xdr:nvCxnSpPr>
        <xdr:cNvPr id="433" name="直線コネクタ 432">
          <a:extLst>
            <a:ext uri="{FF2B5EF4-FFF2-40B4-BE49-F238E27FC236}">
              <a16:creationId xmlns:a16="http://schemas.microsoft.com/office/drawing/2014/main" id="{FD8103C9-8784-40BA-A986-6B209ED70C2B}"/>
            </a:ext>
          </a:extLst>
        </xdr:cNvPr>
        <xdr:cNvCxnSpPr/>
      </xdr:nvCxnSpPr>
      <xdr:spPr>
        <a:xfrm>
          <a:off x="13629640" y="6054090"/>
          <a:ext cx="7467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116840</xdr:rowOff>
    </xdr:from>
    <xdr:to>
      <xdr:col>76</xdr:col>
      <xdr:colOff>165100</xdr:colOff>
      <xdr:row>36</xdr:row>
      <xdr:rowOff>46990</xdr:rowOff>
    </xdr:to>
    <xdr:sp macro="" textlink="">
      <xdr:nvSpPr>
        <xdr:cNvPr id="434" name="楕円 433">
          <a:extLst>
            <a:ext uri="{FF2B5EF4-FFF2-40B4-BE49-F238E27FC236}">
              <a16:creationId xmlns:a16="http://schemas.microsoft.com/office/drawing/2014/main" id="{8D1C977D-94E9-4961-A43D-B5B34C9391B0}"/>
            </a:ext>
          </a:extLst>
        </xdr:cNvPr>
        <xdr:cNvSpPr/>
      </xdr:nvSpPr>
      <xdr:spPr>
        <a:xfrm>
          <a:off x="12804140" y="5984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167640</xdr:rowOff>
    </xdr:from>
    <xdr:to>
      <xdr:col>81</xdr:col>
      <xdr:colOff>50800</xdr:colOff>
      <xdr:row>36</xdr:row>
      <xdr:rowOff>19050</xdr:rowOff>
    </xdr:to>
    <xdr:cxnSp macro="">
      <xdr:nvCxnSpPr>
        <xdr:cNvPr id="435" name="直線コネクタ 434">
          <a:extLst>
            <a:ext uri="{FF2B5EF4-FFF2-40B4-BE49-F238E27FC236}">
              <a16:creationId xmlns:a16="http://schemas.microsoft.com/office/drawing/2014/main" id="{730D6C80-8B30-4423-A5A4-444ABB8656A4}"/>
            </a:ext>
          </a:extLst>
        </xdr:cNvPr>
        <xdr:cNvCxnSpPr/>
      </xdr:nvCxnSpPr>
      <xdr:spPr>
        <a:xfrm>
          <a:off x="12854940" y="603504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86360</xdr:rowOff>
    </xdr:from>
    <xdr:to>
      <xdr:col>72</xdr:col>
      <xdr:colOff>38100</xdr:colOff>
      <xdr:row>36</xdr:row>
      <xdr:rowOff>16510</xdr:rowOff>
    </xdr:to>
    <xdr:sp macro="" textlink="">
      <xdr:nvSpPr>
        <xdr:cNvPr id="436" name="楕円 435">
          <a:extLst>
            <a:ext uri="{FF2B5EF4-FFF2-40B4-BE49-F238E27FC236}">
              <a16:creationId xmlns:a16="http://schemas.microsoft.com/office/drawing/2014/main" id="{E386CF08-1B8E-4BA5-A284-BB2E8E3A68F3}"/>
            </a:ext>
          </a:extLst>
        </xdr:cNvPr>
        <xdr:cNvSpPr/>
      </xdr:nvSpPr>
      <xdr:spPr>
        <a:xfrm>
          <a:off x="12029440" y="5953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137160</xdr:rowOff>
    </xdr:from>
    <xdr:to>
      <xdr:col>76</xdr:col>
      <xdr:colOff>114300</xdr:colOff>
      <xdr:row>35</xdr:row>
      <xdr:rowOff>167640</xdr:rowOff>
    </xdr:to>
    <xdr:cxnSp macro="">
      <xdr:nvCxnSpPr>
        <xdr:cNvPr id="437" name="直線コネクタ 436">
          <a:extLst>
            <a:ext uri="{FF2B5EF4-FFF2-40B4-BE49-F238E27FC236}">
              <a16:creationId xmlns:a16="http://schemas.microsoft.com/office/drawing/2014/main" id="{9D98FCC3-1963-4EB8-AF17-606BD109953A}"/>
            </a:ext>
          </a:extLst>
        </xdr:cNvPr>
        <xdr:cNvCxnSpPr/>
      </xdr:nvCxnSpPr>
      <xdr:spPr>
        <a:xfrm>
          <a:off x="12072620" y="600456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48260</xdr:rowOff>
    </xdr:from>
    <xdr:to>
      <xdr:col>67</xdr:col>
      <xdr:colOff>101600</xdr:colOff>
      <xdr:row>35</xdr:row>
      <xdr:rowOff>149860</xdr:rowOff>
    </xdr:to>
    <xdr:sp macro="" textlink="">
      <xdr:nvSpPr>
        <xdr:cNvPr id="438" name="楕円 437">
          <a:extLst>
            <a:ext uri="{FF2B5EF4-FFF2-40B4-BE49-F238E27FC236}">
              <a16:creationId xmlns:a16="http://schemas.microsoft.com/office/drawing/2014/main" id="{A5A78B92-F633-4BDC-94BC-EF1F939B265F}"/>
            </a:ext>
          </a:extLst>
        </xdr:cNvPr>
        <xdr:cNvSpPr/>
      </xdr:nvSpPr>
      <xdr:spPr>
        <a:xfrm>
          <a:off x="11231880" y="591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99060</xdr:rowOff>
    </xdr:from>
    <xdr:to>
      <xdr:col>71</xdr:col>
      <xdr:colOff>177800</xdr:colOff>
      <xdr:row>35</xdr:row>
      <xdr:rowOff>137160</xdr:rowOff>
    </xdr:to>
    <xdr:cxnSp macro="">
      <xdr:nvCxnSpPr>
        <xdr:cNvPr id="439" name="直線コネクタ 438">
          <a:extLst>
            <a:ext uri="{FF2B5EF4-FFF2-40B4-BE49-F238E27FC236}">
              <a16:creationId xmlns:a16="http://schemas.microsoft.com/office/drawing/2014/main" id="{F4499C56-8240-4DF7-9975-A0CB04CF27B0}"/>
            </a:ext>
          </a:extLst>
        </xdr:cNvPr>
        <xdr:cNvCxnSpPr/>
      </xdr:nvCxnSpPr>
      <xdr:spPr>
        <a:xfrm>
          <a:off x="11282680" y="596646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4899BB16-6295-40D7-BAB3-DA123A7DC30D}"/>
            </a:ext>
          </a:extLst>
        </xdr:cNvPr>
        <xdr:cNvSpPr txBox="1"/>
      </xdr:nvSpPr>
      <xdr:spPr>
        <a:xfrm>
          <a:off x="1343724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B020E91C-D6B5-4B64-97F5-58DB21778FA1}"/>
            </a:ext>
          </a:extLst>
        </xdr:cNvPr>
        <xdr:cNvSpPr txBox="1"/>
      </xdr:nvSpPr>
      <xdr:spPr>
        <a:xfrm>
          <a:off x="12675244" y="621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F4DF1D55-E8D0-4899-AF5C-9D42C9F105B0}"/>
            </a:ext>
          </a:extLst>
        </xdr:cNvPr>
        <xdr:cNvSpPr txBox="1"/>
      </xdr:nvSpPr>
      <xdr:spPr>
        <a:xfrm>
          <a:off x="11900544"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A90B337B-3821-4255-AC7B-9333E217B7A0}"/>
            </a:ext>
          </a:extLst>
        </xdr:cNvPr>
        <xdr:cNvSpPr txBox="1"/>
      </xdr:nvSpPr>
      <xdr:spPr>
        <a:xfrm>
          <a:off x="11102984" y="629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86377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92877FD-87EC-45D5-A555-21234B526DC2}"/>
            </a:ext>
          </a:extLst>
        </xdr:cNvPr>
        <xdr:cNvSpPr txBox="1"/>
      </xdr:nvSpPr>
      <xdr:spPr>
        <a:xfrm>
          <a:off x="134372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63517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DA86757F-35C0-4DC7-82AC-1C3322F30AA8}"/>
            </a:ext>
          </a:extLst>
        </xdr:cNvPr>
        <xdr:cNvSpPr txBox="1"/>
      </xdr:nvSpPr>
      <xdr:spPr>
        <a:xfrm>
          <a:off x="126752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33037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5B79E01B-C733-4441-AC8B-3A64E4F04244}"/>
            </a:ext>
          </a:extLst>
        </xdr:cNvPr>
        <xdr:cNvSpPr txBox="1"/>
      </xdr:nvSpPr>
      <xdr:spPr>
        <a:xfrm>
          <a:off x="11900544" y="57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166387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184FE2A5-078B-4904-926F-77819B772C70}"/>
            </a:ext>
          </a:extLst>
        </xdr:cNvPr>
        <xdr:cNvSpPr txBox="1"/>
      </xdr:nvSpPr>
      <xdr:spPr>
        <a:xfrm>
          <a:off x="11102984"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49A4CCA4-E88A-4C60-9122-F5321905FC1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B2DD30B-C06B-45BD-A6C5-A125A111B0E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9967B31F-8CCC-4F4C-A52F-C8247EC7202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84D61BD6-BE28-4F30-A6FB-5976785EA51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673D747A-6FBF-4AF4-A7D2-EDC12DC59D6F}"/>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4F568966-0F48-474A-B064-423741FC31E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F3CC16BD-07BF-402F-B22B-D2B56E4A657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B14CD196-8F44-45A2-89A4-4B693C3336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D7081A46-6923-40B2-AAB1-8137BE06E03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5639554B-69B7-4CAC-BC52-886FA240848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1BD383A6-FD43-4D3D-87C0-059A412A1EBA}"/>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1C926C59-7122-465C-941B-5CDD87DBA561}"/>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FA3DBC18-CC15-41A5-B57D-0FF7364A5217}"/>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1B43D805-F18E-4F90-8163-7589374A34BC}"/>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450B018F-3B4F-4345-AE6C-F2F5558F0649}"/>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8DE34C72-AE18-41F9-B7D2-BA89DFE997EE}"/>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1FAB563B-D4D6-4FE6-AC76-92A24467E6B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3EB62FF0-256A-4F8D-B769-897BBA4CD448}"/>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7D0DA6FE-E2D7-45B4-A6F3-CEB3BE0CB77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2DA8B10-53D0-4924-A1BB-708AF9593C02}"/>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295AC374-3E85-4EA6-B03B-79A70807F6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7E9B76A6-469E-4C34-AD68-4044FEE98781}"/>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2005B270-F5E2-47E7-9E5A-E9283077E7F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2CE574FD-2B4B-4DE2-A1AC-2AC79E26F998}"/>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836E48D0-664F-4933-82F3-BD958543A463}"/>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C29F19EF-5C80-4FC6-9B46-D106E16F37AE}"/>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1C737E49-A6E5-4FFD-B5E8-DA1B5805468F}"/>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9C394BED-8096-435A-89FA-125FC9A09356}"/>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17B1123C-4B2F-4388-93E2-028A0CEF72B6}"/>
            </a:ext>
          </a:extLst>
        </xdr:cNvPr>
        <xdr:cNvSpPr txBox="1"/>
      </xdr:nvSpPr>
      <xdr:spPr>
        <a:xfrm>
          <a:off x="19547840" y="642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D624322F-36A8-490F-BEE9-DF70B1531FB8}"/>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17E26424-B820-4E69-B562-B57EC6B8F8C4}"/>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BFC74383-1F11-42A8-A428-58D9298CA4AC}"/>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44BD9331-9659-4ED8-8BD2-AEB6B5AF623E}"/>
            </a:ext>
          </a:extLst>
        </xdr:cNvPr>
        <xdr:cNvSpPr/>
      </xdr:nvSpPr>
      <xdr:spPr>
        <a:xfrm>
          <a:off x="1716278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33079121-3A47-4D3E-AC47-514444953221}"/>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529FCE4-9EBC-4BDF-970B-225D7DEFBDE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01A7641-621A-46F3-A426-E1285C3DA5B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D216D9AB-914B-4CB6-9F1E-CFCF91BBAEA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CBE108D9-2C4B-4691-ADA7-AA2D9BC9DBA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76087194-C9A8-4E10-AD69-EBF524B5104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40640</xdr:rowOff>
    </xdr:from>
    <xdr:to>
      <xdr:col>116</xdr:col>
      <xdr:colOff>114300</xdr:colOff>
      <xdr:row>40</xdr:row>
      <xdr:rowOff>142240</xdr:rowOff>
    </xdr:to>
    <xdr:sp macro="" textlink="">
      <xdr:nvSpPr>
        <xdr:cNvPr id="487" name="楕円 486">
          <a:extLst>
            <a:ext uri="{FF2B5EF4-FFF2-40B4-BE49-F238E27FC236}">
              <a16:creationId xmlns:a16="http://schemas.microsoft.com/office/drawing/2014/main" id="{4EEF4378-7431-44A8-9C38-6B4C8249504F}"/>
            </a:ext>
          </a:extLst>
        </xdr:cNvPr>
        <xdr:cNvSpPr/>
      </xdr:nvSpPr>
      <xdr:spPr>
        <a:xfrm>
          <a:off x="1945894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19067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B1B744E2-2545-4ADE-8A5B-C6D288E03419}"/>
            </a:ext>
          </a:extLst>
        </xdr:cNvPr>
        <xdr:cNvSpPr txBox="1"/>
      </xdr:nvSpPr>
      <xdr:spPr>
        <a:xfrm>
          <a:off x="19547840"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40640</xdr:rowOff>
    </xdr:from>
    <xdr:to>
      <xdr:col>112</xdr:col>
      <xdr:colOff>38100</xdr:colOff>
      <xdr:row>40</xdr:row>
      <xdr:rowOff>142240</xdr:rowOff>
    </xdr:to>
    <xdr:sp macro="" textlink="">
      <xdr:nvSpPr>
        <xdr:cNvPr id="489" name="楕円 488">
          <a:extLst>
            <a:ext uri="{FF2B5EF4-FFF2-40B4-BE49-F238E27FC236}">
              <a16:creationId xmlns:a16="http://schemas.microsoft.com/office/drawing/2014/main" id="{4DBC8B04-F96B-4A5B-A5BC-0E51F94A3F95}"/>
            </a:ext>
          </a:extLst>
        </xdr:cNvPr>
        <xdr:cNvSpPr/>
      </xdr:nvSpPr>
      <xdr:spPr>
        <a:xfrm>
          <a:off x="18735040" y="6746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91440</xdr:rowOff>
    </xdr:from>
    <xdr:to>
      <xdr:col>116</xdr:col>
      <xdr:colOff>63500</xdr:colOff>
      <xdr:row>40</xdr:row>
      <xdr:rowOff>91440</xdr:rowOff>
    </xdr:to>
    <xdr:cxnSp macro="">
      <xdr:nvCxnSpPr>
        <xdr:cNvPr id="490" name="直線コネクタ 489">
          <a:extLst>
            <a:ext uri="{FF2B5EF4-FFF2-40B4-BE49-F238E27FC236}">
              <a16:creationId xmlns:a16="http://schemas.microsoft.com/office/drawing/2014/main" id="{887A3427-AD39-4F35-BB45-FE5FD24B0F21}"/>
            </a:ext>
          </a:extLst>
        </xdr:cNvPr>
        <xdr:cNvCxnSpPr/>
      </xdr:nvCxnSpPr>
      <xdr:spPr>
        <a:xfrm>
          <a:off x="18778220" y="67970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40640</xdr:rowOff>
    </xdr:from>
    <xdr:to>
      <xdr:col>107</xdr:col>
      <xdr:colOff>101600</xdr:colOff>
      <xdr:row>40</xdr:row>
      <xdr:rowOff>142240</xdr:rowOff>
    </xdr:to>
    <xdr:sp macro="" textlink="">
      <xdr:nvSpPr>
        <xdr:cNvPr id="491" name="楕円 490">
          <a:extLst>
            <a:ext uri="{FF2B5EF4-FFF2-40B4-BE49-F238E27FC236}">
              <a16:creationId xmlns:a16="http://schemas.microsoft.com/office/drawing/2014/main" id="{AEEF5712-BDDC-4D12-9CBC-D940D7CE5E13}"/>
            </a:ext>
          </a:extLst>
        </xdr:cNvPr>
        <xdr:cNvSpPr/>
      </xdr:nvSpPr>
      <xdr:spPr>
        <a:xfrm>
          <a:off x="1793748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91440</xdr:rowOff>
    </xdr:from>
    <xdr:to>
      <xdr:col>111</xdr:col>
      <xdr:colOff>177800</xdr:colOff>
      <xdr:row>40</xdr:row>
      <xdr:rowOff>91440</xdr:rowOff>
    </xdr:to>
    <xdr:cxnSp macro="">
      <xdr:nvCxnSpPr>
        <xdr:cNvPr id="492" name="直線コネクタ 491">
          <a:extLst>
            <a:ext uri="{FF2B5EF4-FFF2-40B4-BE49-F238E27FC236}">
              <a16:creationId xmlns:a16="http://schemas.microsoft.com/office/drawing/2014/main" id="{230E9153-E097-4448-A381-6A5CDD78571C}"/>
            </a:ext>
          </a:extLst>
        </xdr:cNvPr>
        <xdr:cNvCxnSpPr/>
      </xdr:nvCxnSpPr>
      <xdr:spPr>
        <a:xfrm>
          <a:off x="17988280" y="67970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40640</xdr:rowOff>
    </xdr:from>
    <xdr:to>
      <xdr:col>102</xdr:col>
      <xdr:colOff>165100</xdr:colOff>
      <xdr:row>40</xdr:row>
      <xdr:rowOff>142240</xdr:rowOff>
    </xdr:to>
    <xdr:sp macro="" textlink="">
      <xdr:nvSpPr>
        <xdr:cNvPr id="493" name="楕円 492">
          <a:extLst>
            <a:ext uri="{FF2B5EF4-FFF2-40B4-BE49-F238E27FC236}">
              <a16:creationId xmlns:a16="http://schemas.microsoft.com/office/drawing/2014/main" id="{9A93C728-A03E-485D-9B9C-61AA2DFBBF31}"/>
            </a:ext>
          </a:extLst>
        </xdr:cNvPr>
        <xdr:cNvSpPr/>
      </xdr:nvSpPr>
      <xdr:spPr>
        <a:xfrm>
          <a:off x="1716278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91440</xdr:rowOff>
    </xdr:from>
    <xdr:to>
      <xdr:col>107</xdr:col>
      <xdr:colOff>50800</xdr:colOff>
      <xdr:row>40</xdr:row>
      <xdr:rowOff>91440</xdr:rowOff>
    </xdr:to>
    <xdr:cxnSp macro="">
      <xdr:nvCxnSpPr>
        <xdr:cNvPr id="494" name="直線コネクタ 493">
          <a:extLst>
            <a:ext uri="{FF2B5EF4-FFF2-40B4-BE49-F238E27FC236}">
              <a16:creationId xmlns:a16="http://schemas.microsoft.com/office/drawing/2014/main" id="{95A8937F-2A87-4E0B-A5DE-F008FBE89853}"/>
            </a:ext>
          </a:extLst>
        </xdr:cNvPr>
        <xdr:cNvCxnSpPr/>
      </xdr:nvCxnSpPr>
      <xdr:spPr>
        <a:xfrm>
          <a:off x="17213580" y="67970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33020</xdr:rowOff>
    </xdr:from>
    <xdr:to>
      <xdr:col>98</xdr:col>
      <xdr:colOff>38100</xdr:colOff>
      <xdr:row>40</xdr:row>
      <xdr:rowOff>134620</xdr:rowOff>
    </xdr:to>
    <xdr:sp macro="" textlink="">
      <xdr:nvSpPr>
        <xdr:cNvPr id="495" name="楕円 494">
          <a:extLst>
            <a:ext uri="{FF2B5EF4-FFF2-40B4-BE49-F238E27FC236}">
              <a16:creationId xmlns:a16="http://schemas.microsoft.com/office/drawing/2014/main" id="{CAB2BD0A-5152-4A50-9501-372AF5185FC1}"/>
            </a:ext>
          </a:extLst>
        </xdr:cNvPr>
        <xdr:cNvSpPr/>
      </xdr:nvSpPr>
      <xdr:spPr>
        <a:xfrm>
          <a:off x="16388080" y="67386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83820</xdr:rowOff>
    </xdr:from>
    <xdr:to>
      <xdr:col>102</xdr:col>
      <xdr:colOff>114300</xdr:colOff>
      <xdr:row>40</xdr:row>
      <xdr:rowOff>91440</xdr:rowOff>
    </xdr:to>
    <xdr:cxnSp macro="">
      <xdr:nvCxnSpPr>
        <xdr:cNvPr id="496" name="直線コネクタ 495">
          <a:extLst>
            <a:ext uri="{FF2B5EF4-FFF2-40B4-BE49-F238E27FC236}">
              <a16:creationId xmlns:a16="http://schemas.microsoft.com/office/drawing/2014/main" id="{37EE6B3A-E54E-4063-9811-F371E920C966}"/>
            </a:ext>
          </a:extLst>
        </xdr:cNvPr>
        <xdr:cNvCxnSpPr/>
      </xdr:nvCxnSpPr>
      <xdr:spPr>
        <a:xfrm>
          <a:off x="16431260" y="678942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D4053204-4548-4364-AA33-17ECC15D8804}"/>
            </a:ext>
          </a:extLst>
        </xdr:cNvPr>
        <xdr:cNvSpPr txBox="1"/>
      </xdr:nvSpPr>
      <xdr:spPr>
        <a:xfrm>
          <a:off x="185611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7DDA5698-6C27-4B3D-9EA1-026CA85F8FE2}"/>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55474D12-4153-4234-B692-B6446DF67341}"/>
            </a:ext>
          </a:extLst>
        </xdr:cNvPr>
        <xdr:cNvSpPr txBox="1"/>
      </xdr:nvSpPr>
      <xdr:spPr>
        <a:xfrm>
          <a:off x="1700156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D29DD286-8220-48AE-8A2C-4C7A9557C8E4}"/>
            </a:ext>
          </a:extLst>
        </xdr:cNvPr>
        <xdr:cNvSpPr txBox="1"/>
      </xdr:nvSpPr>
      <xdr:spPr>
        <a:xfrm>
          <a:off x="162268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133367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CD93A9BA-D83F-4A03-866B-DD616567BE73}"/>
            </a:ext>
          </a:extLst>
        </xdr:cNvPr>
        <xdr:cNvSpPr txBox="1"/>
      </xdr:nvSpPr>
      <xdr:spPr>
        <a:xfrm>
          <a:off x="185611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133367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511A7B98-D39A-4CB9-A7EF-40102DB4AE5E}"/>
            </a:ext>
          </a:extLst>
        </xdr:cNvPr>
        <xdr:cNvSpPr txBox="1"/>
      </xdr:nvSpPr>
      <xdr:spPr>
        <a:xfrm>
          <a:off x="1777626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133367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9D213CD0-E62F-4DDA-BE37-913E3D0B7CA6}"/>
            </a:ext>
          </a:extLst>
        </xdr:cNvPr>
        <xdr:cNvSpPr txBox="1"/>
      </xdr:nvSpPr>
      <xdr:spPr>
        <a:xfrm>
          <a:off x="1700156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125747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5CCFDA2E-AF6A-41E4-8D82-DA5B91C6857E}"/>
            </a:ext>
          </a:extLst>
        </xdr:cNvPr>
        <xdr:cNvSpPr txBox="1"/>
      </xdr:nvSpPr>
      <xdr:spPr>
        <a:xfrm>
          <a:off x="1622686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39BDB90B-0829-4322-97B6-EFC2E36E044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6600858B-BBE6-4FAA-AFDA-73318957159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19384A7D-E7B8-4C98-9A4F-01082BB08E1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57CA021C-0E89-4196-9E30-D9C21B9A9084}"/>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6CA39B62-6882-49BA-9584-873462A390D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34B7655E-866C-44AB-973A-5CE5ACC2E5B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314C9F2-D0A5-403E-91A4-9544368E6BD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D810B499-D327-4BB6-86B2-16D471B75EB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092573E4-265A-410A-84D0-A55FEA1668C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CA61DF8E-4E6D-4D61-AF34-6FEFA7BD03C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E73FF249-63ED-4EA6-AC26-0788C533948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B16F2658-6777-4194-B95B-9DCA5E61F54E}"/>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6295F498-9DB0-4660-92A3-5D137323417B}"/>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074C5F39-1033-4BF9-BF56-A59173EE5F0C}"/>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6306F51E-E9F3-49B2-A7AA-73A0AF681095}"/>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64C86AEB-8C1E-4BA3-9103-0D0C828CD27E}"/>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24E04F94-912C-4B44-995A-BDBE8DB34D9C}"/>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4B9B7763-78A3-4C2A-9FDF-770A3BE1AD4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486B386F-76FA-4FB9-975A-B2EF233938F5}"/>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21BB2F82-EA67-458D-8FC8-91F531A4EDF8}"/>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5F9FB4D3-F261-49F1-BC69-F1552A316810}"/>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840458D4-4AB6-4E46-A223-3B44C219D92B}"/>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593950F1-DDDA-4CD0-BA50-88F7A0017AB8}"/>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B82DA333-4C89-4ACC-89B6-62F34293FD8D}"/>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F473024E-EDBB-4635-97C8-0B1619751A89}"/>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BFEAE504-ED54-4D2C-AA69-CE08CFDE3CE9}"/>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CA49009F-7528-48C7-BA97-02C831E5F257}"/>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854CB548-F25E-4CEC-AA0B-FE8E318BDA4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C5126363-E27A-4487-8B5E-413890B496B1}"/>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17B2D0BE-0F9D-4D19-AD72-660CE9DAE620}"/>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7EC11107-8825-4A93-BE48-63658F45DB80}"/>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2A56C97B-07DB-429B-8CC1-5AD52955F3C2}"/>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106C4778-B189-470B-AB1B-514E43EB7BB9}"/>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F223F919-5A01-48D5-81C0-8B8A244D4092}"/>
            </a:ext>
          </a:extLst>
        </xdr:cNvPr>
        <xdr:cNvSpPr txBox="1"/>
      </xdr:nvSpPr>
      <xdr:spPr>
        <a:xfrm>
          <a:off x="14414500" y="10025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80ADDFBB-A060-4E2C-B09F-65B784AB812A}"/>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8E1A74E7-CD8C-453C-BB54-88F00E69EE22}"/>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D4BC6EC6-C37D-4CC9-A30E-33C3412CF0B2}"/>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05DC9E38-F5EB-4CE1-80C7-45D92A5F6773}"/>
            </a:ext>
          </a:extLst>
        </xdr:cNvPr>
        <xdr:cNvSpPr/>
      </xdr:nvSpPr>
      <xdr:spPr>
        <a:xfrm>
          <a:off x="12029440" y="10193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6F2ADE0B-89C0-47F1-BCE9-F2D90DAFEFAE}"/>
            </a:ext>
          </a:extLst>
        </xdr:cNvPr>
        <xdr:cNvSpPr/>
      </xdr:nvSpPr>
      <xdr:spPr>
        <a:xfrm>
          <a:off x="112318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5DC61C2-43AA-4C17-AD8C-F215DB0F4C7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44BF0A3-8ED6-49B3-B747-93E25823889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74756C1-2C63-4C7C-9E70-6630624A8BC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92C5ECB-66F1-451E-8A4C-8EE7F0D2EA4B}"/>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033339C-9A53-48BE-8DD0-D5B35E65DC8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66357</xdr:rowOff>
    </xdr:from>
    <xdr:to>
      <xdr:col>85</xdr:col>
      <xdr:colOff>177800</xdr:colOff>
      <xdr:row>63</xdr:row>
      <xdr:rowOff>167957</xdr:rowOff>
    </xdr:to>
    <xdr:sp macro="" textlink="">
      <xdr:nvSpPr>
        <xdr:cNvPr id="549" name="楕円 548">
          <a:extLst>
            <a:ext uri="{FF2B5EF4-FFF2-40B4-BE49-F238E27FC236}">
              <a16:creationId xmlns:a16="http://schemas.microsoft.com/office/drawing/2014/main" id="{0F93CA0A-0571-4AAA-BD4D-B25C4825516C}"/>
            </a:ext>
          </a:extLst>
        </xdr:cNvPr>
        <xdr:cNvSpPr/>
      </xdr:nvSpPr>
      <xdr:spPr>
        <a:xfrm>
          <a:off x="14325600" y="1062767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152734</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4A724EE3-7F60-44B6-8326-FF23E4F0096B}"/>
            </a:ext>
          </a:extLst>
        </xdr:cNvPr>
        <xdr:cNvSpPr txBox="1"/>
      </xdr:nvSpPr>
      <xdr:spPr>
        <a:xfrm>
          <a:off x="14414500" y="1054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77788</xdr:rowOff>
    </xdr:from>
    <xdr:to>
      <xdr:col>81</xdr:col>
      <xdr:colOff>101600</xdr:colOff>
      <xdr:row>64</xdr:row>
      <xdr:rowOff>7938</xdr:rowOff>
    </xdr:to>
    <xdr:sp macro="" textlink="">
      <xdr:nvSpPr>
        <xdr:cNvPr id="551" name="楕円 550">
          <a:extLst>
            <a:ext uri="{FF2B5EF4-FFF2-40B4-BE49-F238E27FC236}">
              <a16:creationId xmlns:a16="http://schemas.microsoft.com/office/drawing/2014/main" id="{3C92BD0A-2309-4FCC-B41C-245D4558F078}"/>
            </a:ext>
          </a:extLst>
        </xdr:cNvPr>
        <xdr:cNvSpPr/>
      </xdr:nvSpPr>
      <xdr:spPr>
        <a:xfrm>
          <a:off x="13578840" y="106391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117157</xdr:rowOff>
    </xdr:from>
    <xdr:to>
      <xdr:col>85</xdr:col>
      <xdr:colOff>127000</xdr:colOff>
      <xdr:row>63</xdr:row>
      <xdr:rowOff>128588</xdr:rowOff>
    </xdr:to>
    <xdr:cxnSp macro="">
      <xdr:nvCxnSpPr>
        <xdr:cNvPr id="552" name="直線コネクタ 551">
          <a:extLst>
            <a:ext uri="{FF2B5EF4-FFF2-40B4-BE49-F238E27FC236}">
              <a16:creationId xmlns:a16="http://schemas.microsoft.com/office/drawing/2014/main" id="{7A78FB9F-23E4-4296-9E88-D811F5BA086C}"/>
            </a:ext>
          </a:extLst>
        </xdr:cNvPr>
        <xdr:cNvCxnSpPr/>
      </xdr:nvCxnSpPr>
      <xdr:spPr>
        <a:xfrm flipV="1">
          <a:off x="13629640" y="10678477"/>
          <a:ext cx="74676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52070</xdr:rowOff>
    </xdr:from>
    <xdr:to>
      <xdr:col>76</xdr:col>
      <xdr:colOff>165100</xdr:colOff>
      <xdr:row>63</xdr:row>
      <xdr:rowOff>153670</xdr:rowOff>
    </xdr:to>
    <xdr:sp macro="" textlink="">
      <xdr:nvSpPr>
        <xdr:cNvPr id="553" name="楕円 552">
          <a:extLst>
            <a:ext uri="{FF2B5EF4-FFF2-40B4-BE49-F238E27FC236}">
              <a16:creationId xmlns:a16="http://schemas.microsoft.com/office/drawing/2014/main" id="{3CCF66C9-A6DA-4D4F-8D5F-E35AEA081AA2}"/>
            </a:ext>
          </a:extLst>
        </xdr:cNvPr>
        <xdr:cNvSpPr/>
      </xdr:nvSpPr>
      <xdr:spPr>
        <a:xfrm>
          <a:off x="1280414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102870</xdr:rowOff>
    </xdr:from>
    <xdr:to>
      <xdr:col>81</xdr:col>
      <xdr:colOff>50800</xdr:colOff>
      <xdr:row>63</xdr:row>
      <xdr:rowOff>128588</xdr:rowOff>
    </xdr:to>
    <xdr:cxnSp macro="">
      <xdr:nvCxnSpPr>
        <xdr:cNvPr id="554" name="直線コネクタ 553">
          <a:extLst>
            <a:ext uri="{FF2B5EF4-FFF2-40B4-BE49-F238E27FC236}">
              <a16:creationId xmlns:a16="http://schemas.microsoft.com/office/drawing/2014/main" id="{45C33803-B6F0-4CAA-B044-A005F0EB28BF}"/>
            </a:ext>
          </a:extLst>
        </xdr:cNvPr>
        <xdr:cNvCxnSpPr/>
      </xdr:nvCxnSpPr>
      <xdr:spPr>
        <a:xfrm>
          <a:off x="12854940" y="10664190"/>
          <a:ext cx="774700" cy="2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49213</xdr:rowOff>
    </xdr:from>
    <xdr:to>
      <xdr:col>72</xdr:col>
      <xdr:colOff>38100</xdr:colOff>
      <xdr:row>63</xdr:row>
      <xdr:rowOff>150813</xdr:rowOff>
    </xdr:to>
    <xdr:sp macro="" textlink="">
      <xdr:nvSpPr>
        <xdr:cNvPr id="555" name="楕円 554">
          <a:extLst>
            <a:ext uri="{FF2B5EF4-FFF2-40B4-BE49-F238E27FC236}">
              <a16:creationId xmlns:a16="http://schemas.microsoft.com/office/drawing/2014/main" id="{1B6393C0-0A16-4A9B-8900-AB788C9CB40B}"/>
            </a:ext>
          </a:extLst>
        </xdr:cNvPr>
        <xdr:cNvSpPr/>
      </xdr:nvSpPr>
      <xdr:spPr>
        <a:xfrm>
          <a:off x="12029440" y="106105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100013</xdr:rowOff>
    </xdr:from>
    <xdr:to>
      <xdr:col>76</xdr:col>
      <xdr:colOff>114300</xdr:colOff>
      <xdr:row>63</xdr:row>
      <xdr:rowOff>102870</xdr:rowOff>
    </xdr:to>
    <xdr:cxnSp macro="">
      <xdr:nvCxnSpPr>
        <xdr:cNvPr id="556" name="直線コネクタ 555">
          <a:extLst>
            <a:ext uri="{FF2B5EF4-FFF2-40B4-BE49-F238E27FC236}">
              <a16:creationId xmlns:a16="http://schemas.microsoft.com/office/drawing/2014/main" id="{7A2430DF-E8BA-4F5A-B4FC-43B48DF48877}"/>
            </a:ext>
          </a:extLst>
        </xdr:cNvPr>
        <xdr:cNvCxnSpPr/>
      </xdr:nvCxnSpPr>
      <xdr:spPr>
        <a:xfrm>
          <a:off x="12072620" y="10661333"/>
          <a:ext cx="7823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60643</xdr:rowOff>
    </xdr:from>
    <xdr:to>
      <xdr:col>67</xdr:col>
      <xdr:colOff>101600</xdr:colOff>
      <xdr:row>63</xdr:row>
      <xdr:rowOff>162243</xdr:rowOff>
    </xdr:to>
    <xdr:sp macro="" textlink="">
      <xdr:nvSpPr>
        <xdr:cNvPr id="557" name="楕円 556">
          <a:extLst>
            <a:ext uri="{FF2B5EF4-FFF2-40B4-BE49-F238E27FC236}">
              <a16:creationId xmlns:a16="http://schemas.microsoft.com/office/drawing/2014/main" id="{96C69342-F80F-4289-8439-4E648F1FB268}"/>
            </a:ext>
          </a:extLst>
        </xdr:cNvPr>
        <xdr:cNvSpPr/>
      </xdr:nvSpPr>
      <xdr:spPr>
        <a:xfrm>
          <a:off x="11231880" y="1062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100013</xdr:rowOff>
    </xdr:from>
    <xdr:to>
      <xdr:col>71</xdr:col>
      <xdr:colOff>177800</xdr:colOff>
      <xdr:row>63</xdr:row>
      <xdr:rowOff>111443</xdr:rowOff>
    </xdr:to>
    <xdr:cxnSp macro="">
      <xdr:nvCxnSpPr>
        <xdr:cNvPr id="558" name="直線コネクタ 557">
          <a:extLst>
            <a:ext uri="{FF2B5EF4-FFF2-40B4-BE49-F238E27FC236}">
              <a16:creationId xmlns:a16="http://schemas.microsoft.com/office/drawing/2014/main" id="{8542E47B-562F-4783-B9E9-FD2AABFE22E0}"/>
            </a:ext>
          </a:extLst>
        </xdr:cNvPr>
        <xdr:cNvCxnSpPr/>
      </xdr:nvCxnSpPr>
      <xdr:spPr>
        <a:xfrm flipV="1">
          <a:off x="11282680" y="10661333"/>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2FB50021-692F-433B-884E-C6120C3741E2}"/>
            </a:ext>
          </a:extLst>
        </xdr:cNvPr>
        <xdr:cNvSpPr txBox="1"/>
      </xdr:nvSpPr>
      <xdr:spPr>
        <a:xfrm>
          <a:off x="13437244" y="993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5FFE68CA-51A5-4FFF-B102-9060C5E356E2}"/>
            </a:ext>
          </a:extLst>
        </xdr:cNvPr>
        <xdr:cNvSpPr txBox="1"/>
      </xdr:nvSpPr>
      <xdr:spPr>
        <a:xfrm>
          <a:off x="126752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561" name="n_3aveValue【学校施設】&#10;有形固定資産減価償却率">
          <a:extLst>
            <a:ext uri="{FF2B5EF4-FFF2-40B4-BE49-F238E27FC236}">
              <a16:creationId xmlns:a16="http://schemas.microsoft.com/office/drawing/2014/main" id="{63972557-42F4-4AA1-9829-283FF35348B6}"/>
            </a:ext>
          </a:extLst>
        </xdr:cNvPr>
        <xdr:cNvSpPr txBox="1"/>
      </xdr:nvSpPr>
      <xdr:spPr>
        <a:xfrm>
          <a:off x="11900544" y="9972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562" name="n_4aveValue【学校施設】&#10;有形固定資産減価償却率">
          <a:extLst>
            <a:ext uri="{FF2B5EF4-FFF2-40B4-BE49-F238E27FC236}">
              <a16:creationId xmlns:a16="http://schemas.microsoft.com/office/drawing/2014/main" id="{458C5784-E0E4-4DCD-8B12-328DACEAD0A4}"/>
            </a:ext>
          </a:extLst>
        </xdr:cNvPr>
        <xdr:cNvSpPr txBox="1"/>
      </xdr:nvSpPr>
      <xdr:spPr>
        <a:xfrm>
          <a:off x="11102984" y="10012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170515</xdr:rowOff>
    </xdr:from>
    <xdr:ext cx="405111" cy="259045"/>
    <xdr:sp macro="" textlink="">
      <xdr:nvSpPr>
        <xdr:cNvPr id="563" name="n_1mainValue【学校施設】&#10;有形固定資産減価償却率">
          <a:extLst>
            <a:ext uri="{FF2B5EF4-FFF2-40B4-BE49-F238E27FC236}">
              <a16:creationId xmlns:a16="http://schemas.microsoft.com/office/drawing/2014/main" id="{4C1BE0CE-A8BC-460A-8349-241891664479}"/>
            </a:ext>
          </a:extLst>
        </xdr:cNvPr>
        <xdr:cNvSpPr txBox="1"/>
      </xdr:nvSpPr>
      <xdr:spPr>
        <a:xfrm>
          <a:off x="13437244" y="1073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144797</xdr:rowOff>
    </xdr:from>
    <xdr:ext cx="405111" cy="259045"/>
    <xdr:sp macro="" textlink="">
      <xdr:nvSpPr>
        <xdr:cNvPr id="564" name="n_2mainValue【学校施設】&#10;有形固定資産減価償却率">
          <a:extLst>
            <a:ext uri="{FF2B5EF4-FFF2-40B4-BE49-F238E27FC236}">
              <a16:creationId xmlns:a16="http://schemas.microsoft.com/office/drawing/2014/main" id="{565CB391-6151-4913-92CF-8601AA82BE69}"/>
            </a:ext>
          </a:extLst>
        </xdr:cNvPr>
        <xdr:cNvSpPr txBox="1"/>
      </xdr:nvSpPr>
      <xdr:spPr>
        <a:xfrm>
          <a:off x="126752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141940</xdr:rowOff>
    </xdr:from>
    <xdr:ext cx="405111" cy="259045"/>
    <xdr:sp macro="" textlink="">
      <xdr:nvSpPr>
        <xdr:cNvPr id="565" name="n_3mainValue【学校施設】&#10;有形固定資産減価償却率">
          <a:extLst>
            <a:ext uri="{FF2B5EF4-FFF2-40B4-BE49-F238E27FC236}">
              <a16:creationId xmlns:a16="http://schemas.microsoft.com/office/drawing/2014/main" id="{63EC3C19-6E83-4A3A-9E94-89BEEB477A60}"/>
            </a:ext>
          </a:extLst>
        </xdr:cNvPr>
        <xdr:cNvSpPr txBox="1"/>
      </xdr:nvSpPr>
      <xdr:spPr>
        <a:xfrm>
          <a:off x="11900544" y="10703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153370</xdr:rowOff>
    </xdr:from>
    <xdr:ext cx="405111" cy="259045"/>
    <xdr:sp macro="" textlink="">
      <xdr:nvSpPr>
        <xdr:cNvPr id="566" name="n_4mainValue【学校施設】&#10;有形固定資産減価償却率">
          <a:extLst>
            <a:ext uri="{FF2B5EF4-FFF2-40B4-BE49-F238E27FC236}">
              <a16:creationId xmlns:a16="http://schemas.microsoft.com/office/drawing/2014/main" id="{562B8F5E-B3E5-419C-A512-DD61508CDECF}"/>
            </a:ext>
          </a:extLst>
        </xdr:cNvPr>
        <xdr:cNvSpPr txBox="1"/>
      </xdr:nvSpPr>
      <xdr:spPr>
        <a:xfrm>
          <a:off x="11102984" y="10714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4FE6E919-443D-4EFC-BD32-2DCC813609F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49FF2C86-FA49-49ED-8683-8798526C871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48282CD3-9F73-46C2-8F02-1319F7ECE99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134CC0E1-6D49-4ADF-858F-F263AB5D6F56}"/>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1A89382E-F7BA-47F1-BAEF-F8D75527B13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AA7CB534-8F56-4CF3-A442-CE14D738B94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9AAAA93D-5B8A-481A-8103-96BA7DD7892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8514C2A9-A472-49C6-B597-8F8B74B7AD1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530BC83F-E111-4A86-B0AA-4C2362A480B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6A08630B-D8E6-4ABB-BDB4-E1D62EB9780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58A6C65E-E7B0-42EB-A166-C12C07DAED34}"/>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C52091E2-5397-44C3-A50E-CEB96049CF21}"/>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8758F3B1-6E52-40E7-8CB0-56BE130F252D}"/>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2B03FBB5-3D90-491B-8961-6F225465474E}"/>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A0F6A6E0-3B6B-4427-BA46-72CDC72C4DE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5307024F-D6CD-4A0C-A250-29604AE244F2}"/>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8C90663-99D2-417E-A73E-32254B20A016}"/>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36465763-8055-44D8-A743-2F3EDC313E4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5BBC5F84-DBAB-4E8A-B260-5B675BC60746}"/>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857BDC0F-8369-4F5C-BE3D-360E21726298}"/>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CF03EE96-3682-4F58-BCA3-CD31E3474355}"/>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726F9639-A892-48F3-9A40-84F906ABA353}"/>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D2C8719B-BCF7-486A-AA56-0E810F19E2A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5440E007-BF72-4718-BEFC-C6BC48AA82F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C59DC743-B7E5-4CF9-9DBE-579419C6C8D7}"/>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921B880-E686-4330-A8AA-B857D7E907E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8F1E1264-51F5-444A-8453-EB107661330C}"/>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16CC74DE-059B-4C88-B344-D441DBAF5F28}"/>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239BD82B-A3A1-4ECC-BFFE-58782A418338}"/>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7C3EB4EC-572C-4B62-B967-CEFE9D2A4DC1}"/>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D1925804-18E0-4816-A7CB-97803DE03F9D}"/>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416BB940-74FF-49AD-87CB-FF34E433B0C8}"/>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FEFC6DD4-2D8E-43FE-B089-9B213DC186FB}"/>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BBEB04C8-9792-452B-873E-0889A7ED829F}"/>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2B5E2F5D-16CE-4D10-B255-F95A03F9AD33}"/>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22853DA9-1833-42A7-A0F5-593E6B09CFB0}"/>
            </a:ext>
          </a:extLst>
        </xdr:cNvPr>
        <xdr:cNvSpPr/>
      </xdr:nvSpPr>
      <xdr:spPr>
        <a:xfrm>
          <a:off x="1716278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28C114FA-EF5C-49C7-9A09-09B4AB36F828}"/>
            </a:ext>
          </a:extLst>
        </xdr:cNvPr>
        <xdr:cNvSpPr/>
      </xdr:nvSpPr>
      <xdr:spPr>
        <a:xfrm>
          <a:off x="16388080" y="100946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4DEC3FEF-DBE2-40C8-BD38-4451CD394C6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12F7AEDA-E04F-4906-8A25-DE488438A0A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28FCBBE2-0013-401F-9A59-AFC4F4E516B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55E1661-38F7-4FD2-9E8D-8074EF48FC56}"/>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E401E5B-D32E-4C62-BE47-9CD863CF088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112485</xdr:rowOff>
    </xdr:from>
    <xdr:to>
      <xdr:col>116</xdr:col>
      <xdr:colOff>114300</xdr:colOff>
      <xdr:row>63</xdr:row>
      <xdr:rowOff>42635</xdr:rowOff>
    </xdr:to>
    <xdr:sp macro="" textlink="">
      <xdr:nvSpPr>
        <xdr:cNvPr id="609" name="楕円 608">
          <a:extLst>
            <a:ext uri="{FF2B5EF4-FFF2-40B4-BE49-F238E27FC236}">
              <a16:creationId xmlns:a16="http://schemas.microsoft.com/office/drawing/2014/main" id="{B64A0D74-0941-4E3C-89EB-638B268C7C0E}"/>
            </a:ext>
          </a:extLst>
        </xdr:cNvPr>
        <xdr:cNvSpPr/>
      </xdr:nvSpPr>
      <xdr:spPr>
        <a:xfrm>
          <a:off x="19458940" y="10506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90912</xdr:rowOff>
    </xdr:from>
    <xdr:ext cx="469744" cy="259045"/>
    <xdr:sp macro="" textlink="">
      <xdr:nvSpPr>
        <xdr:cNvPr id="610" name="【学校施設】&#10;一人当たり面積該当値テキスト">
          <a:extLst>
            <a:ext uri="{FF2B5EF4-FFF2-40B4-BE49-F238E27FC236}">
              <a16:creationId xmlns:a16="http://schemas.microsoft.com/office/drawing/2014/main" id="{DD05C0DD-FA2A-4FC9-B911-0F2B008F47EC}"/>
            </a:ext>
          </a:extLst>
        </xdr:cNvPr>
        <xdr:cNvSpPr txBox="1"/>
      </xdr:nvSpPr>
      <xdr:spPr>
        <a:xfrm>
          <a:off x="19547840" y="1048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113574</xdr:rowOff>
    </xdr:from>
    <xdr:to>
      <xdr:col>112</xdr:col>
      <xdr:colOff>38100</xdr:colOff>
      <xdr:row>63</xdr:row>
      <xdr:rowOff>43724</xdr:rowOff>
    </xdr:to>
    <xdr:sp macro="" textlink="">
      <xdr:nvSpPr>
        <xdr:cNvPr id="611" name="楕円 610">
          <a:extLst>
            <a:ext uri="{FF2B5EF4-FFF2-40B4-BE49-F238E27FC236}">
              <a16:creationId xmlns:a16="http://schemas.microsoft.com/office/drawing/2014/main" id="{39B878E6-0EBE-45B3-956F-FE3088EAB4E9}"/>
            </a:ext>
          </a:extLst>
        </xdr:cNvPr>
        <xdr:cNvSpPr/>
      </xdr:nvSpPr>
      <xdr:spPr>
        <a:xfrm>
          <a:off x="18735040" y="105072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163285</xdr:rowOff>
    </xdr:from>
    <xdr:to>
      <xdr:col>116</xdr:col>
      <xdr:colOff>63500</xdr:colOff>
      <xdr:row>62</xdr:row>
      <xdr:rowOff>164374</xdr:rowOff>
    </xdr:to>
    <xdr:cxnSp macro="">
      <xdr:nvCxnSpPr>
        <xdr:cNvPr id="612" name="直線コネクタ 611">
          <a:extLst>
            <a:ext uri="{FF2B5EF4-FFF2-40B4-BE49-F238E27FC236}">
              <a16:creationId xmlns:a16="http://schemas.microsoft.com/office/drawing/2014/main" id="{4D26D3E5-8B3C-499E-ABB2-41B770AA3559}"/>
            </a:ext>
          </a:extLst>
        </xdr:cNvPr>
        <xdr:cNvCxnSpPr/>
      </xdr:nvCxnSpPr>
      <xdr:spPr>
        <a:xfrm flipV="1">
          <a:off x="18778220" y="10556965"/>
          <a:ext cx="73152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112485</xdr:rowOff>
    </xdr:from>
    <xdr:to>
      <xdr:col>107</xdr:col>
      <xdr:colOff>101600</xdr:colOff>
      <xdr:row>63</xdr:row>
      <xdr:rowOff>42635</xdr:rowOff>
    </xdr:to>
    <xdr:sp macro="" textlink="">
      <xdr:nvSpPr>
        <xdr:cNvPr id="613" name="楕円 612">
          <a:extLst>
            <a:ext uri="{FF2B5EF4-FFF2-40B4-BE49-F238E27FC236}">
              <a16:creationId xmlns:a16="http://schemas.microsoft.com/office/drawing/2014/main" id="{7846B550-28AA-4C90-A026-CACE4D49F03D}"/>
            </a:ext>
          </a:extLst>
        </xdr:cNvPr>
        <xdr:cNvSpPr/>
      </xdr:nvSpPr>
      <xdr:spPr>
        <a:xfrm>
          <a:off x="17937480" y="10506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163285</xdr:rowOff>
    </xdr:from>
    <xdr:to>
      <xdr:col>111</xdr:col>
      <xdr:colOff>177800</xdr:colOff>
      <xdr:row>62</xdr:row>
      <xdr:rowOff>164374</xdr:rowOff>
    </xdr:to>
    <xdr:cxnSp macro="">
      <xdr:nvCxnSpPr>
        <xdr:cNvPr id="614" name="直線コネクタ 613">
          <a:extLst>
            <a:ext uri="{FF2B5EF4-FFF2-40B4-BE49-F238E27FC236}">
              <a16:creationId xmlns:a16="http://schemas.microsoft.com/office/drawing/2014/main" id="{6A46604F-03A5-44D9-89C8-8CE05204A828}"/>
            </a:ext>
          </a:extLst>
        </xdr:cNvPr>
        <xdr:cNvCxnSpPr/>
      </xdr:nvCxnSpPr>
      <xdr:spPr>
        <a:xfrm>
          <a:off x="17988280" y="10556965"/>
          <a:ext cx="78994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105954</xdr:rowOff>
    </xdr:from>
    <xdr:to>
      <xdr:col>102</xdr:col>
      <xdr:colOff>165100</xdr:colOff>
      <xdr:row>63</xdr:row>
      <xdr:rowOff>36104</xdr:rowOff>
    </xdr:to>
    <xdr:sp macro="" textlink="">
      <xdr:nvSpPr>
        <xdr:cNvPr id="615" name="楕円 614">
          <a:extLst>
            <a:ext uri="{FF2B5EF4-FFF2-40B4-BE49-F238E27FC236}">
              <a16:creationId xmlns:a16="http://schemas.microsoft.com/office/drawing/2014/main" id="{86B9BF61-B5E4-4177-8709-BD7B211A82F3}"/>
            </a:ext>
          </a:extLst>
        </xdr:cNvPr>
        <xdr:cNvSpPr/>
      </xdr:nvSpPr>
      <xdr:spPr>
        <a:xfrm>
          <a:off x="17162780" y="104996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156754</xdr:rowOff>
    </xdr:from>
    <xdr:to>
      <xdr:col>107</xdr:col>
      <xdr:colOff>50800</xdr:colOff>
      <xdr:row>62</xdr:row>
      <xdr:rowOff>163285</xdr:rowOff>
    </xdr:to>
    <xdr:cxnSp macro="">
      <xdr:nvCxnSpPr>
        <xdr:cNvPr id="616" name="直線コネクタ 615">
          <a:extLst>
            <a:ext uri="{FF2B5EF4-FFF2-40B4-BE49-F238E27FC236}">
              <a16:creationId xmlns:a16="http://schemas.microsoft.com/office/drawing/2014/main" id="{E4B91A46-0261-4719-8832-65DC3ACBDC3B}"/>
            </a:ext>
          </a:extLst>
        </xdr:cNvPr>
        <xdr:cNvCxnSpPr/>
      </xdr:nvCxnSpPr>
      <xdr:spPr>
        <a:xfrm>
          <a:off x="17213580" y="10550434"/>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93980</xdr:rowOff>
    </xdr:from>
    <xdr:to>
      <xdr:col>98</xdr:col>
      <xdr:colOff>38100</xdr:colOff>
      <xdr:row>63</xdr:row>
      <xdr:rowOff>24130</xdr:rowOff>
    </xdr:to>
    <xdr:sp macro="" textlink="">
      <xdr:nvSpPr>
        <xdr:cNvPr id="617" name="楕円 616">
          <a:extLst>
            <a:ext uri="{FF2B5EF4-FFF2-40B4-BE49-F238E27FC236}">
              <a16:creationId xmlns:a16="http://schemas.microsoft.com/office/drawing/2014/main" id="{FC65519F-EFA3-4ED0-A87C-5DCA90D6C695}"/>
            </a:ext>
          </a:extLst>
        </xdr:cNvPr>
        <xdr:cNvSpPr/>
      </xdr:nvSpPr>
      <xdr:spPr>
        <a:xfrm>
          <a:off x="16388080" y="104876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144780</xdr:rowOff>
    </xdr:from>
    <xdr:to>
      <xdr:col>102</xdr:col>
      <xdr:colOff>114300</xdr:colOff>
      <xdr:row>62</xdr:row>
      <xdr:rowOff>156754</xdr:rowOff>
    </xdr:to>
    <xdr:cxnSp macro="">
      <xdr:nvCxnSpPr>
        <xdr:cNvPr id="618" name="直線コネクタ 617">
          <a:extLst>
            <a:ext uri="{FF2B5EF4-FFF2-40B4-BE49-F238E27FC236}">
              <a16:creationId xmlns:a16="http://schemas.microsoft.com/office/drawing/2014/main" id="{9BC75A36-843F-48A9-9E7C-AE4FDBD0C379}"/>
            </a:ext>
          </a:extLst>
        </xdr:cNvPr>
        <xdr:cNvCxnSpPr/>
      </xdr:nvCxnSpPr>
      <xdr:spPr>
        <a:xfrm>
          <a:off x="16431260" y="10538460"/>
          <a:ext cx="78232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A0C8DA50-1580-46BF-864F-2DD070F233B0}"/>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E8CDCB9A-5C76-487F-A689-1C88B8338EAE}"/>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A3EF0B4A-2C38-4E2F-A945-D19EF062D282}"/>
            </a:ext>
          </a:extLst>
        </xdr:cNvPr>
        <xdr:cNvSpPr txBox="1"/>
      </xdr:nvSpPr>
      <xdr:spPr>
        <a:xfrm>
          <a:off x="17001567" y="984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BAD57DA5-195C-46C2-A6E3-EB4DD4EE5EA7}"/>
            </a:ext>
          </a:extLst>
        </xdr:cNvPr>
        <xdr:cNvSpPr txBox="1"/>
      </xdr:nvSpPr>
      <xdr:spPr>
        <a:xfrm>
          <a:off x="16226867" y="987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34851</xdr:rowOff>
    </xdr:from>
    <xdr:ext cx="469744" cy="259045"/>
    <xdr:sp macro="" textlink="">
      <xdr:nvSpPr>
        <xdr:cNvPr id="623" name="n_1mainValue【学校施設】&#10;一人当たり面積">
          <a:extLst>
            <a:ext uri="{FF2B5EF4-FFF2-40B4-BE49-F238E27FC236}">
              <a16:creationId xmlns:a16="http://schemas.microsoft.com/office/drawing/2014/main" id="{951D8E83-53EC-4E66-B46B-08B8CF69FEA9}"/>
            </a:ext>
          </a:extLst>
        </xdr:cNvPr>
        <xdr:cNvSpPr txBox="1"/>
      </xdr:nvSpPr>
      <xdr:spPr>
        <a:xfrm>
          <a:off x="18561127" y="1059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33762</xdr:rowOff>
    </xdr:from>
    <xdr:ext cx="469744" cy="259045"/>
    <xdr:sp macro="" textlink="">
      <xdr:nvSpPr>
        <xdr:cNvPr id="624" name="n_2mainValue【学校施設】&#10;一人当たり面積">
          <a:extLst>
            <a:ext uri="{FF2B5EF4-FFF2-40B4-BE49-F238E27FC236}">
              <a16:creationId xmlns:a16="http://schemas.microsoft.com/office/drawing/2014/main" id="{61D878C1-399F-480C-A6B1-633B460AED28}"/>
            </a:ext>
          </a:extLst>
        </xdr:cNvPr>
        <xdr:cNvSpPr txBox="1"/>
      </xdr:nvSpPr>
      <xdr:spPr>
        <a:xfrm>
          <a:off x="17776267" y="1059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27231</xdr:rowOff>
    </xdr:from>
    <xdr:ext cx="469744" cy="259045"/>
    <xdr:sp macro="" textlink="">
      <xdr:nvSpPr>
        <xdr:cNvPr id="625" name="n_3mainValue【学校施設】&#10;一人当たり面積">
          <a:extLst>
            <a:ext uri="{FF2B5EF4-FFF2-40B4-BE49-F238E27FC236}">
              <a16:creationId xmlns:a16="http://schemas.microsoft.com/office/drawing/2014/main" id="{8B3958DD-F6D4-440D-A8A8-500FEB079C0E}"/>
            </a:ext>
          </a:extLst>
        </xdr:cNvPr>
        <xdr:cNvSpPr txBox="1"/>
      </xdr:nvSpPr>
      <xdr:spPr>
        <a:xfrm>
          <a:off x="17001567" y="1058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15257</xdr:rowOff>
    </xdr:from>
    <xdr:ext cx="469744" cy="259045"/>
    <xdr:sp macro="" textlink="">
      <xdr:nvSpPr>
        <xdr:cNvPr id="626" name="n_4mainValue【学校施設】&#10;一人当たり面積">
          <a:extLst>
            <a:ext uri="{FF2B5EF4-FFF2-40B4-BE49-F238E27FC236}">
              <a16:creationId xmlns:a16="http://schemas.microsoft.com/office/drawing/2014/main" id="{7D5038CA-5780-4A05-9F35-B8479C226F75}"/>
            </a:ext>
          </a:extLst>
        </xdr:cNvPr>
        <xdr:cNvSpPr txBox="1"/>
      </xdr:nvSpPr>
      <xdr:spPr>
        <a:xfrm>
          <a:off x="1622686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E2D87EFA-0780-4797-A5CF-48BAB5D0BB9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A474CA7E-64BE-4468-8AE2-0378CAB5930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63F5D857-6DDF-41EC-899F-7D9F449F210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54547FCD-6653-4978-84F4-55C6796A2E3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258D7A4B-EE28-4F53-B774-8CB1A01DBDA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100A285F-6E23-4D7B-924A-3EB7D593B83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2F9AF599-C0CE-4A56-B0A3-4F362F47EDD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66DCEDF4-D105-463E-9AE5-359C0B53F558}"/>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A8B8BCDC-D022-4B9C-996A-4A0680F3F8E7}"/>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95ED729C-48A5-4951-9B35-D2E46538DB6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42C41747-186C-40AC-85C8-2D302539A999}"/>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E8279116-89D5-4EC4-A98A-CBE3C0C56FC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99A2D9A1-AD61-4019-8E83-D4E127A996C5}"/>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7BCDDB86-F7FD-4ECD-B626-F9C387CF35A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5EB87287-729E-41E8-BBC0-57C984D03321}"/>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1F10C787-5A91-4D9E-A73B-E2CD99F7D9E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EDF1D778-2FE5-49AB-BC13-9FC9B8A8725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9D611330-AA66-4470-8627-41391991C905}"/>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EBA6C317-4C3F-468B-9D84-9886733289F6}"/>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2E16ED23-E825-492D-AD7B-8B31B318D655}"/>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38705554-4985-4D8C-B2AB-C462D9435D28}"/>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56F21F02-CC47-49BE-9D19-F90F4C6B5121}"/>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58D78C09-22B5-45C2-AE96-40611C4A7C25}"/>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72B88616-17C5-4614-B63D-9025BCF1946D}"/>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D53AF27F-B776-4722-AEF6-F17B6D4653EE}"/>
            </a:ext>
          </a:extLst>
        </xdr:cNvPr>
        <xdr:cNvCxnSpPr/>
      </xdr:nvCxnSpPr>
      <xdr:spPr>
        <a:xfrm flipV="1">
          <a:off x="14375764" y="13186409"/>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80850782-2D88-45FF-A7A5-166C9E10C1F0}"/>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3E4F371D-4F33-4867-BE78-7474C67BB05B}"/>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16137E4D-A039-423E-AD1C-76A172F786F5}"/>
            </a:ext>
          </a:extLst>
        </xdr:cNvPr>
        <xdr:cNvSpPr txBox="1"/>
      </xdr:nvSpPr>
      <xdr:spPr>
        <a:xfrm>
          <a:off x="14414500" y="12965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431B048B-A0C1-482A-A472-8EF3EDB56093}"/>
            </a:ext>
          </a:extLst>
        </xdr:cNvPr>
        <xdr:cNvCxnSpPr/>
      </xdr:nvCxnSpPr>
      <xdr:spPr>
        <a:xfrm>
          <a:off x="14287500" y="13186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17E88F39-D1B9-4468-A6E8-4E880B0EB8DA}"/>
            </a:ext>
          </a:extLst>
        </xdr:cNvPr>
        <xdr:cNvSpPr txBox="1"/>
      </xdr:nvSpPr>
      <xdr:spPr>
        <a:xfrm>
          <a:off x="1441450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19406915-2906-4468-A795-57E3034F94CD}"/>
            </a:ext>
          </a:extLst>
        </xdr:cNvPr>
        <xdr:cNvSpPr/>
      </xdr:nvSpPr>
      <xdr:spPr>
        <a:xfrm>
          <a:off x="14325600" y="136385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1AF07F92-ABB6-43AE-8B5E-164DB58B1183}"/>
            </a:ext>
          </a:extLst>
        </xdr:cNvPr>
        <xdr:cNvSpPr/>
      </xdr:nvSpPr>
      <xdr:spPr>
        <a:xfrm>
          <a:off x="1357884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03467607-3C04-4E17-8EFB-2E7E79BB3DF4}"/>
            </a:ext>
          </a:extLst>
        </xdr:cNvPr>
        <xdr:cNvSpPr/>
      </xdr:nvSpPr>
      <xdr:spPr>
        <a:xfrm>
          <a:off x="12804140" y="136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62A7C29F-3E37-4430-82AC-35DEF03AF6B6}"/>
            </a:ext>
          </a:extLst>
        </xdr:cNvPr>
        <xdr:cNvSpPr/>
      </xdr:nvSpPr>
      <xdr:spPr>
        <a:xfrm>
          <a:off x="12029440" y="1369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7D324D92-0E29-4C7E-86EA-A43C4F907098}"/>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919C564F-B570-4CB9-A6C7-FBCAEC14C6A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CE05AEBB-E4F8-4763-822A-CE1AD9E11EB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7E95F07F-3E3D-43A1-B8EA-E07B61D6AE0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BBF1F40C-8EFB-40F2-9DF0-B3C1A3F4617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BBF907CA-A67B-476F-BBD1-1CF42CCDE56D}"/>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67311</xdr:rowOff>
    </xdr:from>
    <xdr:to>
      <xdr:col>85</xdr:col>
      <xdr:colOff>177800</xdr:colOff>
      <xdr:row>83</xdr:row>
      <xdr:rowOff>168911</xdr:rowOff>
    </xdr:to>
    <xdr:sp macro="" textlink="">
      <xdr:nvSpPr>
        <xdr:cNvPr id="667" name="楕円 666">
          <a:extLst>
            <a:ext uri="{FF2B5EF4-FFF2-40B4-BE49-F238E27FC236}">
              <a16:creationId xmlns:a16="http://schemas.microsoft.com/office/drawing/2014/main" id="{46BD528A-265D-40DD-8589-28EE9D081B8A}"/>
            </a:ext>
          </a:extLst>
        </xdr:cNvPr>
        <xdr:cNvSpPr/>
      </xdr:nvSpPr>
      <xdr:spPr>
        <a:xfrm>
          <a:off x="14325600" y="1398143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45738</xdr:rowOff>
    </xdr:from>
    <xdr:ext cx="405111" cy="259045"/>
    <xdr:sp macro="" textlink="">
      <xdr:nvSpPr>
        <xdr:cNvPr id="668" name="【児童館】&#10;有形固定資産減価償却率該当値テキスト">
          <a:extLst>
            <a:ext uri="{FF2B5EF4-FFF2-40B4-BE49-F238E27FC236}">
              <a16:creationId xmlns:a16="http://schemas.microsoft.com/office/drawing/2014/main" id="{797137BC-E475-438F-B0F4-A3F5578EC8CD}"/>
            </a:ext>
          </a:extLst>
        </xdr:cNvPr>
        <xdr:cNvSpPr txBox="1"/>
      </xdr:nvSpPr>
      <xdr:spPr>
        <a:xfrm>
          <a:off x="14414500" y="1395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23495</xdr:rowOff>
    </xdr:from>
    <xdr:to>
      <xdr:col>81</xdr:col>
      <xdr:colOff>101600</xdr:colOff>
      <xdr:row>83</xdr:row>
      <xdr:rowOff>125095</xdr:rowOff>
    </xdr:to>
    <xdr:sp macro="" textlink="">
      <xdr:nvSpPr>
        <xdr:cNvPr id="669" name="楕円 668">
          <a:extLst>
            <a:ext uri="{FF2B5EF4-FFF2-40B4-BE49-F238E27FC236}">
              <a16:creationId xmlns:a16="http://schemas.microsoft.com/office/drawing/2014/main" id="{FC800113-EC99-455C-87CF-F5AEED8205E6}"/>
            </a:ext>
          </a:extLst>
        </xdr:cNvPr>
        <xdr:cNvSpPr/>
      </xdr:nvSpPr>
      <xdr:spPr>
        <a:xfrm>
          <a:off x="13578840" y="139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74295</xdr:rowOff>
    </xdr:from>
    <xdr:to>
      <xdr:col>85</xdr:col>
      <xdr:colOff>127000</xdr:colOff>
      <xdr:row>83</xdr:row>
      <xdr:rowOff>118111</xdr:rowOff>
    </xdr:to>
    <xdr:cxnSp macro="">
      <xdr:nvCxnSpPr>
        <xdr:cNvPr id="670" name="直線コネクタ 669">
          <a:extLst>
            <a:ext uri="{FF2B5EF4-FFF2-40B4-BE49-F238E27FC236}">
              <a16:creationId xmlns:a16="http://schemas.microsoft.com/office/drawing/2014/main" id="{09D54BD6-FC42-4643-A987-F05BD9414286}"/>
            </a:ext>
          </a:extLst>
        </xdr:cNvPr>
        <xdr:cNvCxnSpPr/>
      </xdr:nvCxnSpPr>
      <xdr:spPr>
        <a:xfrm>
          <a:off x="13629640" y="13988415"/>
          <a:ext cx="74676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31114</xdr:rowOff>
    </xdr:from>
    <xdr:to>
      <xdr:col>76</xdr:col>
      <xdr:colOff>165100</xdr:colOff>
      <xdr:row>83</xdr:row>
      <xdr:rowOff>132714</xdr:rowOff>
    </xdr:to>
    <xdr:sp macro="" textlink="">
      <xdr:nvSpPr>
        <xdr:cNvPr id="671" name="楕円 670">
          <a:extLst>
            <a:ext uri="{FF2B5EF4-FFF2-40B4-BE49-F238E27FC236}">
              <a16:creationId xmlns:a16="http://schemas.microsoft.com/office/drawing/2014/main" id="{465D9367-687C-400C-96C1-CD6C149E9FED}"/>
            </a:ext>
          </a:extLst>
        </xdr:cNvPr>
        <xdr:cNvSpPr/>
      </xdr:nvSpPr>
      <xdr:spPr>
        <a:xfrm>
          <a:off x="12804140" y="1394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74295</xdr:rowOff>
    </xdr:from>
    <xdr:to>
      <xdr:col>81</xdr:col>
      <xdr:colOff>50800</xdr:colOff>
      <xdr:row>83</xdr:row>
      <xdr:rowOff>81914</xdr:rowOff>
    </xdr:to>
    <xdr:cxnSp macro="">
      <xdr:nvCxnSpPr>
        <xdr:cNvPr id="672" name="直線コネクタ 671">
          <a:extLst>
            <a:ext uri="{FF2B5EF4-FFF2-40B4-BE49-F238E27FC236}">
              <a16:creationId xmlns:a16="http://schemas.microsoft.com/office/drawing/2014/main" id="{3AA14EFC-6D75-4B4F-892B-E7D5B7FF8D9E}"/>
            </a:ext>
          </a:extLst>
        </xdr:cNvPr>
        <xdr:cNvCxnSpPr/>
      </xdr:nvCxnSpPr>
      <xdr:spPr>
        <a:xfrm flipV="1">
          <a:off x="12854940" y="13988415"/>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133986</xdr:rowOff>
    </xdr:from>
    <xdr:to>
      <xdr:col>72</xdr:col>
      <xdr:colOff>38100</xdr:colOff>
      <xdr:row>83</xdr:row>
      <xdr:rowOff>64136</xdr:rowOff>
    </xdr:to>
    <xdr:sp macro="" textlink="">
      <xdr:nvSpPr>
        <xdr:cNvPr id="673" name="楕円 672">
          <a:extLst>
            <a:ext uri="{FF2B5EF4-FFF2-40B4-BE49-F238E27FC236}">
              <a16:creationId xmlns:a16="http://schemas.microsoft.com/office/drawing/2014/main" id="{8A8F17A1-3BBB-49A6-A65F-D9709EF2A7E1}"/>
            </a:ext>
          </a:extLst>
        </xdr:cNvPr>
        <xdr:cNvSpPr/>
      </xdr:nvSpPr>
      <xdr:spPr>
        <a:xfrm>
          <a:off x="12029440" y="138804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13336</xdr:rowOff>
    </xdr:from>
    <xdr:to>
      <xdr:col>76</xdr:col>
      <xdr:colOff>114300</xdr:colOff>
      <xdr:row>83</xdr:row>
      <xdr:rowOff>81914</xdr:rowOff>
    </xdr:to>
    <xdr:cxnSp macro="">
      <xdr:nvCxnSpPr>
        <xdr:cNvPr id="674" name="直線コネクタ 673">
          <a:extLst>
            <a:ext uri="{FF2B5EF4-FFF2-40B4-BE49-F238E27FC236}">
              <a16:creationId xmlns:a16="http://schemas.microsoft.com/office/drawing/2014/main" id="{1FF47298-C41D-4B0A-9955-DD0ECDD656DF}"/>
            </a:ext>
          </a:extLst>
        </xdr:cNvPr>
        <xdr:cNvCxnSpPr/>
      </xdr:nvCxnSpPr>
      <xdr:spPr>
        <a:xfrm>
          <a:off x="12072620" y="13927456"/>
          <a:ext cx="78232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675" name="楕円 674">
          <a:extLst>
            <a:ext uri="{FF2B5EF4-FFF2-40B4-BE49-F238E27FC236}">
              <a16:creationId xmlns:a16="http://schemas.microsoft.com/office/drawing/2014/main" id="{25B2B931-5020-4ED8-BC46-606E4041C255}"/>
            </a:ext>
          </a:extLst>
        </xdr:cNvPr>
        <xdr:cNvSpPr/>
      </xdr:nvSpPr>
      <xdr:spPr>
        <a:xfrm>
          <a:off x="11231880" y="13893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13336</xdr:rowOff>
    </xdr:from>
    <xdr:to>
      <xdr:col>71</xdr:col>
      <xdr:colOff>177800</xdr:colOff>
      <xdr:row>83</xdr:row>
      <xdr:rowOff>26670</xdr:rowOff>
    </xdr:to>
    <xdr:cxnSp macro="">
      <xdr:nvCxnSpPr>
        <xdr:cNvPr id="676" name="直線コネクタ 675">
          <a:extLst>
            <a:ext uri="{FF2B5EF4-FFF2-40B4-BE49-F238E27FC236}">
              <a16:creationId xmlns:a16="http://schemas.microsoft.com/office/drawing/2014/main" id="{F2D16EE7-C77A-4EBF-9E97-2FFF8689C8ED}"/>
            </a:ext>
          </a:extLst>
        </xdr:cNvPr>
        <xdr:cNvCxnSpPr/>
      </xdr:nvCxnSpPr>
      <xdr:spPr>
        <a:xfrm flipV="1">
          <a:off x="11282680" y="13927456"/>
          <a:ext cx="78994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60723233-9366-4874-8CC3-049CAF88DB75}"/>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19EF6CA6-5DDD-4AF5-94A2-F3497118F992}"/>
            </a:ext>
          </a:extLst>
        </xdr:cNvPr>
        <xdr:cNvSpPr txBox="1"/>
      </xdr:nvSpPr>
      <xdr:spPr>
        <a:xfrm>
          <a:off x="1267524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7E82B96D-6699-4890-9352-4000604BEFAF}"/>
            </a:ext>
          </a:extLst>
        </xdr:cNvPr>
        <xdr:cNvSpPr txBox="1"/>
      </xdr:nvSpPr>
      <xdr:spPr>
        <a:xfrm>
          <a:off x="119005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387569E8-AB54-4DB9-91E3-A764286C93DB}"/>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116222</xdr:rowOff>
    </xdr:from>
    <xdr:ext cx="405111" cy="259045"/>
    <xdr:sp macro="" textlink="">
      <xdr:nvSpPr>
        <xdr:cNvPr id="681" name="n_1mainValue【児童館】&#10;有形固定資産減価償却率">
          <a:extLst>
            <a:ext uri="{FF2B5EF4-FFF2-40B4-BE49-F238E27FC236}">
              <a16:creationId xmlns:a16="http://schemas.microsoft.com/office/drawing/2014/main" id="{0AC3D5FF-09F3-45FC-AA67-57F9F9D56788}"/>
            </a:ext>
          </a:extLst>
        </xdr:cNvPr>
        <xdr:cNvSpPr txBox="1"/>
      </xdr:nvSpPr>
      <xdr:spPr>
        <a:xfrm>
          <a:off x="13437244" y="1403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123841</xdr:rowOff>
    </xdr:from>
    <xdr:ext cx="405111" cy="259045"/>
    <xdr:sp macro="" textlink="">
      <xdr:nvSpPr>
        <xdr:cNvPr id="682" name="n_2mainValue【児童館】&#10;有形固定資産減価償却率">
          <a:extLst>
            <a:ext uri="{FF2B5EF4-FFF2-40B4-BE49-F238E27FC236}">
              <a16:creationId xmlns:a16="http://schemas.microsoft.com/office/drawing/2014/main" id="{AE602188-7F2F-483B-8015-37A5AF106341}"/>
            </a:ext>
          </a:extLst>
        </xdr:cNvPr>
        <xdr:cNvSpPr txBox="1"/>
      </xdr:nvSpPr>
      <xdr:spPr>
        <a:xfrm>
          <a:off x="12675244" y="1403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55263</xdr:rowOff>
    </xdr:from>
    <xdr:ext cx="405111" cy="259045"/>
    <xdr:sp macro="" textlink="">
      <xdr:nvSpPr>
        <xdr:cNvPr id="683" name="n_3mainValue【児童館】&#10;有形固定資産減価償却率">
          <a:extLst>
            <a:ext uri="{FF2B5EF4-FFF2-40B4-BE49-F238E27FC236}">
              <a16:creationId xmlns:a16="http://schemas.microsoft.com/office/drawing/2014/main" id="{E81E40E8-DFBC-4E36-8454-D26426DCEFC6}"/>
            </a:ext>
          </a:extLst>
        </xdr:cNvPr>
        <xdr:cNvSpPr txBox="1"/>
      </xdr:nvSpPr>
      <xdr:spPr>
        <a:xfrm>
          <a:off x="11900544" y="1396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684" name="n_4mainValue【児童館】&#10;有形固定資産減価償却率">
          <a:extLst>
            <a:ext uri="{FF2B5EF4-FFF2-40B4-BE49-F238E27FC236}">
              <a16:creationId xmlns:a16="http://schemas.microsoft.com/office/drawing/2014/main" id="{599CE893-7D20-4E29-8091-4BBB41621A46}"/>
            </a:ext>
          </a:extLst>
        </xdr:cNvPr>
        <xdr:cNvSpPr txBox="1"/>
      </xdr:nvSpPr>
      <xdr:spPr>
        <a:xfrm>
          <a:off x="11102984" y="1398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D9278402-C0EC-48AC-A145-F2262977AF8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DDEE049A-6C1B-454A-956E-AC89ADDE4CA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529917C4-21DA-409D-B486-CE290336968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A666CAAA-4AA1-4802-B587-E3A0CC1C21CA}"/>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3C825626-1FB5-49A7-8B98-846189A0556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23EAF6AC-069B-4142-A82A-AF63E270192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8E00E8B6-676C-4461-B5F6-4E2AB543AEC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D8DB6DFA-77A7-49FB-B5A2-3560E14FB04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7F071055-3B63-4044-A573-4B647269A99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6BC1A294-07ED-47F5-8109-2479124DB3ED}"/>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191815FD-0AF7-450D-8DDD-D504066065AF}"/>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2DB8D853-C71D-40F6-8CF6-2508427F4A48}"/>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BDBC418E-67B0-4108-8291-F41BA86A6189}"/>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A3BA6AFE-CC62-4270-92AE-9E60401785DE}"/>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4ADEEBC4-2FE2-428B-AFD5-B7E6370FB75E}"/>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9A205D11-F679-4E56-A943-652575663C7A}"/>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0AA53027-AE25-43B1-8A3E-A160FF70C15E}"/>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F04759B6-1621-4443-BAE7-D02A17961582}"/>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F894CF54-F73F-4395-A335-43E2824B5CE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3AF28165-A756-4DC9-9F72-B2E2148FA02F}"/>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79D6F6F5-B199-4D6E-9597-966CA29119F8}"/>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26926291-1433-493C-84EC-2537EBF6CA56}"/>
            </a:ext>
          </a:extLst>
        </xdr:cNvPr>
        <xdr:cNvCxnSpPr/>
      </xdr:nvCxnSpPr>
      <xdr:spPr>
        <a:xfrm flipV="1">
          <a:off x="19509104" y="130035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D35803F8-1EE7-431E-BF3D-3DA24007CAD3}"/>
            </a:ext>
          </a:extLst>
        </xdr:cNvPr>
        <xdr:cNvSpPr txBox="1"/>
      </xdr:nvSpPr>
      <xdr:spPr>
        <a:xfrm>
          <a:off x="19547840"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6E0F7A7A-EDA2-44A4-A2A2-B8D16370C7BF}"/>
            </a:ext>
          </a:extLst>
        </xdr:cNvPr>
        <xdr:cNvCxnSpPr/>
      </xdr:nvCxnSpPr>
      <xdr:spPr>
        <a:xfrm>
          <a:off x="19443700" y="1439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8170F80F-869B-4494-A11C-5548EBA84CA8}"/>
            </a:ext>
          </a:extLst>
        </xdr:cNvPr>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B3073057-78A9-477F-BBF9-114FD2DA911C}"/>
            </a:ext>
          </a:extLst>
        </xdr:cNvPr>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11" name="【児童館】&#10;一人当たり面積平均値テキスト">
          <a:extLst>
            <a:ext uri="{FF2B5EF4-FFF2-40B4-BE49-F238E27FC236}">
              <a16:creationId xmlns:a16="http://schemas.microsoft.com/office/drawing/2014/main" id="{3E0A2D9A-D4A4-4092-AF72-DB0FB32C1FD8}"/>
            </a:ext>
          </a:extLst>
        </xdr:cNvPr>
        <xdr:cNvSpPr txBox="1"/>
      </xdr:nvSpPr>
      <xdr:spPr>
        <a:xfrm>
          <a:off x="19547840" y="13836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FDC4153B-D542-4EFE-890C-CB6AE005C973}"/>
            </a:ext>
          </a:extLst>
        </xdr:cNvPr>
        <xdr:cNvSpPr/>
      </xdr:nvSpPr>
      <xdr:spPr>
        <a:xfrm>
          <a:off x="194589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0BC761D8-0E93-4D94-BDC9-2BA66563E060}"/>
            </a:ext>
          </a:extLst>
        </xdr:cNvPr>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BD761022-A47A-4A4A-9A9A-8F0BCE2C86B8}"/>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12E8A5B8-A121-4AC6-84F0-830291B1BBD4}"/>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3E301767-1B66-41B9-A5B9-B5861D93DEB0}"/>
            </a:ext>
          </a:extLst>
        </xdr:cNvPr>
        <xdr:cNvSpPr/>
      </xdr:nvSpPr>
      <xdr:spPr>
        <a:xfrm>
          <a:off x="1638808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817AA10-C3D3-47DD-87A4-89657A5D66EF}"/>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A146032D-DF9F-4E50-8257-1D5209CCA829}"/>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C35F8B66-A793-449B-AF67-E70B8631EA6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6F006CCE-BF88-4CFB-86E8-1A82B4295D2A}"/>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7D84F729-A8F8-4D12-BA23-E47E58667AE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722" name="楕円 721">
          <a:extLst>
            <a:ext uri="{FF2B5EF4-FFF2-40B4-BE49-F238E27FC236}">
              <a16:creationId xmlns:a16="http://schemas.microsoft.com/office/drawing/2014/main" id="{0420614B-D2A2-4A17-9BE6-406387E1D388}"/>
            </a:ext>
          </a:extLst>
        </xdr:cNvPr>
        <xdr:cNvSpPr/>
      </xdr:nvSpPr>
      <xdr:spPr>
        <a:xfrm>
          <a:off x="1945894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723" name="【児童館】&#10;一人当たり面積該当値テキスト">
          <a:extLst>
            <a:ext uri="{FF2B5EF4-FFF2-40B4-BE49-F238E27FC236}">
              <a16:creationId xmlns:a16="http://schemas.microsoft.com/office/drawing/2014/main" id="{23484177-E326-4DB7-BFBB-F66F7144F63E}"/>
            </a:ext>
          </a:extLst>
        </xdr:cNvPr>
        <xdr:cNvSpPr txBox="1"/>
      </xdr:nvSpPr>
      <xdr:spPr>
        <a:xfrm>
          <a:off x="19547840" y="1411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724" name="楕円 723">
          <a:extLst>
            <a:ext uri="{FF2B5EF4-FFF2-40B4-BE49-F238E27FC236}">
              <a16:creationId xmlns:a16="http://schemas.microsoft.com/office/drawing/2014/main" id="{7AB9FCC1-35AF-4B92-B0C9-16BF3417AD9E}"/>
            </a:ext>
          </a:extLst>
        </xdr:cNvPr>
        <xdr:cNvSpPr/>
      </xdr:nvSpPr>
      <xdr:spPr>
        <a:xfrm>
          <a:off x="18735040" y="14137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725" name="直線コネクタ 724">
          <a:extLst>
            <a:ext uri="{FF2B5EF4-FFF2-40B4-BE49-F238E27FC236}">
              <a16:creationId xmlns:a16="http://schemas.microsoft.com/office/drawing/2014/main" id="{6A55FDB4-8E5B-4146-9942-36818DDA6CC7}"/>
            </a:ext>
          </a:extLst>
        </xdr:cNvPr>
        <xdr:cNvCxnSpPr/>
      </xdr:nvCxnSpPr>
      <xdr:spPr>
        <a:xfrm>
          <a:off x="18778220" y="141884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726" name="楕円 725">
          <a:extLst>
            <a:ext uri="{FF2B5EF4-FFF2-40B4-BE49-F238E27FC236}">
              <a16:creationId xmlns:a16="http://schemas.microsoft.com/office/drawing/2014/main" id="{CFCBEDE4-FFEF-4E25-B88C-C1EA9F715C54}"/>
            </a:ext>
          </a:extLst>
        </xdr:cNvPr>
        <xdr:cNvSpPr/>
      </xdr:nvSpPr>
      <xdr:spPr>
        <a:xfrm>
          <a:off x="1793748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727" name="直線コネクタ 726">
          <a:extLst>
            <a:ext uri="{FF2B5EF4-FFF2-40B4-BE49-F238E27FC236}">
              <a16:creationId xmlns:a16="http://schemas.microsoft.com/office/drawing/2014/main" id="{C3EB0592-B25F-49D9-ADFD-DCCBB7F43E10}"/>
            </a:ext>
          </a:extLst>
        </xdr:cNvPr>
        <xdr:cNvCxnSpPr/>
      </xdr:nvCxnSpPr>
      <xdr:spPr>
        <a:xfrm>
          <a:off x="17988280" y="141884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28" name="楕円 727">
          <a:extLst>
            <a:ext uri="{FF2B5EF4-FFF2-40B4-BE49-F238E27FC236}">
              <a16:creationId xmlns:a16="http://schemas.microsoft.com/office/drawing/2014/main" id="{B5378408-444F-4C7C-8090-A957A0140BC4}"/>
            </a:ext>
          </a:extLst>
        </xdr:cNvPr>
        <xdr:cNvSpPr/>
      </xdr:nvSpPr>
      <xdr:spPr>
        <a:xfrm>
          <a:off x="1716278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106680</xdr:rowOff>
    </xdr:to>
    <xdr:cxnSp macro="">
      <xdr:nvCxnSpPr>
        <xdr:cNvPr id="729" name="直線コネクタ 728">
          <a:extLst>
            <a:ext uri="{FF2B5EF4-FFF2-40B4-BE49-F238E27FC236}">
              <a16:creationId xmlns:a16="http://schemas.microsoft.com/office/drawing/2014/main" id="{5613C3B6-D392-403F-8E7B-A4EEF41DA7E6}"/>
            </a:ext>
          </a:extLst>
        </xdr:cNvPr>
        <xdr:cNvCxnSpPr/>
      </xdr:nvCxnSpPr>
      <xdr:spPr>
        <a:xfrm>
          <a:off x="17213580" y="141884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30" name="楕円 729">
          <a:extLst>
            <a:ext uri="{FF2B5EF4-FFF2-40B4-BE49-F238E27FC236}">
              <a16:creationId xmlns:a16="http://schemas.microsoft.com/office/drawing/2014/main" id="{41B5C52E-DD93-40D7-B070-101A08CEC0D6}"/>
            </a:ext>
          </a:extLst>
        </xdr:cNvPr>
        <xdr:cNvSpPr/>
      </xdr:nvSpPr>
      <xdr:spPr>
        <a:xfrm>
          <a:off x="16388080" y="14137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731" name="直線コネクタ 730">
          <a:extLst>
            <a:ext uri="{FF2B5EF4-FFF2-40B4-BE49-F238E27FC236}">
              <a16:creationId xmlns:a16="http://schemas.microsoft.com/office/drawing/2014/main" id="{05723C87-A345-4378-8171-F4D46E4EE74B}"/>
            </a:ext>
          </a:extLst>
        </xdr:cNvPr>
        <xdr:cNvCxnSpPr/>
      </xdr:nvCxnSpPr>
      <xdr:spPr>
        <a:xfrm>
          <a:off x="16431260" y="141884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32" name="n_1aveValue【児童館】&#10;一人当たり面積">
          <a:extLst>
            <a:ext uri="{FF2B5EF4-FFF2-40B4-BE49-F238E27FC236}">
              <a16:creationId xmlns:a16="http://schemas.microsoft.com/office/drawing/2014/main" id="{F706CFE8-BBD1-4B3B-9D83-0D832E29FBFE}"/>
            </a:ext>
          </a:extLst>
        </xdr:cNvPr>
        <xdr:cNvSpPr txBox="1"/>
      </xdr:nvSpPr>
      <xdr:spPr>
        <a:xfrm>
          <a:off x="185611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3" name="n_2aveValue【児童館】&#10;一人当たり面積">
          <a:extLst>
            <a:ext uri="{FF2B5EF4-FFF2-40B4-BE49-F238E27FC236}">
              <a16:creationId xmlns:a16="http://schemas.microsoft.com/office/drawing/2014/main" id="{DBFFF47E-B7CA-4E7D-AEE8-E7501A79483A}"/>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aveValue【児童館】&#10;一人当たり面積">
          <a:extLst>
            <a:ext uri="{FF2B5EF4-FFF2-40B4-BE49-F238E27FC236}">
              <a16:creationId xmlns:a16="http://schemas.microsoft.com/office/drawing/2014/main" id="{1997A983-87B1-42EA-8A9C-8A840C65D217}"/>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5" name="n_4aveValue【児童館】&#10;一人当たり面積">
          <a:extLst>
            <a:ext uri="{FF2B5EF4-FFF2-40B4-BE49-F238E27FC236}">
              <a16:creationId xmlns:a16="http://schemas.microsoft.com/office/drawing/2014/main" id="{CB69C0A3-78B7-4C61-85EE-10965003A059}"/>
            </a:ext>
          </a:extLst>
        </xdr:cNvPr>
        <xdr:cNvSpPr txBox="1"/>
      </xdr:nvSpPr>
      <xdr:spPr>
        <a:xfrm>
          <a:off x="16226867" y="1382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736" name="n_1mainValue【児童館】&#10;一人当たり面積">
          <a:extLst>
            <a:ext uri="{FF2B5EF4-FFF2-40B4-BE49-F238E27FC236}">
              <a16:creationId xmlns:a16="http://schemas.microsoft.com/office/drawing/2014/main" id="{B3067BE4-AC0C-44BA-A37A-C48E41870851}"/>
            </a:ext>
          </a:extLst>
        </xdr:cNvPr>
        <xdr:cNvSpPr txBox="1"/>
      </xdr:nvSpPr>
      <xdr:spPr>
        <a:xfrm>
          <a:off x="1856112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737" name="n_2mainValue【児童館】&#10;一人当たり面積">
          <a:extLst>
            <a:ext uri="{FF2B5EF4-FFF2-40B4-BE49-F238E27FC236}">
              <a16:creationId xmlns:a16="http://schemas.microsoft.com/office/drawing/2014/main" id="{BAA419E6-C85A-4C60-99A5-6DD79C094468}"/>
            </a:ext>
          </a:extLst>
        </xdr:cNvPr>
        <xdr:cNvSpPr txBox="1"/>
      </xdr:nvSpPr>
      <xdr:spPr>
        <a:xfrm>
          <a:off x="177762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8" name="n_3mainValue【児童館】&#10;一人当たり面積">
          <a:extLst>
            <a:ext uri="{FF2B5EF4-FFF2-40B4-BE49-F238E27FC236}">
              <a16:creationId xmlns:a16="http://schemas.microsoft.com/office/drawing/2014/main" id="{580B8593-3366-4FAE-98BB-9586EBDBB4BD}"/>
            </a:ext>
          </a:extLst>
        </xdr:cNvPr>
        <xdr:cNvSpPr txBox="1"/>
      </xdr:nvSpPr>
      <xdr:spPr>
        <a:xfrm>
          <a:off x="170015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739" name="n_4mainValue【児童館】&#10;一人当たり面積">
          <a:extLst>
            <a:ext uri="{FF2B5EF4-FFF2-40B4-BE49-F238E27FC236}">
              <a16:creationId xmlns:a16="http://schemas.microsoft.com/office/drawing/2014/main" id="{CA687310-FD1A-47DE-BCA1-47AB902459C2}"/>
            </a:ext>
          </a:extLst>
        </xdr:cNvPr>
        <xdr:cNvSpPr txBox="1"/>
      </xdr:nvSpPr>
      <xdr:spPr>
        <a:xfrm>
          <a:off x="162268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C2C28834-4E43-4F6B-9E7B-A2BEBF123C1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F3A54A8D-6735-43E3-9DBC-4391A2F3D88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2ADB56AA-8352-449F-AD60-347FB5BF95BB}"/>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18D58E3C-2CE6-4462-A601-C1E24033E35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86E82CC3-38A7-4308-9176-FB0D555556E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BB357D41-0127-4FEA-AF11-43BEF641395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C1A350EF-6159-45E6-9A8D-EA78BA62D42D}"/>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F918A5F2-AE87-4694-8D04-08DD5246648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63A61DB4-950A-467E-AD60-B289C72C4D2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FACD03C2-48B6-4FE2-9BA6-7D48FA92233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D8406362-4824-45CE-9720-851E10D5C66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9FB04B05-367C-4363-A8F4-87AEF6DA2987}"/>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A1CD3EBD-9794-4070-8F11-F7C729BC079E}"/>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1E6EE719-29D2-4677-B3F5-8E32E6A078FC}"/>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7CEF02AA-9989-421C-9C82-984606C95C6D}"/>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07E6AAAA-43B4-4487-A58C-43E8DE0A8FA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D2A078F2-D711-474B-B360-5C79A115DA94}"/>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CD5DFAE7-AD6F-4908-92DC-4A157DB01633}"/>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D66425E6-309A-407E-80D2-FD3CFC55AC36}"/>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C2B55316-9AC7-44BD-AA4D-496BCBDAD17E}"/>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0BE8FD89-E976-4806-BC6E-76B6A4F907EF}"/>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8F18914C-B3D6-4A17-8F28-4127BBB9DFD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30327234-3733-49AD-A9DA-0BE866D8CBFE}"/>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0424F4F2-1DB0-494E-BD93-292CCB8A86E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764" name="直線コネクタ 763">
          <a:extLst>
            <a:ext uri="{FF2B5EF4-FFF2-40B4-BE49-F238E27FC236}">
              <a16:creationId xmlns:a16="http://schemas.microsoft.com/office/drawing/2014/main" id="{0449E624-67E0-413B-830B-F028B6DCA306}"/>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765" name="【公民館】&#10;有形固定資産減価償却率最小値テキスト">
          <a:extLst>
            <a:ext uri="{FF2B5EF4-FFF2-40B4-BE49-F238E27FC236}">
              <a16:creationId xmlns:a16="http://schemas.microsoft.com/office/drawing/2014/main" id="{D27E7791-4C5E-4A46-ADB9-06B40AE0A755}"/>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766" name="直線コネクタ 765">
          <a:extLst>
            <a:ext uri="{FF2B5EF4-FFF2-40B4-BE49-F238E27FC236}">
              <a16:creationId xmlns:a16="http://schemas.microsoft.com/office/drawing/2014/main" id="{5EEC263D-A5EA-4061-9987-8409D8CF7DC1}"/>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767" name="【公民館】&#10;有形固定資産減価償却率最大値テキスト">
          <a:extLst>
            <a:ext uri="{FF2B5EF4-FFF2-40B4-BE49-F238E27FC236}">
              <a16:creationId xmlns:a16="http://schemas.microsoft.com/office/drawing/2014/main" id="{83DC3DB3-25C2-4A51-9D08-DB78E508ACF8}"/>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8" name="直線コネクタ 767">
          <a:extLst>
            <a:ext uri="{FF2B5EF4-FFF2-40B4-BE49-F238E27FC236}">
              <a16:creationId xmlns:a16="http://schemas.microsoft.com/office/drawing/2014/main" id="{1BF6DF8C-3129-4477-BFCB-1633C038A07E}"/>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769" name="【公民館】&#10;有形固定資産減価償却率平均値テキスト">
          <a:extLst>
            <a:ext uri="{FF2B5EF4-FFF2-40B4-BE49-F238E27FC236}">
              <a16:creationId xmlns:a16="http://schemas.microsoft.com/office/drawing/2014/main" id="{42CFD2B8-EE9B-4B6D-893D-92019794400D}"/>
            </a:ext>
          </a:extLst>
        </xdr:cNvPr>
        <xdr:cNvSpPr txBox="1"/>
      </xdr:nvSpPr>
      <xdr:spPr>
        <a:xfrm>
          <a:off x="14414500" y="17484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0" name="フローチャート: 判断 769">
          <a:extLst>
            <a:ext uri="{FF2B5EF4-FFF2-40B4-BE49-F238E27FC236}">
              <a16:creationId xmlns:a16="http://schemas.microsoft.com/office/drawing/2014/main" id="{CC532F80-8418-468E-84B8-D5FC0E7D7DFF}"/>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771" name="フローチャート: 判断 770">
          <a:extLst>
            <a:ext uri="{FF2B5EF4-FFF2-40B4-BE49-F238E27FC236}">
              <a16:creationId xmlns:a16="http://schemas.microsoft.com/office/drawing/2014/main" id="{27617167-D582-477B-819E-D9D0B8E6F4F1}"/>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2" name="フローチャート: 判断 771">
          <a:extLst>
            <a:ext uri="{FF2B5EF4-FFF2-40B4-BE49-F238E27FC236}">
              <a16:creationId xmlns:a16="http://schemas.microsoft.com/office/drawing/2014/main" id="{892255D6-F9F2-49DC-BD22-270D8603DC4A}"/>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773" name="フローチャート: 判断 772">
          <a:extLst>
            <a:ext uri="{FF2B5EF4-FFF2-40B4-BE49-F238E27FC236}">
              <a16:creationId xmlns:a16="http://schemas.microsoft.com/office/drawing/2014/main" id="{93C8D5C7-1500-407B-8DEE-3AA83166BD80}"/>
            </a:ext>
          </a:extLst>
        </xdr:cNvPr>
        <xdr:cNvSpPr/>
      </xdr:nvSpPr>
      <xdr:spPr>
        <a:xfrm>
          <a:off x="12029440" y="17416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4" name="フローチャート: 判断 773">
          <a:extLst>
            <a:ext uri="{FF2B5EF4-FFF2-40B4-BE49-F238E27FC236}">
              <a16:creationId xmlns:a16="http://schemas.microsoft.com/office/drawing/2014/main" id="{11DEF6E6-2D85-41EF-8828-564E404B9C7F}"/>
            </a:ext>
          </a:extLst>
        </xdr:cNvPr>
        <xdr:cNvSpPr/>
      </xdr:nvSpPr>
      <xdr:spPr>
        <a:xfrm>
          <a:off x="1123188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2F4C6B20-DE6F-4A47-A011-6363988808D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85C4F4F0-B0A3-43E7-A3CD-97452142CD5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68CF077A-0263-45B4-BBD7-7C8DF11674C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BA652F89-E1D5-4980-AA02-F9F91B753F3B}"/>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B7D4A706-DA98-4261-977E-3C7F2EDA0FD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65405</xdr:rowOff>
    </xdr:from>
    <xdr:to>
      <xdr:col>85</xdr:col>
      <xdr:colOff>177800</xdr:colOff>
      <xdr:row>102</xdr:row>
      <xdr:rowOff>167005</xdr:rowOff>
    </xdr:to>
    <xdr:sp macro="" textlink="">
      <xdr:nvSpPr>
        <xdr:cNvPr id="780" name="楕円 779">
          <a:extLst>
            <a:ext uri="{FF2B5EF4-FFF2-40B4-BE49-F238E27FC236}">
              <a16:creationId xmlns:a16="http://schemas.microsoft.com/office/drawing/2014/main" id="{5AEF7E3B-05B3-442E-AA41-B3AB51F560A4}"/>
            </a:ext>
          </a:extLst>
        </xdr:cNvPr>
        <xdr:cNvSpPr/>
      </xdr:nvSpPr>
      <xdr:spPr>
        <a:xfrm>
          <a:off x="14325600" y="1716468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88282</xdr:rowOff>
    </xdr:from>
    <xdr:ext cx="405111" cy="259045"/>
    <xdr:sp macro="" textlink="">
      <xdr:nvSpPr>
        <xdr:cNvPr id="781" name="【公民館】&#10;有形固定資産減価償却率該当値テキスト">
          <a:extLst>
            <a:ext uri="{FF2B5EF4-FFF2-40B4-BE49-F238E27FC236}">
              <a16:creationId xmlns:a16="http://schemas.microsoft.com/office/drawing/2014/main" id="{E6DB14FC-DA14-4FC9-AB53-E87DF5117632}"/>
            </a:ext>
          </a:extLst>
        </xdr:cNvPr>
        <xdr:cNvSpPr txBox="1"/>
      </xdr:nvSpPr>
      <xdr:spPr>
        <a:xfrm>
          <a:off x="14414500" y="1701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33020</xdr:rowOff>
    </xdr:from>
    <xdr:to>
      <xdr:col>81</xdr:col>
      <xdr:colOff>101600</xdr:colOff>
      <xdr:row>102</xdr:row>
      <xdr:rowOff>134620</xdr:rowOff>
    </xdr:to>
    <xdr:sp macro="" textlink="">
      <xdr:nvSpPr>
        <xdr:cNvPr id="782" name="楕円 781">
          <a:extLst>
            <a:ext uri="{FF2B5EF4-FFF2-40B4-BE49-F238E27FC236}">
              <a16:creationId xmlns:a16="http://schemas.microsoft.com/office/drawing/2014/main" id="{BD3D5B47-1219-4E22-BDAE-B40159D39FB5}"/>
            </a:ext>
          </a:extLst>
        </xdr:cNvPr>
        <xdr:cNvSpPr/>
      </xdr:nvSpPr>
      <xdr:spPr>
        <a:xfrm>
          <a:off x="13578840" y="171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83820</xdr:rowOff>
    </xdr:from>
    <xdr:to>
      <xdr:col>85</xdr:col>
      <xdr:colOff>127000</xdr:colOff>
      <xdr:row>102</xdr:row>
      <xdr:rowOff>116205</xdr:rowOff>
    </xdr:to>
    <xdr:cxnSp macro="">
      <xdr:nvCxnSpPr>
        <xdr:cNvPr id="783" name="直線コネクタ 782">
          <a:extLst>
            <a:ext uri="{FF2B5EF4-FFF2-40B4-BE49-F238E27FC236}">
              <a16:creationId xmlns:a16="http://schemas.microsoft.com/office/drawing/2014/main" id="{CDE2EAE8-E887-45C2-B32C-05EF830CCACF}"/>
            </a:ext>
          </a:extLst>
        </xdr:cNvPr>
        <xdr:cNvCxnSpPr/>
      </xdr:nvCxnSpPr>
      <xdr:spPr>
        <a:xfrm>
          <a:off x="13629640" y="17183100"/>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151130</xdr:rowOff>
    </xdr:from>
    <xdr:to>
      <xdr:col>76</xdr:col>
      <xdr:colOff>165100</xdr:colOff>
      <xdr:row>102</xdr:row>
      <xdr:rowOff>81280</xdr:rowOff>
    </xdr:to>
    <xdr:sp macro="" textlink="">
      <xdr:nvSpPr>
        <xdr:cNvPr id="784" name="楕円 783">
          <a:extLst>
            <a:ext uri="{FF2B5EF4-FFF2-40B4-BE49-F238E27FC236}">
              <a16:creationId xmlns:a16="http://schemas.microsoft.com/office/drawing/2014/main" id="{06A6D836-3FB2-4701-B9F4-C9D5846C3CE2}"/>
            </a:ext>
          </a:extLst>
        </xdr:cNvPr>
        <xdr:cNvSpPr/>
      </xdr:nvSpPr>
      <xdr:spPr>
        <a:xfrm>
          <a:off x="12804140" y="17082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30480</xdr:rowOff>
    </xdr:from>
    <xdr:to>
      <xdr:col>81</xdr:col>
      <xdr:colOff>50800</xdr:colOff>
      <xdr:row>102</xdr:row>
      <xdr:rowOff>83820</xdr:rowOff>
    </xdr:to>
    <xdr:cxnSp macro="">
      <xdr:nvCxnSpPr>
        <xdr:cNvPr id="785" name="直線コネクタ 784">
          <a:extLst>
            <a:ext uri="{FF2B5EF4-FFF2-40B4-BE49-F238E27FC236}">
              <a16:creationId xmlns:a16="http://schemas.microsoft.com/office/drawing/2014/main" id="{3E2278EE-FDE0-44DF-83EC-75EE875335C3}"/>
            </a:ext>
          </a:extLst>
        </xdr:cNvPr>
        <xdr:cNvCxnSpPr/>
      </xdr:nvCxnSpPr>
      <xdr:spPr>
        <a:xfrm>
          <a:off x="12854940" y="17129760"/>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63500</xdr:rowOff>
    </xdr:from>
    <xdr:to>
      <xdr:col>72</xdr:col>
      <xdr:colOff>38100</xdr:colOff>
      <xdr:row>101</xdr:row>
      <xdr:rowOff>165100</xdr:rowOff>
    </xdr:to>
    <xdr:sp macro="" textlink="">
      <xdr:nvSpPr>
        <xdr:cNvPr id="786" name="楕円 785">
          <a:extLst>
            <a:ext uri="{FF2B5EF4-FFF2-40B4-BE49-F238E27FC236}">
              <a16:creationId xmlns:a16="http://schemas.microsoft.com/office/drawing/2014/main" id="{28674F43-4FA1-499B-A4ED-E94850948FBA}"/>
            </a:ext>
          </a:extLst>
        </xdr:cNvPr>
        <xdr:cNvSpPr/>
      </xdr:nvSpPr>
      <xdr:spPr>
        <a:xfrm>
          <a:off x="12029440" y="16995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114300</xdr:rowOff>
    </xdr:from>
    <xdr:to>
      <xdr:col>76</xdr:col>
      <xdr:colOff>114300</xdr:colOff>
      <xdr:row>102</xdr:row>
      <xdr:rowOff>30480</xdr:rowOff>
    </xdr:to>
    <xdr:cxnSp macro="">
      <xdr:nvCxnSpPr>
        <xdr:cNvPr id="787" name="直線コネクタ 786">
          <a:extLst>
            <a:ext uri="{FF2B5EF4-FFF2-40B4-BE49-F238E27FC236}">
              <a16:creationId xmlns:a16="http://schemas.microsoft.com/office/drawing/2014/main" id="{00E3A8BE-CD49-4630-B5C1-90ED3E354E8C}"/>
            </a:ext>
          </a:extLst>
        </xdr:cNvPr>
        <xdr:cNvCxnSpPr/>
      </xdr:nvCxnSpPr>
      <xdr:spPr>
        <a:xfrm>
          <a:off x="12072620" y="17045940"/>
          <a:ext cx="7823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101600</xdr:rowOff>
    </xdr:from>
    <xdr:to>
      <xdr:col>67</xdr:col>
      <xdr:colOff>101600</xdr:colOff>
      <xdr:row>102</xdr:row>
      <xdr:rowOff>31750</xdr:rowOff>
    </xdr:to>
    <xdr:sp macro="" textlink="">
      <xdr:nvSpPr>
        <xdr:cNvPr id="788" name="楕円 787">
          <a:extLst>
            <a:ext uri="{FF2B5EF4-FFF2-40B4-BE49-F238E27FC236}">
              <a16:creationId xmlns:a16="http://schemas.microsoft.com/office/drawing/2014/main" id="{7C13E9AE-86CD-4C17-8A03-6ED20464DC85}"/>
            </a:ext>
          </a:extLst>
        </xdr:cNvPr>
        <xdr:cNvSpPr/>
      </xdr:nvSpPr>
      <xdr:spPr>
        <a:xfrm>
          <a:off x="11231880" y="17033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114300</xdr:rowOff>
    </xdr:from>
    <xdr:to>
      <xdr:col>71</xdr:col>
      <xdr:colOff>177800</xdr:colOff>
      <xdr:row>101</xdr:row>
      <xdr:rowOff>152400</xdr:rowOff>
    </xdr:to>
    <xdr:cxnSp macro="">
      <xdr:nvCxnSpPr>
        <xdr:cNvPr id="789" name="直線コネクタ 788">
          <a:extLst>
            <a:ext uri="{FF2B5EF4-FFF2-40B4-BE49-F238E27FC236}">
              <a16:creationId xmlns:a16="http://schemas.microsoft.com/office/drawing/2014/main" id="{6DF40E76-5345-47CF-A8AD-01A4C19C19F4}"/>
            </a:ext>
          </a:extLst>
        </xdr:cNvPr>
        <xdr:cNvCxnSpPr/>
      </xdr:nvCxnSpPr>
      <xdr:spPr>
        <a:xfrm flipV="1">
          <a:off x="11282680" y="1704594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148607</xdr:rowOff>
    </xdr:from>
    <xdr:ext cx="405111" cy="259045"/>
    <xdr:sp macro="" textlink="">
      <xdr:nvSpPr>
        <xdr:cNvPr id="790" name="n_1aveValue【公民館】&#10;有形固定資産減価償却率">
          <a:extLst>
            <a:ext uri="{FF2B5EF4-FFF2-40B4-BE49-F238E27FC236}">
              <a16:creationId xmlns:a16="http://schemas.microsoft.com/office/drawing/2014/main" id="{26F0B2C7-6F6E-46DB-8A50-90316E263C59}"/>
            </a:ext>
          </a:extLst>
        </xdr:cNvPr>
        <xdr:cNvSpPr txBox="1"/>
      </xdr:nvSpPr>
      <xdr:spPr>
        <a:xfrm>
          <a:off x="13437244" y="1758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91" name="n_2aveValue【公民館】&#10;有形固定資産減価償却率">
          <a:extLst>
            <a:ext uri="{FF2B5EF4-FFF2-40B4-BE49-F238E27FC236}">
              <a16:creationId xmlns:a16="http://schemas.microsoft.com/office/drawing/2014/main" id="{F02B8AD9-3FFB-4722-8AD8-AB483841449B}"/>
            </a:ext>
          </a:extLst>
        </xdr:cNvPr>
        <xdr:cNvSpPr txBox="1"/>
      </xdr:nvSpPr>
      <xdr:spPr>
        <a:xfrm>
          <a:off x="126752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70502</xdr:rowOff>
    </xdr:from>
    <xdr:ext cx="405111" cy="259045"/>
    <xdr:sp macro="" textlink="">
      <xdr:nvSpPr>
        <xdr:cNvPr id="792" name="n_3aveValue【公民館】&#10;有形固定資産減価償却率">
          <a:extLst>
            <a:ext uri="{FF2B5EF4-FFF2-40B4-BE49-F238E27FC236}">
              <a16:creationId xmlns:a16="http://schemas.microsoft.com/office/drawing/2014/main" id="{460FD699-0801-42D6-9000-108ED7353482}"/>
            </a:ext>
          </a:extLst>
        </xdr:cNvPr>
        <xdr:cNvSpPr txBox="1"/>
      </xdr:nvSpPr>
      <xdr:spPr>
        <a:xfrm>
          <a:off x="11900544" y="1750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59072</xdr:rowOff>
    </xdr:from>
    <xdr:ext cx="405111" cy="259045"/>
    <xdr:sp macro="" textlink="">
      <xdr:nvSpPr>
        <xdr:cNvPr id="793" name="n_4aveValue【公民館】&#10;有形固定資産減価償却率">
          <a:extLst>
            <a:ext uri="{FF2B5EF4-FFF2-40B4-BE49-F238E27FC236}">
              <a16:creationId xmlns:a16="http://schemas.microsoft.com/office/drawing/2014/main" id="{925784C0-044E-4F86-B039-AB6A03D10B7E}"/>
            </a:ext>
          </a:extLst>
        </xdr:cNvPr>
        <xdr:cNvSpPr txBox="1"/>
      </xdr:nvSpPr>
      <xdr:spPr>
        <a:xfrm>
          <a:off x="11102984" y="1749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151147</xdr:rowOff>
    </xdr:from>
    <xdr:ext cx="405111" cy="259045"/>
    <xdr:sp macro="" textlink="">
      <xdr:nvSpPr>
        <xdr:cNvPr id="794" name="n_1mainValue【公民館】&#10;有形固定資産減価償却率">
          <a:extLst>
            <a:ext uri="{FF2B5EF4-FFF2-40B4-BE49-F238E27FC236}">
              <a16:creationId xmlns:a16="http://schemas.microsoft.com/office/drawing/2014/main" id="{C43147C1-326B-4798-BDBC-A5B8AB2B42AC}"/>
            </a:ext>
          </a:extLst>
        </xdr:cNvPr>
        <xdr:cNvSpPr txBox="1"/>
      </xdr:nvSpPr>
      <xdr:spPr>
        <a:xfrm>
          <a:off x="13437244" y="1691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97807</xdr:rowOff>
    </xdr:from>
    <xdr:ext cx="405111" cy="259045"/>
    <xdr:sp macro="" textlink="">
      <xdr:nvSpPr>
        <xdr:cNvPr id="795" name="n_2mainValue【公民館】&#10;有形固定資産減価償却率">
          <a:extLst>
            <a:ext uri="{FF2B5EF4-FFF2-40B4-BE49-F238E27FC236}">
              <a16:creationId xmlns:a16="http://schemas.microsoft.com/office/drawing/2014/main" id="{D49948BB-6A64-4516-83A2-BFCB0404C7AB}"/>
            </a:ext>
          </a:extLst>
        </xdr:cNvPr>
        <xdr:cNvSpPr txBox="1"/>
      </xdr:nvSpPr>
      <xdr:spPr>
        <a:xfrm>
          <a:off x="12675244" y="1686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10177</xdr:rowOff>
    </xdr:from>
    <xdr:ext cx="405111" cy="259045"/>
    <xdr:sp macro="" textlink="">
      <xdr:nvSpPr>
        <xdr:cNvPr id="796" name="n_3mainValue【公民館】&#10;有形固定資産減価償却率">
          <a:extLst>
            <a:ext uri="{FF2B5EF4-FFF2-40B4-BE49-F238E27FC236}">
              <a16:creationId xmlns:a16="http://schemas.microsoft.com/office/drawing/2014/main" id="{E5FD35E4-3B85-4D1A-B7B7-DC06EA68FE7E}"/>
            </a:ext>
          </a:extLst>
        </xdr:cNvPr>
        <xdr:cNvSpPr txBox="1"/>
      </xdr:nvSpPr>
      <xdr:spPr>
        <a:xfrm>
          <a:off x="11900544" y="1677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48277</xdr:rowOff>
    </xdr:from>
    <xdr:ext cx="405111" cy="259045"/>
    <xdr:sp macro="" textlink="">
      <xdr:nvSpPr>
        <xdr:cNvPr id="797" name="n_4mainValue【公民館】&#10;有形固定資産減価償却率">
          <a:extLst>
            <a:ext uri="{FF2B5EF4-FFF2-40B4-BE49-F238E27FC236}">
              <a16:creationId xmlns:a16="http://schemas.microsoft.com/office/drawing/2014/main" id="{50C1265A-34F1-4B9F-9374-8900E17ACD97}"/>
            </a:ext>
          </a:extLst>
        </xdr:cNvPr>
        <xdr:cNvSpPr txBox="1"/>
      </xdr:nvSpPr>
      <xdr:spPr>
        <a:xfrm>
          <a:off x="11102984" y="1681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F073DA51-E4F5-43D1-AF53-94324F9F4AD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6CC05640-9B01-4F9D-B7F6-D52E45FFA26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1E41F409-53B2-4252-9449-BF7FFBF43A5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3B0C0741-31DC-4D06-B367-AA8E454D3E1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A3CF7806-2345-4462-B6D9-B572F703E92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88285331-BAA8-4F2D-BDD8-C24791DCFD7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C20D7F91-3836-4AC5-8FAF-6C16BA7340E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DAA147E6-64B2-4A8D-97D6-072A353142C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DFD2C6FE-56E8-4884-8627-97A4042E0DD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4EC4A795-CE69-43F2-A5C0-80237547DD3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F4A1461F-BA10-4D7F-9A64-77EFB2ABDA36}"/>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4C769B03-E4A0-4A18-B1A9-792C1025741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3F40B5FC-9FEF-4007-AA26-9A8C28824795}"/>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C0BCCEAC-F8DA-4C80-B117-C16AC312BB2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C2F700E5-384B-42F0-85F3-E4E1935598D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10AC4262-C40C-41C0-8170-D9EF573F9AD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13A921A4-94DA-45D3-A8C5-251BB761CEF4}"/>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2B3B3CA2-113F-4C9A-B7AF-015F2FFDEA3C}"/>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8462BCC4-6BF7-43DB-8690-A46B5C45EEBA}"/>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48AE2B76-3303-4BD8-BDD0-B4B3488874FE}"/>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DF4C9C2-6F05-48F6-9D33-A6A2F4AB754D}"/>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6C7B0266-613D-45B7-BC52-B6B80FE707D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41CBD6E1-7C5C-4B51-A897-22BFED9860E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1" name="直線コネクタ 820">
          <a:extLst>
            <a:ext uri="{FF2B5EF4-FFF2-40B4-BE49-F238E27FC236}">
              <a16:creationId xmlns:a16="http://schemas.microsoft.com/office/drawing/2014/main" id="{1C9176F8-1FF7-4E28-AD7D-D6912B6E52FA}"/>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2" name="【公民館】&#10;一人当たり面積最小値テキスト">
          <a:extLst>
            <a:ext uri="{FF2B5EF4-FFF2-40B4-BE49-F238E27FC236}">
              <a16:creationId xmlns:a16="http://schemas.microsoft.com/office/drawing/2014/main" id="{6F317E85-B7A6-4B9B-9861-816C3E719683}"/>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3" name="直線コネクタ 822">
          <a:extLst>
            <a:ext uri="{FF2B5EF4-FFF2-40B4-BE49-F238E27FC236}">
              <a16:creationId xmlns:a16="http://schemas.microsoft.com/office/drawing/2014/main" id="{E23B677A-8D7F-43BD-A24E-9EAC4B2B7B37}"/>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4" name="【公民館】&#10;一人当たり面積最大値テキスト">
          <a:extLst>
            <a:ext uri="{FF2B5EF4-FFF2-40B4-BE49-F238E27FC236}">
              <a16:creationId xmlns:a16="http://schemas.microsoft.com/office/drawing/2014/main" id="{C3DE4295-EA5E-4BC0-8FEB-BF8D68488626}"/>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5" name="直線コネクタ 824">
          <a:extLst>
            <a:ext uri="{FF2B5EF4-FFF2-40B4-BE49-F238E27FC236}">
              <a16:creationId xmlns:a16="http://schemas.microsoft.com/office/drawing/2014/main" id="{659F8CDB-0A0F-4196-A91F-93E753A0BB23}"/>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826" name="【公民館】&#10;一人当たり面積平均値テキスト">
          <a:extLst>
            <a:ext uri="{FF2B5EF4-FFF2-40B4-BE49-F238E27FC236}">
              <a16:creationId xmlns:a16="http://schemas.microsoft.com/office/drawing/2014/main" id="{6C474A59-19B0-4565-8191-F27A5C323342}"/>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7" name="フローチャート: 判断 826">
          <a:extLst>
            <a:ext uri="{FF2B5EF4-FFF2-40B4-BE49-F238E27FC236}">
              <a16:creationId xmlns:a16="http://schemas.microsoft.com/office/drawing/2014/main" id="{63ACAE29-6831-4629-9CBC-881FAFE6154B}"/>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8" name="フローチャート: 判断 827">
          <a:extLst>
            <a:ext uri="{FF2B5EF4-FFF2-40B4-BE49-F238E27FC236}">
              <a16:creationId xmlns:a16="http://schemas.microsoft.com/office/drawing/2014/main" id="{63632C1F-C7F7-4679-B7AA-B3BB237ADB8B}"/>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29" name="フローチャート: 判断 828">
          <a:extLst>
            <a:ext uri="{FF2B5EF4-FFF2-40B4-BE49-F238E27FC236}">
              <a16:creationId xmlns:a16="http://schemas.microsoft.com/office/drawing/2014/main" id="{B66A987F-5B8B-4A25-8A9E-18E1AD37DEE3}"/>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0" name="フローチャート: 判断 829">
          <a:extLst>
            <a:ext uri="{FF2B5EF4-FFF2-40B4-BE49-F238E27FC236}">
              <a16:creationId xmlns:a16="http://schemas.microsoft.com/office/drawing/2014/main" id="{E68B8F34-FB01-4890-A3C5-BFC005A1E2FC}"/>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1" name="フローチャート: 判断 830">
          <a:extLst>
            <a:ext uri="{FF2B5EF4-FFF2-40B4-BE49-F238E27FC236}">
              <a16:creationId xmlns:a16="http://schemas.microsoft.com/office/drawing/2014/main" id="{70C167E2-74E9-4FF9-A731-9094E19E206A}"/>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67279DBC-33EA-4154-B486-0FF232D91B7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8169A1A5-1B10-47A1-8DB2-5F11B5C4D74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18CC7E71-E697-4CA4-B8A0-4E09538C716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B5D50616-A909-4D7B-ACC2-F2D93286952D}"/>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9D66FD4-B4E4-476F-B44D-4D68B7341C0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837" name="楕円 836">
          <a:extLst>
            <a:ext uri="{FF2B5EF4-FFF2-40B4-BE49-F238E27FC236}">
              <a16:creationId xmlns:a16="http://schemas.microsoft.com/office/drawing/2014/main" id="{1E6F3D2B-9557-4FBF-8660-2770630A0ABF}"/>
            </a:ext>
          </a:extLst>
        </xdr:cNvPr>
        <xdr:cNvSpPr/>
      </xdr:nvSpPr>
      <xdr:spPr>
        <a:xfrm>
          <a:off x="1945894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838" name="【公民館】&#10;一人当たり面積該当値テキスト">
          <a:extLst>
            <a:ext uri="{FF2B5EF4-FFF2-40B4-BE49-F238E27FC236}">
              <a16:creationId xmlns:a16="http://schemas.microsoft.com/office/drawing/2014/main" id="{79A2D396-C7A8-43C5-B890-4F38642BC20A}"/>
            </a:ext>
          </a:extLst>
        </xdr:cNvPr>
        <xdr:cNvSpPr txBox="1"/>
      </xdr:nvSpPr>
      <xdr:spPr>
        <a:xfrm>
          <a:off x="19547840" y="179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839" name="楕円 838">
          <a:extLst>
            <a:ext uri="{FF2B5EF4-FFF2-40B4-BE49-F238E27FC236}">
              <a16:creationId xmlns:a16="http://schemas.microsoft.com/office/drawing/2014/main" id="{6E78669B-6BA3-47B0-AE16-2FDC910E2CFB}"/>
            </a:ext>
          </a:extLst>
        </xdr:cNvPr>
        <xdr:cNvSpPr/>
      </xdr:nvSpPr>
      <xdr:spPr>
        <a:xfrm>
          <a:off x="18735040" y="17951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64770</xdr:rowOff>
    </xdr:to>
    <xdr:cxnSp macro="">
      <xdr:nvCxnSpPr>
        <xdr:cNvPr id="840" name="直線コネクタ 839">
          <a:extLst>
            <a:ext uri="{FF2B5EF4-FFF2-40B4-BE49-F238E27FC236}">
              <a16:creationId xmlns:a16="http://schemas.microsoft.com/office/drawing/2014/main" id="{D25909EB-18DA-43B5-8BAD-2350A4D0EDA6}"/>
            </a:ext>
          </a:extLst>
        </xdr:cNvPr>
        <xdr:cNvCxnSpPr/>
      </xdr:nvCxnSpPr>
      <xdr:spPr>
        <a:xfrm>
          <a:off x="18778220" y="180022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13970</xdr:rowOff>
    </xdr:from>
    <xdr:to>
      <xdr:col>107</xdr:col>
      <xdr:colOff>101600</xdr:colOff>
      <xdr:row>107</xdr:row>
      <xdr:rowOff>115570</xdr:rowOff>
    </xdr:to>
    <xdr:sp macro="" textlink="">
      <xdr:nvSpPr>
        <xdr:cNvPr id="841" name="楕円 840">
          <a:extLst>
            <a:ext uri="{FF2B5EF4-FFF2-40B4-BE49-F238E27FC236}">
              <a16:creationId xmlns:a16="http://schemas.microsoft.com/office/drawing/2014/main" id="{CAD13D5F-020A-4CEA-A16E-F610ABA3381E}"/>
            </a:ext>
          </a:extLst>
        </xdr:cNvPr>
        <xdr:cNvSpPr/>
      </xdr:nvSpPr>
      <xdr:spPr>
        <a:xfrm>
          <a:off x="1793748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64770</xdr:rowOff>
    </xdr:from>
    <xdr:to>
      <xdr:col>111</xdr:col>
      <xdr:colOff>177800</xdr:colOff>
      <xdr:row>107</xdr:row>
      <xdr:rowOff>64770</xdr:rowOff>
    </xdr:to>
    <xdr:cxnSp macro="">
      <xdr:nvCxnSpPr>
        <xdr:cNvPr id="842" name="直線コネクタ 841">
          <a:extLst>
            <a:ext uri="{FF2B5EF4-FFF2-40B4-BE49-F238E27FC236}">
              <a16:creationId xmlns:a16="http://schemas.microsoft.com/office/drawing/2014/main" id="{A3EA0747-9F44-490D-A847-3274C9F0BBEA}"/>
            </a:ext>
          </a:extLst>
        </xdr:cNvPr>
        <xdr:cNvCxnSpPr/>
      </xdr:nvCxnSpPr>
      <xdr:spPr>
        <a:xfrm>
          <a:off x="17988280" y="180022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13970</xdr:rowOff>
    </xdr:from>
    <xdr:to>
      <xdr:col>102</xdr:col>
      <xdr:colOff>165100</xdr:colOff>
      <xdr:row>107</xdr:row>
      <xdr:rowOff>115570</xdr:rowOff>
    </xdr:to>
    <xdr:sp macro="" textlink="">
      <xdr:nvSpPr>
        <xdr:cNvPr id="843" name="楕円 842">
          <a:extLst>
            <a:ext uri="{FF2B5EF4-FFF2-40B4-BE49-F238E27FC236}">
              <a16:creationId xmlns:a16="http://schemas.microsoft.com/office/drawing/2014/main" id="{64B8C0C3-6BCA-479E-A6F1-E3AA78B1DF56}"/>
            </a:ext>
          </a:extLst>
        </xdr:cNvPr>
        <xdr:cNvSpPr/>
      </xdr:nvSpPr>
      <xdr:spPr>
        <a:xfrm>
          <a:off x="1716278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64770</xdr:rowOff>
    </xdr:from>
    <xdr:to>
      <xdr:col>107</xdr:col>
      <xdr:colOff>50800</xdr:colOff>
      <xdr:row>107</xdr:row>
      <xdr:rowOff>64770</xdr:rowOff>
    </xdr:to>
    <xdr:cxnSp macro="">
      <xdr:nvCxnSpPr>
        <xdr:cNvPr id="844" name="直線コネクタ 843">
          <a:extLst>
            <a:ext uri="{FF2B5EF4-FFF2-40B4-BE49-F238E27FC236}">
              <a16:creationId xmlns:a16="http://schemas.microsoft.com/office/drawing/2014/main" id="{87457B71-14E3-44D4-86F0-32EEFD38AA6D}"/>
            </a:ext>
          </a:extLst>
        </xdr:cNvPr>
        <xdr:cNvCxnSpPr/>
      </xdr:nvCxnSpPr>
      <xdr:spPr>
        <a:xfrm>
          <a:off x="17213580" y="180022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6350</xdr:rowOff>
    </xdr:from>
    <xdr:to>
      <xdr:col>98</xdr:col>
      <xdr:colOff>38100</xdr:colOff>
      <xdr:row>107</xdr:row>
      <xdr:rowOff>107950</xdr:rowOff>
    </xdr:to>
    <xdr:sp macro="" textlink="">
      <xdr:nvSpPr>
        <xdr:cNvPr id="845" name="楕円 844">
          <a:extLst>
            <a:ext uri="{FF2B5EF4-FFF2-40B4-BE49-F238E27FC236}">
              <a16:creationId xmlns:a16="http://schemas.microsoft.com/office/drawing/2014/main" id="{6496BF62-AD4D-41F7-949E-0ED036A692B3}"/>
            </a:ext>
          </a:extLst>
        </xdr:cNvPr>
        <xdr:cNvSpPr/>
      </xdr:nvSpPr>
      <xdr:spPr>
        <a:xfrm>
          <a:off x="16388080" y="17943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57150</xdr:rowOff>
    </xdr:from>
    <xdr:to>
      <xdr:col>102</xdr:col>
      <xdr:colOff>114300</xdr:colOff>
      <xdr:row>107</xdr:row>
      <xdr:rowOff>64770</xdr:rowOff>
    </xdr:to>
    <xdr:cxnSp macro="">
      <xdr:nvCxnSpPr>
        <xdr:cNvPr id="846" name="直線コネクタ 845">
          <a:extLst>
            <a:ext uri="{FF2B5EF4-FFF2-40B4-BE49-F238E27FC236}">
              <a16:creationId xmlns:a16="http://schemas.microsoft.com/office/drawing/2014/main" id="{0AACC902-E45D-47B2-A0F9-FC93946E7A52}"/>
            </a:ext>
          </a:extLst>
        </xdr:cNvPr>
        <xdr:cNvCxnSpPr/>
      </xdr:nvCxnSpPr>
      <xdr:spPr>
        <a:xfrm>
          <a:off x="16431260" y="1799463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847" name="n_1aveValue【公民館】&#10;一人当たり面積">
          <a:extLst>
            <a:ext uri="{FF2B5EF4-FFF2-40B4-BE49-F238E27FC236}">
              <a16:creationId xmlns:a16="http://schemas.microsoft.com/office/drawing/2014/main" id="{6A436CD8-18AE-4F4E-A59E-7776D28A3F1B}"/>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848" name="n_2aveValue【公民館】&#10;一人当たり面積">
          <a:extLst>
            <a:ext uri="{FF2B5EF4-FFF2-40B4-BE49-F238E27FC236}">
              <a16:creationId xmlns:a16="http://schemas.microsoft.com/office/drawing/2014/main" id="{BD70A675-C210-4E5F-BDB9-D196CF711264}"/>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49" name="n_3aveValue【公民館】&#10;一人当たり面積">
          <a:extLst>
            <a:ext uri="{FF2B5EF4-FFF2-40B4-BE49-F238E27FC236}">
              <a16:creationId xmlns:a16="http://schemas.microsoft.com/office/drawing/2014/main" id="{3B035668-4DAF-4EB6-9EA3-3F63C38B50C4}"/>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50" name="n_4aveValue【公民館】&#10;一人当たり面積">
          <a:extLst>
            <a:ext uri="{FF2B5EF4-FFF2-40B4-BE49-F238E27FC236}">
              <a16:creationId xmlns:a16="http://schemas.microsoft.com/office/drawing/2014/main" id="{12DFF908-A37E-45D0-9F56-BA21F9655468}"/>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106697</xdr:rowOff>
    </xdr:from>
    <xdr:ext cx="469744" cy="259045"/>
    <xdr:sp macro="" textlink="">
      <xdr:nvSpPr>
        <xdr:cNvPr id="851" name="n_1mainValue【公民館】&#10;一人当たり面積">
          <a:extLst>
            <a:ext uri="{FF2B5EF4-FFF2-40B4-BE49-F238E27FC236}">
              <a16:creationId xmlns:a16="http://schemas.microsoft.com/office/drawing/2014/main" id="{09C17C2B-E4E4-4A8E-AA91-4EC3C916ACFD}"/>
            </a:ext>
          </a:extLst>
        </xdr:cNvPr>
        <xdr:cNvSpPr txBox="1"/>
      </xdr:nvSpPr>
      <xdr:spPr>
        <a:xfrm>
          <a:off x="1856112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106697</xdr:rowOff>
    </xdr:from>
    <xdr:ext cx="469744" cy="259045"/>
    <xdr:sp macro="" textlink="">
      <xdr:nvSpPr>
        <xdr:cNvPr id="852" name="n_2mainValue【公民館】&#10;一人当たり面積">
          <a:extLst>
            <a:ext uri="{FF2B5EF4-FFF2-40B4-BE49-F238E27FC236}">
              <a16:creationId xmlns:a16="http://schemas.microsoft.com/office/drawing/2014/main" id="{201A86AE-CBD9-41EC-BAF5-C36238D04CA5}"/>
            </a:ext>
          </a:extLst>
        </xdr:cNvPr>
        <xdr:cNvSpPr txBox="1"/>
      </xdr:nvSpPr>
      <xdr:spPr>
        <a:xfrm>
          <a:off x="1777626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106697</xdr:rowOff>
    </xdr:from>
    <xdr:ext cx="469744" cy="259045"/>
    <xdr:sp macro="" textlink="">
      <xdr:nvSpPr>
        <xdr:cNvPr id="853" name="n_3mainValue【公民館】&#10;一人当たり面積">
          <a:extLst>
            <a:ext uri="{FF2B5EF4-FFF2-40B4-BE49-F238E27FC236}">
              <a16:creationId xmlns:a16="http://schemas.microsoft.com/office/drawing/2014/main" id="{3E684300-2C43-4703-8372-D2736324390E}"/>
            </a:ext>
          </a:extLst>
        </xdr:cNvPr>
        <xdr:cNvSpPr txBox="1"/>
      </xdr:nvSpPr>
      <xdr:spPr>
        <a:xfrm>
          <a:off x="1700156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99077</xdr:rowOff>
    </xdr:from>
    <xdr:ext cx="469744" cy="259045"/>
    <xdr:sp macro="" textlink="">
      <xdr:nvSpPr>
        <xdr:cNvPr id="854" name="n_4mainValue【公民館】&#10;一人当たり面積">
          <a:extLst>
            <a:ext uri="{FF2B5EF4-FFF2-40B4-BE49-F238E27FC236}">
              <a16:creationId xmlns:a16="http://schemas.microsoft.com/office/drawing/2014/main" id="{ECA10F9B-A7D8-48CF-99EA-40FA8D8013F7}"/>
            </a:ext>
          </a:extLst>
        </xdr:cNvPr>
        <xdr:cNvSpPr txBox="1"/>
      </xdr:nvSpPr>
      <xdr:spPr>
        <a:xfrm>
          <a:off x="16226867" y="1803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871489B1-3676-4FEB-A258-7E11FCC6EC9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AE3CE9A1-E776-45A9-801D-070ED7CEA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35339A45-84C7-44B3-9598-54C231E924D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類似団体と比較して有形固定資産減価償却率が特に高くなっている施設は</a:t>
          </a:r>
          <a:r>
            <a:rPr kumimoji="1" lang="ja-JP" altLang="en-US" sz="1100">
              <a:solidFill>
                <a:schemeClr val="dk1"/>
              </a:solidFill>
              <a:effectLst/>
              <a:latin typeface="+mn-lt"/>
              <a:ea typeface="+mn-ea"/>
              <a:cs typeface="+mn-cs"/>
            </a:rPr>
            <a:t>道路、児童館、</a:t>
          </a:r>
          <a:r>
            <a:rPr kumimoji="1" lang="ja-JP" altLang="ja-JP" sz="1100">
              <a:solidFill>
                <a:schemeClr val="dk1"/>
              </a:solidFill>
              <a:effectLst/>
              <a:latin typeface="+mn-lt"/>
              <a:ea typeface="+mn-ea"/>
              <a:cs typeface="+mn-cs"/>
            </a:rPr>
            <a:t>学校施設であり、一方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特に低くなっている施設は橋りょう・トンネル</a:t>
          </a:r>
          <a:r>
            <a:rPr kumimoji="1" lang="ja-JP" altLang="en-US" sz="1100">
              <a:solidFill>
                <a:schemeClr val="dk1"/>
              </a:solidFill>
              <a:effectLst/>
              <a:latin typeface="+mn-lt"/>
              <a:ea typeface="+mn-ea"/>
              <a:cs typeface="+mn-cs"/>
            </a:rPr>
            <a:t>、公民館</a:t>
          </a:r>
          <a:r>
            <a:rPr kumimoji="1" lang="ja-JP" altLang="ja-JP" sz="1100">
              <a:solidFill>
                <a:schemeClr val="dk1"/>
              </a:solidFill>
              <a:effectLst/>
              <a:latin typeface="+mn-lt"/>
              <a:ea typeface="+mn-ea"/>
              <a:cs typeface="+mn-cs"/>
            </a:rPr>
            <a:t>である。</a:t>
          </a:r>
          <a:endParaRPr lang="ja-JP" altLang="ja-JP" sz="1400">
            <a:effectLst/>
          </a:endParaRPr>
        </a:p>
        <a:p>
          <a:r>
            <a:rPr lang="ja-JP" altLang="en-US" sz="1100"/>
            <a:t>　</a:t>
          </a:r>
          <a:r>
            <a:rPr kumimoji="1" lang="ja-JP" altLang="ja-JP" sz="1100">
              <a:solidFill>
                <a:schemeClr val="dk1"/>
              </a:solidFill>
              <a:effectLst/>
              <a:latin typeface="+mn-lt"/>
              <a:ea typeface="+mn-ea"/>
              <a:cs typeface="+mn-cs"/>
            </a:rPr>
            <a:t>特に有形固定資産減価償却率が高いもののうち、</a:t>
          </a:r>
          <a:r>
            <a:rPr lang="ja-JP" altLang="en-US"/>
            <a:t>児童館については、全ての建物が建築後 </a:t>
          </a:r>
          <a:r>
            <a:rPr lang="en-US" altLang="ja-JP"/>
            <a:t>30 </a:t>
          </a:r>
          <a:r>
            <a:rPr lang="ja-JP" altLang="en-US"/>
            <a:t>年以上を経過しており大規模修繕等の検討が必要であるが、躯体の健全性に概ね問題がないことから、施設の長寿命化を図るた め当面は計画的な改修の実施を目指すこととしている。</a:t>
          </a:r>
          <a:endParaRPr kumimoji="1" lang="en-US" altLang="ja-JP" sz="1100">
            <a:solidFill>
              <a:schemeClr val="dk1"/>
            </a:solidFill>
            <a:effectLst/>
            <a:latin typeface="+mn-lt"/>
            <a:ea typeface="+mn-ea"/>
            <a:cs typeface="+mn-cs"/>
          </a:endParaRPr>
        </a:p>
        <a:p>
          <a:r>
            <a:rPr lang="ja-JP" altLang="en-US" sz="1100"/>
            <a:t>　学校施設についても、小中学校建物の </a:t>
          </a:r>
          <a:r>
            <a:rPr lang="en-US" altLang="ja-JP" sz="1100"/>
            <a:t>9 </a:t>
          </a:r>
          <a:r>
            <a:rPr lang="ja-JP" altLang="en-US" sz="1100"/>
            <a:t>割が建築後 </a:t>
          </a:r>
          <a:r>
            <a:rPr lang="en-US" altLang="ja-JP" sz="1100"/>
            <a:t>30 </a:t>
          </a:r>
          <a:r>
            <a:rPr lang="ja-JP" altLang="en-US" sz="1100"/>
            <a:t>年以上を経過し ていることから有形固定資産減価償却率が高くなっているが、耐震補強が必要な小中学校建物については、平成 </a:t>
          </a:r>
          <a:r>
            <a:rPr lang="en-US" altLang="ja-JP" sz="1100"/>
            <a:t>20 </a:t>
          </a:r>
          <a:r>
            <a:rPr lang="ja-JP" altLang="en-US" sz="1100"/>
            <a:t>年度までに小中学校全 </a:t>
          </a:r>
          <a:r>
            <a:rPr lang="en-US" altLang="ja-JP" sz="1100"/>
            <a:t>14 </a:t>
          </a:r>
          <a:r>
            <a:rPr lang="ja-JP" altLang="en-US" sz="1100"/>
            <a:t>校の耐震補強工事を実施済みである。引き続き、</a:t>
          </a:r>
          <a:r>
            <a:rPr lang="ja-JP" altLang="en-US"/>
            <a:t>各施設の建物及び建物以外の工作物、土地等について実態の把握・分析を行 い令和 </a:t>
          </a:r>
          <a:r>
            <a:rPr lang="en-US" altLang="ja-JP"/>
            <a:t>2 </a:t>
          </a:r>
          <a:r>
            <a:rPr lang="ja-JP" altLang="en-US"/>
            <a:t>年度に策定した小金井市学校施設長寿命化計画に基づき、学校施設の維持保全に取り組んでいく。</a:t>
          </a:r>
          <a:endParaRPr lang="en-US" altLang="ja-JP"/>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58F9BD4-9014-4AAC-89D3-CA46FCCE5E4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1A46DD5-9552-4748-9E4A-2F3BDD7A1AE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1C79A8B-B08D-4D8C-9D11-CC86163DE7D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1A37553-3948-42C1-A7FA-670A1E054F94}"/>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2666098-3ED0-423E-8BA8-61736EC2126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1D368ED-A757-4AAA-B109-0C08885A257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F5280E0-94D8-4FB6-98E9-59E03EFD28A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2E90D2-62EF-447C-BB3D-EC79D284AF4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D207216-348D-4D73-9A7A-7AA5284B7BB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24BFFCA-CA00-4413-8C71-5C838681471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9F532C7-DFD9-4383-9ECF-788A044FFBC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2159838-4620-4F46-B848-B45D46064C7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5CDDBD6-5D0A-4FC8-80FF-B811235C624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0CE3452-7BF7-4C18-AB6A-32D58C92109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7CECD97-4BB6-491B-AA61-2FF03892F71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6A78CF0-B823-46D9-B4E9-6AE323756A89}"/>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76CF2E8-7C2A-44BB-B73C-CB0BA6C08EA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87619FE-847C-47ED-8792-1D5E7485FED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ED58600-6718-4CBB-B3F4-4DF0A8EFD21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C381AFD-F21E-4730-A23C-E7D711CB732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B48CFF5-28E7-4CB2-9452-2F2293B62EEA}"/>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003860F-AA4F-4936-B978-E06E345CAFAC}"/>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C4EA7BA-90F0-4595-B605-7532A1C91B3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32B3261-A6F8-429E-B237-86A932304D5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FC40FD6-164C-4959-8049-B5ED6F578E2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1E7C6B2-8866-444C-837D-F44265FDFC5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673945F-3D5E-4B8C-B248-3E1ABC1D089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D1F667-2051-4D81-8CEF-F460AB771B5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FAC379-4E63-4782-9132-1A9C41079506}"/>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C437AB2-721F-4D6E-AF89-8B52030A232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0F3E98D-A923-4463-902A-B67F482B711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DFF26E9-89DE-40AC-B8C0-CD94569022D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9961029-4FD7-4064-A63B-CF135DCDBAD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8F4C945-3290-4F1E-9F6B-4E529E0B64D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C2A2034-DB68-4F21-85EC-922DDE2E8E6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407428F-1675-442C-8AB2-CFD05FF650C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6D52DAA-43E1-4E4C-AA75-C85D8AE8FC5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5745FE6-EE6F-46EB-B201-A43BB12AFCE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7CD7110-3EB8-4F89-8981-45992FD496E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ADF740C-5B24-4655-A30D-6AB42B8E2C5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F038D02-BAC0-48A6-8C25-E701EF17E1C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1A68213-CE6F-4FE7-9F05-998EC419B55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4F9BF60-A653-4D82-9374-4E10D0D8D2A6}"/>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A9053AF-62C2-4332-ADBB-1673FD17C41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04ADC39-405B-41FA-B8D4-7C0D0DCFC1FC}"/>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A9519F6-B1D5-4B3B-8C0B-FF1AC6FC5A69}"/>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ED57787-B258-4374-B005-B00A49D27BF4}"/>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5424294-5257-449F-A8C0-F30C19FCAFB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BD22CB2-67E5-4ED4-B88A-9D950B64217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EFA537B-AC40-4A8B-837B-58BB8DF78286}"/>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1BA620A-EEC1-4F32-A449-28EEBF09AEA9}"/>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46A8ED0-8504-43ED-A5F0-5BFF7E3F7441}"/>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E4CF4C6-FE34-4E4E-8CDE-5682305C15D2}"/>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A0A71B0-804A-4BB5-B44F-657DE8154F4E}"/>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E7B6FCD-D19F-493B-BD97-F5BED9CA541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34435B3-206E-48C0-9139-1953BFEBF33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472E7FE9-C55C-4293-98F2-6AC4BDE346E9}"/>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998A687D-CB09-46D9-BFB9-97F1805A8B84}"/>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58DD7D5D-D8A2-48BF-9239-1F16F1150D5D}"/>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A8EB6C3A-BE97-44C1-89C2-8CA4170F6B1D}"/>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211A277A-85A4-46BE-82A7-9E5A00BC41CE}"/>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3" name="【図書館】&#10;有形固定資産減価償却率平均値テキスト">
          <a:extLst>
            <a:ext uri="{FF2B5EF4-FFF2-40B4-BE49-F238E27FC236}">
              <a16:creationId xmlns:a16="http://schemas.microsoft.com/office/drawing/2014/main" id="{152BC050-957D-42BB-82AA-F4F6E295CA89}"/>
            </a:ext>
          </a:extLst>
        </xdr:cNvPr>
        <xdr:cNvSpPr txBox="1"/>
      </xdr:nvSpPr>
      <xdr:spPr>
        <a:xfrm>
          <a:off x="4124960" y="6283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C71FBA39-39C9-4E53-B3BF-809B7DC956A0}"/>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134FA007-C905-4F34-AEE7-5AA1F8F33093}"/>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0050CC86-236E-4CAB-9E24-975114CC39F9}"/>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F6465137-43A0-410E-9F03-C6B12AF25606}"/>
            </a:ext>
          </a:extLst>
        </xdr:cNvPr>
        <xdr:cNvSpPr/>
      </xdr:nvSpPr>
      <xdr:spPr>
        <a:xfrm>
          <a:off x="1739900" y="626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45874ED4-4226-4F13-B842-3E72CA320086}"/>
            </a:ext>
          </a:extLst>
        </xdr:cNvPr>
        <xdr:cNvSpPr/>
      </xdr:nvSpPr>
      <xdr:spPr>
        <a:xfrm>
          <a:off x="965200" y="6213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522AEDD-DAB8-47FE-A2AB-096C8E378AE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B111B0B-2359-426F-8E6E-A268975E62B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4109B46-368B-478D-8842-1DC66A118FB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3EC87BA-E1A5-462A-9995-0357B5EFAAD8}"/>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F496108-0B04-4519-AF53-0EDCF7B2AFC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74" name="楕円 73">
          <a:extLst>
            <a:ext uri="{FF2B5EF4-FFF2-40B4-BE49-F238E27FC236}">
              <a16:creationId xmlns:a16="http://schemas.microsoft.com/office/drawing/2014/main" id="{B005B975-937D-4AB0-BE4E-53F3682520AC}"/>
            </a:ext>
          </a:extLst>
        </xdr:cNvPr>
        <xdr:cNvSpPr/>
      </xdr:nvSpPr>
      <xdr:spPr>
        <a:xfrm>
          <a:off x="4036060" y="62901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110326</xdr:rowOff>
    </xdr:from>
    <xdr:ext cx="405111" cy="259045"/>
    <xdr:sp macro="" textlink="">
      <xdr:nvSpPr>
        <xdr:cNvPr id="75" name="【図書館】&#10;有形固定資産減価償却率該当値テキスト">
          <a:extLst>
            <a:ext uri="{FF2B5EF4-FFF2-40B4-BE49-F238E27FC236}">
              <a16:creationId xmlns:a16="http://schemas.microsoft.com/office/drawing/2014/main" id="{8275F34D-9631-4697-A80C-3381DF98372F}"/>
            </a:ext>
          </a:extLst>
        </xdr:cNvPr>
        <xdr:cNvSpPr txBox="1"/>
      </xdr:nvSpPr>
      <xdr:spPr>
        <a:xfrm>
          <a:off x="4124960" y="6145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53158</xdr:rowOff>
    </xdr:from>
    <xdr:to>
      <xdr:col>20</xdr:col>
      <xdr:colOff>38100</xdr:colOff>
      <xdr:row>37</xdr:row>
      <xdr:rowOff>154758</xdr:rowOff>
    </xdr:to>
    <xdr:sp macro="" textlink="">
      <xdr:nvSpPr>
        <xdr:cNvPr id="76" name="楕円 75">
          <a:extLst>
            <a:ext uri="{FF2B5EF4-FFF2-40B4-BE49-F238E27FC236}">
              <a16:creationId xmlns:a16="http://schemas.microsoft.com/office/drawing/2014/main" id="{E59DEBBB-5311-464D-8365-693730C8AEBD}"/>
            </a:ext>
          </a:extLst>
        </xdr:cNvPr>
        <xdr:cNvSpPr/>
      </xdr:nvSpPr>
      <xdr:spPr>
        <a:xfrm>
          <a:off x="3312160" y="62558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103958</xdr:rowOff>
    </xdr:from>
    <xdr:to>
      <xdr:col>24</xdr:col>
      <xdr:colOff>63500</xdr:colOff>
      <xdr:row>37</xdr:row>
      <xdr:rowOff>138249</xdr:rowOff>
    </xdr:to>
    <xdr:cxnSp macro="">
      <xdr:nvCxnSpPr>
        <xdr:cNvPr id="77" name="直線コネクタ 76">
          <a:extLst>
            <a:ext uri="{FF2B5EF4-FFF2-40B4-BE49-F238E27FC236}">
              <a16:creationId xmlns:a16="http://schemas.microsoft.com/office/drawing/2014/main" id="{EFE8D785-1755-444F-A14E-DD7CE967D2CE}"/>
            </a:ext>
          </a:extLst>
        </xdr:cNvPr>
        <xdr:cNvCxnSpPr/>
      </xdr:nvCxnSpPr>
      <xdr:spPr>
        <a:xfrm>
          <a:off x="3355340" y="6306638"/>
          <a:ext cx="7315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20501</xdr:rowOff>
    </xdr:from>
    <xdr:to>
      <xdr:col>15</xdr:col>
      <xdr:colOff>101600</xdr:colOff>
      <xdr:row>37</xdr:row>
      <xdr:rowOff>122101</xdr:rowOff>
    </xdr:to>
    <xdr:sp macro="" textlink="">
      <xdr:nvSpPr>
        <xdr:cNvPr id="78" name="楕円 77">
          <a:extLst>
            <a:ext uri="{FF2B5EF4-FFF2-40B4-BE49-F238E27FC236}">
              <a16:creationId xmlns:a16="http://schemas.microsoft.com/office/drawing/2014/main" id="{5F7E0EAA-EC67-478D-9461-04E29CA1DD19}"/>
            </a:ext>
          </a:extLst>
        </xdr:cNvPr>
        <xdr:cNvSpPr/>
      </xdr:nvSpPr>
      <xdr:spPr>
        <a:xfrm>
          <a:off x="2514600" y="622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71301</xdr:rowOff>
    </xdr:from>
    <xdr:to>
      <xdr:col>19</xdr:col>
      <xdr:colOff>177800</xdr:colOff>
      <xdr:row>37</xdr:row>
      <xdr:rowOff>103958</xdr:rowOff>
    </xdr:to>
    <xdr:cxnSp macro="">
      <xdr:nvCxnSpPr>
        <xdr:cNvPr id="79" name="直線コネクタ 78">
          <a:extLst>
            <a:ext uri="{FF2B5EF4-FFF2-40B4-BE49-F238E27FC236}">
              <a16:creationId xmlns:a16="http://schemas.microsoft.com/office/drawing/2014/main" id="{927E5FB2-A024-4DAA-B104-980F95895981}"/>
            </a:ext>
          </a:extLst>
        </xdr:cNvPr>
        <xdr:cNvCxnSpPr/>
      </xdr:nvCxnSpPr>
      <xdr:spPr>
        <a:xfrm>
          <a:off x="2565400" y="6273981"/>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157661</xdr:rowOff>
    </xdr:from>
    <xdr:to>
      <xdr:col>10</xdr:col>
      <xdr:colOff>165100</xdr:colOff>
      <xdr:row>37</xdr:row>
      <xdr:rowOff>87811</xdr:rowOff>
    </xdr:to>
    <xdr:sp macro="" textlink="">
      <xdr:nvSpPr>
        <xdr:cNvPr id="80" name="楕円 79">
          <a:extLst>
            <a:ext uri="{FF2B5EF4-FFF2-40B4-BE49-F238E27FC236}">
              <a16:creationId xmlns:a16="http://schemas.microsoft.com/office/drawing/2014/main" id="{E0C96040-4B92-4114-A703-8A4421C3A472}"/>
            </a:ext>
          </a:extLst>
        </xdr:cNvPr>
        <xdr:cNvSpPr/>
      </xdr:nvSpPr>
      <xdr:spPr>
        <a:xfrm>
          <a:off x="1739900" y="6192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37011</xdr:rowOff>
    </xdr:from>
    <xdr:to>
      <xdr:col>15</xdr:col>
      <xdr:colOff>50800</xdr:colOff>
      <xdr:row>37</xdr:row>
      <xdr:rowOff>71301</xdr:rowOff>
    </xdr:to>
    <xdr:cxnSp macro="">
      <xdr:nvCxnSpPr>
        <xdr:cNvPr id="81" name="直線コネクタ 80">
          <a:extLst>
            <a:ext uri="{FF2B5EF4-FFF2-40B4-BE49-F238E27FC236}">
              <a16:creationId xmlns:a16="http://schemas.microsoft.com/office/drawing/2014/main" id="{E9B33054-BF92-4348-B50A-AAF53BA5FD4C}"/>
            </a:ext>
          </a:extLst>
        </xdr:cNvPr>
        <xdr:cNvCxnSpPr/>
      </xdr:nvCxnSpPr>
      <xdr:spPr>
        <a:xfrm>
          <a:off x="1790700" y="6239691"/>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125004</xdr:rowOff>
    </xdr:from>
    <xdr:to>
      <xdr:col>6</xdr:col>
      <xdr:colOff>38100</xdr:colOff>
      <xdr:row>37</xdr:row>
      <xdr:rowOff>55154</xdr:rowOff>
    </xdr:to>
    <xdr:sp macro="" textlink="">
      <xdr:nvSpPr>
        <xdr:cNvPr id="82" name="楕円 81">
          <a:extLst>
            <a:ext uri="{FF2B5EF4-FFF2-40B4-BE49-F238E27FC236}">
              <a16:creationId xmlns:a16="http://schemas.microsoft.com/office/drawing/2014/main" id="{8A8DF7BC-5DEB-4093-BABF-7A8A5B5B64A5}"/>
            </a:ext>
          </a:extLst>
        </xdr:cNvPr>
        <xdr:cNvSpPr/>
      </xdr:nvSpPr>
      <xdr:spPr>
        <a:xfrm>
          <a:off x="965200" y="61600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4354</xdr:rowOff>
    </xdr:from>
    <xdr:to>
      <xdr:col>10</xdr:col>
      <xdr:colOff>114300</xdr:colOff>
      <xdr:row>37</xdr:row>
      <xdr:rowOff>37011</xdr:rowOff>
    </xdr:to>
    <xdr:cxnSp macro="">
      <xdr:nvCxnSpPr>
        <xdr:cNvPr id="83" name="直線コネクタ 82">
          <a:extLst>
            <a:ext uri="{FF2B5EF4-FFF2-40B4-BE49-F238E27FC236}">
              <a16:creationId xmlns:a16="http://schemas.microsoft.com/office/drawing/2014/main" id="{5E3E8E50-80A5-4B4E-9053-8DE0B7DFE8A1}"/>
            </a:ext>
          </a:extLst>
        </xdr:cNvPr>
        <xdr:cNvCxnSpPr/>
      </xdr:nvCxnSpPr>
      <xdr:spPr>
        <a:xfrm>
          <a:off x="1008380" y="6207034"/>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a:extLst>
            <a:ext uri="{FF2B5EF4-FFF2-40B4-BE49-F238E27FC236}">
              <a16:creationId xmlns:a16="http://schemas.microsoft.com/office/drawing/2014/main" id="{5A14E77C-235F-4C5A-9343-0201E4E0202A}"/>
            </a:ext>
          </a:extLst>
        </xdr:cNvPr>
        <xdr:cNvSpPr txBox="1"/>
      </xdr:nvSpPr>
      <xdr:spPr>
        <a:xfrm>
          <a:off x="3170564" y="6371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5" name="n_2aveValue【図書館】&#10;有形固定資産減価償却率">
          <a:extLst>
            <a:ext uri="{FF2B5EF4-FFF2-40B4-BE49-F238E27FC236}">
              <a16:creationId xmlns:a16="http://schemas.microsoft.com/office/drawing/2014/main" id="{AD8B8D7B-5F96-425C-A103-88FA08019C0C}"/>
            </a:ext>
          </a:extLst>
        </xdr:cNvPr>
        <xdr:cNvSpPr txBox="1"/>
      </xdr:nvSpPr>
      <xdr:spPr>
        <a:xfrm>
          <a:off x="2385704" y="6388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158949</xdr:rowOff>
    </xdr:from>
    <xdr:ext cx="405111" cy="259045"/>
    <xdr:sp macro="" textlink="">
      <xdr:nvSpPr>
        <xdr:cNvPr id="86" name="n_3aveValue【図書館】&#10;有形固定資産減価償却率">
          <a:extLst>
            <a:ext uri="{FF2B5EF4-FFF2-40B4-BE49-F238E27FC236}">
              <a16:creationId xmlns:a16="http://schemas.microsoft.com/office/drawing/2014/main" id="{728CD64B-7E04-4A02-B9AE-68D0722AD01F}"/>
            </a:ext>
          </a:extLst>
        </xdr:cNvPr>
        <xdr:cNvSpPr txBox="1"/>
      </xdr:nvSpPr>
      <xdr:spPr>
        <a:xfrm>
          <a:off x="1611004" y="636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103431</xdr:rowOff>
    </xdr:from>
    <xdr:ext cx="405111" cy="259045"/>
    <xdr:sp macro="" textlink="">
      <xdr:nvSpPr>
        <xdr:cNvPr id="87" name="n_4aveValue【図書館】&#10;有形固定資産減価償却率">
          <a:extLst>
            <a:ext uri="{FF2B5EF4-FFF2-40B4-BE49-F238E27FC236}">
              <a16:creationId xmlns:a16="http://schemas.microsoft.com/office/drawing/2014/main" id="{66FEC7A2-C469-4A79-A45C-C348E34E63C6}"/>
            </a:ext>
          </a:extLst>
        </xdr:cNvPr>
        <xdr:cNvSpPr txBox="1"/>
      </xdr:nvSpPr>
      <xdr:spPr>
        <a:xfrm>
          <a:off x="836304" y="6306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171285</xdr:rowOff>
    </xdr:from>
    <xdr:ext cx="405111" cy="259045"/>
    <xdr:sp macro="" textlink="">
      <xdr:nvSpPr>
        <xdr:cNvPr id="88" name="n_1mainValue【図書館】&#10;有形固定資産減価償却率">
          <a:extLst>
            <a:ext uri="{FF2B5EF4-FFF2-40B4-BE49-F238E27FC236}">
              <a16:creationId xmlns:a16="http://schemas.microsoft.com/office/drawing/2014/main" id="{E2C1D8F9-FEBF-4481-A4E6-5C69A28A531F}"/>
            </a:ext>
          </a:extLst>
        </xdr:cNvPr>
        <xdr:cNvSpPr txBox="1"/>
      </xdr:nvSpPr>
      <xdr:spPr>
        <a:xfrm>
          <a:off x="3170564" y="603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138628</xdr:rowOff>
    </xdr:from>
    <xdr:ext cx="405111" cy="259045"/>
    <xdr:sp macro="" textlink="">
      <xdr:nvSpPr>
        <xdr:cNvPr id="89" name="n_2mainValue【図書館】&#10;有形固定資産減価償却率">
          <a:extLst>
            <a:ext uri="{FF2B5EF4-FFF2-40B4-BE49-F238E27FC236}">
              <a16:creationId xmlns:a16="http://schemas.microsoft.com/office/drawing/2014/main" id="{5D688BF7-B462-4B0E-B5ED-7AEB88A718A4}"/>
            </a:ext>
          </a:extLst>
        </xdr:cNvPr>
        <xdr:cNvSpPr txBox="1"/>
      </xdr:nvSpPr>
      <xdr:spPr>
        <a:xfrm>
          <a:off x="2385704" y="6006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104338</xdr:rowOff>
    </xdr:from>
    <xdr:ext cx="405111" cy="259045"/>
    <xdr:sp macro="" textlink="">
      <xdr:nvSpPr>
        <xdr:cNvPr id="90" name="n_3mainValue【図書館】&#10;有形固定資産減価償却率">
          <a:extLst>
            <a:ext uri="{FF2B5EF4-FFF2-40B4-BE49-F238E27FC236}">
              <a16:creationId xmlns:a16="http://schemas.microsoft.com/office/drawing/2014/main" id="{BA892B0A-AED9-4A6B-A42D-70DA5F57F303}"/>
            </a:ext>
          </a:extLst>
        </xdr:cNvPr>
        <xdr:cNvSpPr txBox="1"/>
      </xdr:nvSpPr>
      <xdr:spPr>
        <a:xfrm>
          <a:off x="1611004" y="59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71681</xdr:rowOff>
    </xdr:from>
    <xdr:ext cx="405111" cy="259045"/>
    <xdr:sp macro="" textlink="">
      <xdr:nvSpPr>
        <xdr:cNvPr id="91" name="n_4mainValue【図書館】&#10;有形固定資産減価償却率">
          <a:extLst>
            <a:ext uri="{FF2B5EF4-FFF2-40B4-BE49-F238E27FC236}">
              <a16:creationId xmlns:a16="http://schemas.microsoft.com/office/drawing/2014/main" id="{8792C73A-67AE-4831-92E1-B957AD571253}"/>
            </a:ext>
          </a:extLst>
        </xdr:cNvPr>
        <xdr:cNvSpPr txBox="1"/>
      </xdr:nvSpPr>
      <xdr:spPr>
        <a:xfrm>
          <a:off x="836304" y="59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F989479-29C8-486A-84E1-F797F5E9B28F}"/>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B7CE0AD-4D51-4E86-BCA0-AE377A311DCF}"/>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4482C0F-8C96-4F02-88F8-FAFCB879E3A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AB7964F-FE96-4EDD-AB6C-DAA78590A6D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F81FB6D8-47F6-487E-95EF-D4328DFB38E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471BBE8-2789-479F-966F-A4C163CA75E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3447044-5CC8-415C-A8E5-7C371C0D003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8AB556D-54B4-4C6B-AB49-BCBC02EB4A4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ED1BDD5-A643-470E-8184-3DEFA0FF5D11}"/>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B14D219-A7BF-41EB-AF94-602E83D5E40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74DA31FD-95A6-47FF-A951-983E385E3FC0}"/>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BB26AA0C-9D3F-466D-B21F-5E3BC278120B}"/>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9E295F3C-0478-4D53-A5B3-E58227181E3A}"/>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567E092A-8109-471E-B442-867BCD031A5C}"/>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100FCF1D-9A83-41C8-8EC3-CAB9B99DCD46}"/>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EC4A9291-B04D-48FC-863C-97FF6AC76BAB}"/>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C157AAE5-BC44-488E-85EE-204D9FF41D6D}"/>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758E6014-D435-4855-9441-681BE8881236}"/>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A58BC7D1-85AB-44D0-9B53-3C56E1653677}"/>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701B91C-2CD7-4E6B-A6B5-FC1AF7E2A049}"/>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95F287D7-06A4-4ABE-A55E-F3D3C297C95E}"/>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3E5FBAC0-281E-4DF7-B6CA-2CD10B6C3891}"/>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7C2DBA6F-45DF-4428-B7AC-DF5818ECEB7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E23F72CB-1019-45A7-ABDA-5BF39F9E616F}"/>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5D6A75EE-56A5-490E-A28C-0515A070263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409C72B5-2878-463B-B20E-14F09740A0F5}"/>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3F5CB993-DDC7-4398-AFF3-9A53C3F93B20}"/>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4D0D438C-BE6D-4CEE-9C21-FE7163DD8B15}"/>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B5F9FF3B-0962-4D9F-9AC6-C8340D631A23}"/>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A683E75D-A489-4BDA-8B20-DD123A9C16DD}"/>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D0436349-716D-4240-B32F-92954BCEBDCE}"/>
            </a:ext>
          </a:extLst>
        </xdr:cNvPr>
        <xdr:cNvSpPr txBox="1"/>
      </xdr:nvSpPr>
      <xdr:spPr>
        <a:xfrm>
          <a:off x="9258300" y="654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B337E42A-B355-415C-8B6F-882695331200}"/>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B223D5B1-393E-4D0C-A8CE-E6C29924CB3B}"/>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901485EA-174D-4FD0-BF85-8578147C05B0}"/>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C470B917-AA32-46EE-9245-9B248B5E9690}"/>
            </a:ext>
          </a:extLst>
        </xdr:cNvPr>
        <xdr:cNvSpPr/>
      </xdr:nvSpPr>
      <xdr:spPr>
        <a:xfrm>
          <a:off x="687324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09D1ABBE-6F5F-46CB-B035-710EA3977700}"/>
            </a:ext>
          </a:extLst>
        </xdr:cNvPr>
        <xdr:cNvSpPr/>
      </xdr:nvSpPr>
      <xdr:spPr>
        <a:xfrm>
          <a:off x="609854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8C8DEC9-1727-4015-B9F1-C767DA6A235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79E58F1-1CBE-4AC9-8B5E-66E74AB4678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2C47C1B-1DD7-447D-AD9E-8C11969452F1}"/>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EEF0376-09E3-406B-AFAA-4AEEA7E392C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C0B76920-B4A1-4EE9-ABB8-24A3C2E67BC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156028</xdr:rowOff>
    </xdr:from>
    <xdr:to>
      <xdr:col>55</xdr:col>
      <xdr:colOff>50800</xdr:colOff>
      <xdr:row>41</xdr:row>
      <xdr:rowOff>86178</xdr:rowOff>
    </xdr:to>
    <xdr:sp macro="" textlink="">
      <xdr:nvSpPr>
        <xdr:cNvPr id="133" name="楕円 132">
          <a:extLst>
            <a:ext uri="{FF2B5EF4-FFF2-40B4-BE49-F238E27FC236}">
              <a16:creationId xmlns:a16="http://schemas.microsoft.com/office/drawing/2014/main" id="{76DA78B7-3B46-424A-A226-35573A656735}"/>
            </a:ext>
          </a:extLst>
        </xdr:cNvPr>
        <xdr:cNvSpPr/>
      </xdr:nvSpPr>
      <xdr:spPr>
        <a:xfrm>
          <a:off x="9192260" y="68616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134455</xdr:rowOff>
    </xdr:from>
    <xdr:ext cx="469744" cy="259045"/>
    <xdr:sp macro="" textlink="">
      <xdr:nvSpPr>
        <xdr:cNvPr id="134" name="【図書館】&#10;一人当たり面積該当値テキスト">
          <a:extLst>
            <a:ext uri="{FF2B5EF4-FFF2-40B4-BE49-F238E27FC236}">
              <a16:creationId xmlns:a16="http://schemas.microsoft.com/office/drawing/2014/main" id="{2CCE5C01-C5B6-4E96-9AE2-A34ECCD2EC22}"/>
            </a:ext>
          </a:extLst>
        </xdr:cNvPr>
        <xdr:cNvSpPr txBox="1"/>
      </xdr:nvSpPr>
      <xdr:spPr>
        <a:xfrm>
          <a:off x="9258300" y="684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156028</xdr:rowOff>
    </xdr:from>
    <xdr:to>
      <xdr:col>50</xdr:col>
      <xdr:colOff>165100</xdr:colOff>
      <xdr:row>41</xdr:row>
      <xdr:rowOff>86178</xdr:rowOff>
    </xdr:to>
    <xdr:sp macro="" textlink="">
      <xdr:nvSpPr>
        <xdr:cNvPr id="135" name="楕円 134">
          <a:extLst>
            <a:ext uri="{FF2B5EF4-FFF2-40B4-BE49-F238E27FC236}">
              <a16:creationId xmlns:a16="http://schemas.microsoft.com/office/drawing/2014/main" id="{4C783BE1-C2DC-4681-B0A7-658A8E35FD66}"/>
            </a:ext>
          </a:extLst>
        </xdr:cNvPr>
        <xdr:cNvSpPr/>
      </xdr:nvSpPr>
      <xdr:spPr>
        <a:xfrm>
          <a:off x="8445500" y="6861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35378</xdr:rowOff>
    </xdr:from>
    <xdr:to>
      <xdr:col>55</xdr:col>
      <xdr:colOff>0</xdr:colOff>
      <xdr:row>41</xdr:row>
      <xdr:rowOff>35378</xdr:rowOff>
    </xdr:to>
    <xdr:cxnSp macro="">
      <xdr:nvCxnSpPr>
        <xdr:cNvPr id="136" name="直線コネクタ 135">
          <a:extLst>
            <a:ext uri="{FF2B5EF4-FFF2-40B4-BE49-F238E27FC236}">
              <a16:creationId xmlns:a16="http://schemas.microsoft.com/office/drawing/2014/main" id="{021DAE49-B8D1-47D2-B6E9-C15BD27BC8A2}"/>
            </a:ext>
          </a:extLst>
        </xdr:cNvPr>
        <xdr:cNvCxnSpPr/>
      </xdr:nvCxnSpPr>
      <xdr:spPr>
        <a:xfrm>
          <a:off x="8496300" y="690861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156028</xdr:rowOff>
    </xdr:from>
    <xdr:to>
      <xdr:col>46</xdr:col>
      <xdr:colOff>38100</xdr:colOff>
      <xdr:row>41</xdr:row>
      <xdr:rowOff>86178</xdr:rowOff>
    </xdr:to>
    <xdr:sp macro="" textlink="">
      <xdr:nvSpPr>
        <xdr:cNvPr id="137" name="楕円 136">
          <a:extLst>
            <a:ext uri="{FF2B5EF4-FFF2-40B4-BE49-F238E27FC236}">
              <a16:creationId xmlns:a16="http://schemas.microsoft.com/office/drawing/2014/main" id="{FF382BBE-06B5-49F9-BE0C-2BE90B47F002}"/>
            </a:ext>
          </a:extLst>
        </xdr:cNvPr>
        <xdr:cNvSpPr/>
      </xdr:nvSpPr>
      <xdr:spPr>
        <a:xfrm>
          <a:off x="7670800" y="68616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35378</xdr:rowOff>
    </xdr:from>
    <xdr:to>
      <xdr:col>50</xdr:col>
      <xdr:colOff>114300</xdr:colOff>
      <xdr:row>41</xdr:row>
      <xdr:rowOff>35378</xdr:rowOff>
    </xdr:to>
    <xdr:cxnSp macro="">
      <xdr:nvCxnSpPr>
        <xdr:cNvPr id="138" name="直線コネクタ 137">
          <a:extLst>
            <a:ext uri="{FF2B5EF4-FFF2-40B4-BE49-F238E27FC236}">
              <a16:creationId xmlns:a16="http://schemas.microsoft.com/office/drawing/2014/main" id="{236771C1-3ADB-4CFE-A7F8-5786F18BC088}"/>
            </a:ext>
          </a:extLst>
        </xdr:cNvPr>
        <xdr:cNvCxnSpPr/>
      </xdr:nvCxnSpPr>
      <xdr:spPr>
        <a:xfrm>
          <a:off x="7713980" y="690861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156028</xdr:rowOff>
    </xdr:from>
    <xdr:to>
      <xdr:col>41</xdr:col>
      <xdr:colOff>101600</xdr:colOff>
      <xdr:row>41</xdr:row>
      <xdr:rowOff>86178</xdr:rowOff>
    </xdr:to>
    <xdr:sp macro="" textlink="">
      <xdr:nvSpPr>
        <xdr:cNvPr id="139" name="楕円 138">
          <a:extLst>
            <a:ext uri="{FF2B5EF4-FFF2-40B4-BE49-F238E27FC236}">
              <a16:creationId xmlns:a16="http://schemas.microsoft.com/office/drawing/2014/main" id="{1A15680E-10A3-436B-B905-62CC7CDE23EE}"/>
            </a:ext>
          </a:extLst>
        </xdr:cNvPr>
        <xdr:cNvSpPr/>
      </xdr:nvSpPr>
      <xdr:spPr>
        <a:xfrm>
          <a:off x="6873240" y="6861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35378</xdr:rowOff>
    </xdr:from>
    <xdr:to>
      <xdr:col>45</xdr:col>
      <xdr:colOff>177800</xdr:colOff>
      <xdr:row>41</xdr:row>
      <xdr:rowOff>35378</xdr:rowOff>
    </xdr:to>
    <xdr:cxnSp macro="">
      <xdr:nvCxnSpPr>
        <xdr:cNvPr id="140" name="直線コネクタ 139">
          <a:extLst>
            <a:ext uri="{FF2B5EF4-FFF2-40B4-BE49-F238E27FC236}">
              <a16:creationId xmlns:a16="http://schemas.microsoft.com/office/drawing/2014/main" id="{6A79A62F-D57A-48F5-93EB-2B1278310E91}"/>
            </a:ext>
          </a:extLst>
        </xdr:cNvPr>
        <xdr:cNvCxnSpPr/>
      </xdr:nvCxnSpPr>
      <xdr:spPr>
        <a:xfrm>
          <a:off x="6924040" y="690861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a:extLst>
            <a:ext uri="{FF2B5EF4-FFF2-40B4-BE49-F238E27FC236}">
              <a16:creationId xmlns:a16="http://schemas.microsoft.com/office/drawing/2014/main" id="{57461F2E-5F0D-4AD1-B51A-4D2DD51A0C34}"/>
            </a:ext>
          </a:extLst>
        </xdr:cNvPr>
        <xdr:cNvSpPr/>
      </xdr:nvSpPr>
      <xdr:spPr>
        <a:xfrm>
          <a:off x="6098540" y="68507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35378</xdr:rowOff>
    </xdr:to>
    <xdr:cxnSp macro="">
      <xdr:nvCxnSpPr>
        <xdr:cNvPr id="142" name="直線コネクタ 141">
          <a:extLst>
            <a:ext uri="{FF2B5EF4-FFF2-40B4-BE49-F238E27FC236}">
              <a16:creationId xmlns:a16="http://schemas.microsoft.com/office/drawing/2014/main" id="{AF550634-3C54-4FB3-AE9D-1998323C6702}"/>
            </a:ext>
          </a:extLst>
        </xdr:cNvPr>
        <xdr:cNvCxnSpPr/>
      </xdr:nvCxnSpPr>
      <xdr:spPr>
        <a:xfrm>
          <a:off x="6149340" y="6897733"/>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AB6887A5-3E78-4DEF-999B-EF43EB1E73C0}"/>
            </a:ext>
          </a:extLst>
        </xdr:cNvPr>
        <xdr:cNvSpPr txBox="1"/>
      </xdr:nvSpPr>
      <xdr:spPr>
        <a:xfrm>
          <a:off x="827158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49C935C7-5593-4D74-B048-7ADBE7B348B6}"/>
            </a:ext>
          </a:extLst>
        </xdr:cNvPr>
        <xdr:cNvSpPr txBox="1"/>
      </xdr:nvSpPr>
      <xdr:spPr>
        <a:xfrm>
          <a:off x="7509587"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132642</xdr:rowOff>
    </xdr:from>
    <xdr:ext cx="469744" cy="259045"/>
    <xdr:sp macro="" textlink="">
      <xdr:nvSpPr>
        <xdr:cNvPr id="145" name="n_3aveValue【図書館】&#10;一人当たり面積">
          <a:extLst>
            <a:ext uri="{FF2B5EF4-FFF2-40B4-BE49-F238E27FC236}">
              <a16:creationId xmlns:a16="http://schemas.microsoft.com/office/drawing/2014/main" id="{FC2B5156-CDD1-4490-915A-902CC6FD20FE}"/>
            </a:ext>
          </a:extLst>
        </xdr:cNvPr>
        <xdr:cNvSpPr txBox="1"/>
      </xdr:nvSpPr>
      <xdr:spPr>
        <a:xfrm>
          <a:off x="6712027" y="650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6" name="n_4aveValue【図書館】&#10;一人当たり面積">
          <a:extLst>
            <a:ext uri="{FF2B5EF4-FFF2-40B4-BE49-F238E27FC236}">
              <a16:creationId xmlns:a16="http://schemas.microsoft.com/office/drawing/2014/main" id="{9B3C3179-A07A-4455-80E1-08850EF451C5}"/>
            </a:ext>
          </a:extLst>
        </xdr:cNvPr>
        <xdr:cNvSpPr txBox="1"/>
      </xdr:nvSpPr>
      <xdr:spPr>
        <a:xfrm>
          <a:off x="593732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77305</xdr:rowOff>
    </xdr:from>
    <xdr:ext cx="469744" cy="259045"/>
    <xdr:sp macro="" textlink="">
      <xdr:nvSpPr>
        <xdr:cNvPr id="147" name="n_1mainValue【図書館】&#10;一人当たり面積">
          <a:extLst>
            <a:ext uri="{FF2B5EF4-FFF2-40B4-BE49-F238E27FC236}">
              <a16:creationId xmlns:a16="http://schemas.microsoft.com/office/drawing/2014/main" id="{B628FD68-C5CE-4D41-B153-662AAEC2E1F6}"/>
            </a:ext>
          </a:extLst>
        </xdr:cNvPr>
        <xdr:cNvSpPr txBox="1"/>
      </xdr:nvSpPr>
      <xdr:spPr>
        <a:xfrm>
          <a:off x="8271587" y="695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77305</xdr:rowOff>
    </xdr:from>
    <xdr:ext cx="469744" cy="259045"/>
    <xdr:sp macro="" textlink="">
      <xdr:nvSpPr>
        <xdr:cNvPr id="148" name="n_2mainValue【図書館】&#10;一人当たり面積">
          <a:extLst>
            <a:ext uri="{FF2B5EF4-FFF2-40B4-BE49-F238E27FC236}">
              <a16:creationId xmlns:a16="http://schemas.microsoft.com/office/drawing/2014/main" id="{FBECF088-FB45-41E1-9A95-B21AC306AFC1}"/>
            </a:ext>
          </a:extLst>
        </xdr:cNvPr>
        <xdr:cNvSpPr txBox="1"/>
      </xdr:nvSpPr>
      <xdr:spPr>
        <a:xfrm>
          <a:off x="7509587" y="695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77305</xdr:rowOff>
    </xdr:from>
    <xdr:ext cx="469744" cy="259045"/>
    <xdr:sp macro="" textlink="">
      <xdr:nvSpPr>
        <xdr:cNvPr id="149" name="n_3mainValue【図書館】&#10;一人当たり面積">
          <a:extLst>
            <a:ext uri="{FF2B5EF4-FFF2-40B4-BE49-F238E27FC236}">
              <a16:creationId xmlns:a16="http://schemas.microsoft.com/office/drawing/2014/main" id="{20C18E95-B4DD-482C-8AE2-01CF45ECB963}"/>
            </a:ext>
          </a:extLst>
        </xdr:cNvPr>
        <xdr:cNvSpPr txBox="1"/>
      </xdr:nvSpPr>
      <xdr:spPr>
        <a:xfrm>
          <a:off x="6712027" y="695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a:extLst>
            <a:ext uri="{FF2B5EF4-FFF2-40B4-BE49-F238E27FC236}">
              <a16:creationId xmlns:a16="http://schemas.microsoft.com/office/drawing/2014/main" id="{7C7B9279-4B6A-498C-8F81-964C881EDA2C}"/>
            </a:ext>
          </a:extLst>
        </xdr:cNvPr>
        <xdr:cNvSpPr txBox="1"/>
      </xdr:nvSpPr>
      <xdr:spPr>
        <a:xfrm>
          <a:off x="5937327" y="693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EC2D0FFC-D92E-4B1F-B017-50E91A047BA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A4D463B1-F460-4AD3-9DEE-9470A48B435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A3B146EF-C23C-45C5-BA5D-EA790255869C}"/>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B655677-BFDD-4E26-B5B9-6325FE68FDB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13A90B79-5863-4320-9086-8C434A4F7E4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7910F7A3-59D4-4A63-9C6D-3381A23A294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7AC2624F-8484-4829-BF5F-81AD6A882A5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BB06D761-9C4A-4D2F-A222-0B0D36D5B0E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B7AB2493-21BC-43EB-B75C-DA84B8B4F74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FEBE98B1-88BC-416B-A6D8-B3E16ED039D1}"/>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CEA61EB8-6CEF-4B9D-9DAB-D5D4E74F425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39816E50-13C3-4B65-B663-6BCDAE01B52A}"/>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DEF81AD2-5340-45C3-9D73-CCE8EFB31CCD}"/>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E6BB5647-F2B0-441D-9E80-51C281F151C3}"/>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9D98E785-DFC6-4830-9FAD-D4DCBB25274D}"/>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68FC3E83-1271-4368-9512-80C781963896}"/>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29D3AD2-13CA-4432-A0E5-CE842B26A096}"/>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3AE09505-3A8A-4109-A1C0-003739A43FF4}"/>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A3F77988-11BF-4808-9C41-E1052402F3FC}"/>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547D1D9F-24E2-48CC-9BAD-EFEB5797A543}"/>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EF114F82-596B-4B54-9BE7-72348AFE7003}"/>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912522CA-464E-4823-84FF-F284E0F98A4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E296CA97-11F4-4B04-93E5-890E9DF8674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92129BC2-C1C7-4BEC-8B43-657A79AC2FE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1BE63868-2CF6-474C-8278-B30FB9ED0F17}"/>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8AC1EA91-90D2-413E-B833-1ACA0787C3DC}"/>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3CFB6E64-A0B9-408F-9108-2930925BE108}"/>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1352210B-0B3C-4C42-B5D9-40FC255C395B}"/>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CDA9200C-17A4-4827-AFAD-244A1579456A}"/>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236CF313-6C31-4A8D-B164-319C471B9189}"/>
            </a:ext>
          </a:extLst>
        </xdr:cNvPr>
        <xdr:cNvSpPr txBox="1"/>
      </xdr:nvSpPr>
      <xdr:spPr>
        <a:xfrm>
          <a:off x="4124960" y="1004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6EF184B6-94FF-4C6C-B8B4-5F82F9BA75FB}"/>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43EFAEB3-60A1-40E4-ADEF-1050E6D8500C}"/>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E37BBFE4-F780-4AD4-A021-8D0128EBE2FF}"/>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478D6D0C-E936-4DC4-8D82-941014E428DA}"/>
            </a:ext>
          </a:extLst>
        </xdr:cNvPr>
        <xdr:cNvSpPr/>
      </xdr:nvSpPr>
      <xdr:spPr>
        <a:xfrm>
          <a:off x="17399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06A90C20-2B49-4ABB-9151-8764ACD75EA0}"/>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72F5E25-B8ED-45D0-824D-D1157E39F41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B5DABAD-D979-4ECB-BDCB-D00FD6EBCDB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2161162-B7A8-42F1-BF7A-6B5E5C046A12}"/>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7FB5438-B7DF-479E-AB05-CB87D8BBF871}"/>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94424F8E-956C-4FA8-9FBB-14B36D5CCA2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76835</xdr:rowOff>
    </xdr:from>
    <xdr:to>
      <xdr:col>24</xdr:col>
      <xdr:colOff>114300</xdr:colOff>
      <xdr:row>60</xdr:row>
      <xdr:rowOff>6985</xdr:rowOff>
    </xdr:to>
    <xdr:sp macro="" textlink="">
      <xdr:nvSpPr>
        <xdr:cNvPr id="191" name="楕円 190">
          <a:extLst>
            <a:ext uri="{FF2B5EF4-FFF2-40B4-BE49-F238E27FC236}">
              <a16:creationId xmlns:a16="http://schemas.microsoft.com/office/drawing/2014/main" id="{3AE493F8-A520-46B7-A613-CF4D0D65ACD3}"/>
            </a:ext>
          </a:extLst>
        </xdr:cNvPr>
        <xdr:cNvSpPr/>
      </xdr:nvSpPr>
      <xdr:spPr>
        <a:xfrm>
          <a:off x="4036060" y="9967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99712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A5C3733-E382-4148-9BB6-B6C419E03E23}"/>
            </a:ext>
          </a:extLst>
        </xdr:cNvPr>
        <xdr:cNvSpPr txBox="1"/>
      </xdr:nvSpPr>
      <xdr:spPr>
        <a:xfrm>
          <a:off x="4124960" y="982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34925</xdr:rowOff>
    </xdr:from>
    <xdr:to>
      <xdr:col>20</xdr:col>
      <xdr:colOff>38100</xdr:colOff>
      <xdr:row>59</xdr:row>
      <xdr:rowOff>136525</xdr:rowOff>
    </xdr:to>
    <xdr:sp macro="" textlink="">
      <xdr:nvSpPr>
        <xdr:cNvPr id="193" name="楕円 192">
          <a:extLst>
            <a:ext uri="{FF2B5EF4-FFF2-40B4-BE49-F238E27FC236}">
              <a16:creationId xmlns:a16="http://schemas.microsoft.com/office/drawing/2014/main" id="{E6E09753-E33B-440A-A0A4-D6F279AFC8CE}"/>
            </a:ext>
          </a:extLst>
        </xdr:cNvPr>
        <xdr:cNvSpPr/>
      </xdr:nvSpPr>
      <xdr:spPr>
        <a:xfrm>
          <a:off x="3312160" y="99256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85725</xdr:rowOff>
    </xdr:from>
    <xdr:to>
      <xdr:col>24</xdr:col>
      <xdr:colOff>63500</xdr:colOff>
      <xdr:row>59</xdr:row>
      <xdr:rowOff>127635</xdr:rowOff>
    </xdr:to>
    <xdr:cxnSp macro="">
      <xdr:nvCxnSpPr>
        <xdr:cNvPr id="194" name="直線コネクタ 193">
          <a:extLst>
            <a:ext uri="{FF2B5EF4-FFF2-40B4-BE49-F238E27FC236}">
              <a16:creationId xmlns:a16="http://schemas.microsoft.com/office/drawing/2014/main" id="{AE7F1D75-987B-4F9A-818C-F9B9E211DDB6}"/>
            </a:ext>
          </a:extLst>
        </xdr:cNvPr>
        <xdr:cNvCxnSpPr/>
      </xdr:nvCxnSpPr>
      <xdr:spPr>
        <a:xfrm>
          <a:off x="3355340" y="9976485"/>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15875</xdr:rowOff>
    </xdr:from>
    <xdr:to>
      <xdr:col>15</xdr:col>
      <xdr:colOff>101600</xdr:colOff>
      <xdr:row>59</xdr:row>
      <xdr:rowOff>117475</xdr:rowOff>
    </xdr:to>
    <xdr:sp macro="" textlink="">
      <xdr:nvSpPr>
        <xdr:cNvPr id="195" name="楕円 194">
          <a:extLst>
            <a:ext uri="{FF2B5EF4-FFF2-40B4-BE49-F238E27FC236}">
              <a16:creationId xmlns:a16="http://schemas.microsoft.com/office/drawing/2014/main" id="{728D0C0E-8965-440E-820A-76A7F119D894}"/>
            </a:ext>
          </a:extLst>
        </xdr:cNvPr>
        <xdr:cNvSpPr/>
      </xdr:nvSpPr>
      <xdr:spPr>
        <a:xfrm>
          <a:off x="2514600" y="99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66675</xdr:rowOff>
    </xdr:from>
    <xdr:to>
      <xdr:col>19</xdr:col>
      <xdr:colOff>177800</xdr:colOff>
      <xdr:row>59</xdr:row>
      <xdr:rowOff>85725</xdr:rowOff>
    </xdr:to>
    <xdr:cxnSp macro="">
      <xdr:nvCxnSpPr>
        <xdr:cNvPr id="196" name="直線コネクタ 195">
          <a:extLst>
            <a:ext uri="{FF2B5EF4-FFF2-40B4-BE49-F238E27FC236}">
              <a16:creationId xmlns:a16="http://schemas.microsoft.com/office/drawing/2014/main" id="{65C84D86-C0E9-4FE2-BF62-B254A997414C}"/>
            </a:ext>
          </a:extLst>
        </xdr:cNvPr>
        <xdr:cNvCxnSpPr/>
      </xdr:nvCxnSpPr>
      <xdr:spPr>
        <a:xfrm>
          <a:off x="2565400" y="9957435"/>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50165</xdr:rowOff>
    </xdr:from>
    <xdr:to>
      <xdr:col>10</xdr:col>
      <xdr:colOff>165100</xdr:colOff>
      <xdr:row>59</xdr:row>
      <xdr:rowOff>151765</xdr:rowOff>
    </xdr:to>
    <xdr:sp macro="" textlink="">
      <xdr:nvSpPr>
        <xdr:cNvPr id="197" name="楕円 196">
          <a:extLst>
            <a:ext uri="{FF2B5EF4-FFF2-40B4-BE49-F238E27FC236}">
              <a16:creationId xmlns:a16="http://schemas.microsoft.com/office/drawing/2014/main" id="{492D8BF9-3410-409B-A662-C6B1F2AAC5E6}"/>
            </a:ext>
          </a:extLst>
        </xdr:cNvPr>
        <xdr:cNvSpPr/>
      </xdr:nvSpPr>
      <xdr:spPr>
        <a:xfrm>
          <a:off x="1739900" y="99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66675</xdr:rowOff>
    </xdr:from>
    <xdr:to>
      <xdr:col>15</xdr:col>
      <xdr:colOff>50800</xdr:colOff>
      <xdr:row>59</xdr:row>
      <xdr:rowOff>100965</xdr:rowOff>
    </xdr:to>
    <xdr:cxnSp macro="">
      <xdr:nvCxnSpPr>
        <xdr:cNvPr id="198" name="直線コネクタ 197">
          <a:extLst>
            <a:ext uri="{FF2B5EF4-FFF2-40B4-BE49-F238E27FC236}">
              <a16:creationId xmlns:a16="http://schemas.microsoft.com/office/drawing/2014/main" id="{4C13A9BA-224B-48EE-97FA-664BFE757BB9}"/>
            </a:ext>
          </a:extLst>
        </xdr:cNvPr>
        <xdr:cNvCxnSpPr/>
      </xdr:nvCxnSpPr>
      <xdr:spPr>
        <a:xfrm flipV="1">
          <a:off x="1790700" y="995743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120650</xdr:rowOff>
    </xdr:from>
    <xdr:to>
      <xdr:col>6</xdr:col>
      <xdr:colOff>38100</xdr:colOff>
      <xdr:row>60</xdr:row>
      <xdr:rowOff>50800</xdr:rowOff>
    </xdr:to>
    <xdr:sp macro="" textlink="">
      <xdr:nvSpPr>
        <xdr:cNvPr id="199" name="楕円 198">
          <a:extLst>
            <a:ext uri="{FF2B5EF4-FFF2-40B4-BE49-F238E27FC236}">
              <a16:creationId xmlns:a16="http://schemas.microsoft.com/office/drawing/2014/main" id="{7CF62C5F-4DA6-4C14-AB7B-6A51F9D85957}"/>
            </a:ext>
          </a:extLst>
        </xdr:cNvPr>
        <xdr:cNvSpPr/>
      </xdr:nvSpPr>
      <xdr:spPr>
        <a:xfrm>
          <a:off x="965200" y="10011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100965</xdr:rowOff>
    </xdr:from>
    <xdr:to>
      <xdr:col>10</xdr:col>
      <xdr:colOff>114300</xdr:colOff>
      <xdr:row>60</xdr:row>
      <xdr:rowOff>0</xdr:rowOff>
    </xdr:to>
    <xdr:cxnSp macro="">
      <xdr:nvCxnSpPr>
        <xdr:cNvPr id="200" name="直線コネクタ 199">
          <a:extLst>
            <a:ext uri="{FF2B5EF4-FFF2-40B4-BE49-F238E27FC236}">
              <a16:creationId xmlns:a16="http://schemas.microsoft.com/office/drawing/2014/main" id="{B7D94826-D7C1-4DCE-A216-607F5379FB0E}"/>
            </a:ext>
          </a:extLst>
        </xdr:cNvPr>
        <xdr:cNvCxnSpPr/>
      </xdr:nvCxnSpPr>
      <xdr:spPr>
        <a:xfrm flipV="1">
          <a:off x="1008380" y="9991725"/>
          <a:ext cx="78232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FFB80146-2890-41FE-8E7A-A12120FABB66}"/>
            </a:ext>
          </a:extLst>
        </xdr:cNvPr>
        <xdr:cNvSpPr txBox="1"/>
      </xdr:nvSpPr>
      <xdr:spPr>
        <a:xfrm>
          <a:off x="317056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795AAE8A-A4AF-4180-9331-D979EEA61676}"/>
            </a:ext>
          </a:extLst>
        </xdr:cNvPr>
        <xdr:cNvSpPr txBox="1"/>
      </xdr:nvSpPr>
      <xdr:spPr>
        <a:xfrm>
          <a:off x="23857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48438FBF-108E-49EE-8CF5-669D0E3B7EA5}"/>
            </a:ext>
          </a:extLst>
        </xdr:cNvPr>
        <xdr:cNvSpPr txBox="1"/>
      </xdr:nvSpPr>
      <xdr:spPr>
        <a:xfrm>
          <a:off x="1611004" y="1011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18E13A63-7190-474A-A7FB-233C74B5A0E9}"/>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153052</xdr:rowOff>
    </xdr:from>
    <xdr:ext cx="405111" cy="259045"/>
    <xdr:sp macro="" textlink="">
      <xdr:nvSpPr>
        <xdr:cNvPr id="205" name="n_1mainValue【体育館・プール】&#10;有形固定資産減価償却率">
          <a:extLst>
            <a:ext uri="{FF2B5EF4-FFF2-40B4-BE49-F238E27FC236}">
              <a16:creationId xmlns:a16="http://schemas.microsoft.com/office/drawing/2014/main" id="{FC3E87AD-45D2-4DBD-A32C-EF9E66E3C57C}"/>
            </a:ext>
          </a:extLst>
        </xdr:cNvPr>
        <xdr:cNvSpPr txBox="1"/>
      </xdr:nvSpPr>
      <xdr:spPr>
        <a:xfrm>
          <a:off x="317056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134002</xdr:rowOff>
    </xdr:from>
    <xdr:ext cx="405111" cy="259045"/>
    <xdr:sp macro="" textlink="">
      <xdr:nvSpPr>
        <xdr:cNvPr id="206" name="n_2mainValue【体育館・プール】&#10;有形固定資産減価償却率">
          <a:extLst>
            <a:ext uri="{FF2B5EF4-FFF2-40B4-BE49-F238E27FC236}">
              <a16:creationId xmlns:a16="http://schemas.microsoft.com/office/drawing/2014/main" id="{44752ECA-EC65-4433-9723-9B37BCFE3B8D}"/>
            </a:ext>
          </a:extLst>
        </xdr:cNvPr>
        <xdr:cNvSpPr txBox="1"/>
      </xdr:nvSpPr>
      <xdr:spPr>
        <a:xfrm>
          <a:off x="2385704" y="968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168292</xdr:rowOff>
    </xdr:from>
    <xdr:ext cx="405111" cy="259045"/>
    <xdr:sp macro="" textlink="">
      <xdr:nvSpPr>
        <xdr:cNvPr id="207" name="n_3mainValue【体育館・プール】&#10;有形固定資産減価償却率">
          <a:extLst>
            <a:ext uri="{FF2B5EF4-FFF2-40B4-BE49-F238E27FC236}">
              <a16:creationId xmlns:a16="http://schemas.microsoft.com/office/drawing/2014/main" id="{8EB4DDAB-66EB-491B-AB51-E943AFA796A6}"/>
            </a:ext>
          </a:extLst>
        </xdr:cNvPr>
        <xdr:cNvSpPr txBox="1"/>
      </xdr:nvSpPr>
      <xdr:spPr>
        <a:xfrm>
          <a:off x="1611004"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208" name="n_4mainValue【体育館・プール】&#10;有形固定資産減価償却率">
          <a:extLst>
            <a:ext uri="{FF2B5EF4-FFF2-40B4-BE49-F238E27FC236}">
              <a16:creationId xmlns:a16="http://schemas.microsoft.com/office/drawing/2014/main" id="{9CD847AA-46D6-4640-870B-FE9663DEC44C}"/>
            </a:ext>
          </a:extLst>
        </xdr:cNvPr>
        <xdr:cNvSpPr txBox="1"/>
      </xdr:nvSpPr>
      <xdr:spPr>
        <a:xfrm>
          <a:off x="83630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6561F2E6-8E5E-4D41-BB7E-A81454EFA42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FF8AA101-C94D-4D31-9DC4-4335544993A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1A94D91D-CDCF-4EFE-B428-1B24646F68B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CFCF9142-3AEC-4AD1-9A14-497E281D5A2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6CEB1259-DF7F-4B1F-9076-DB4D3DBEA68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8B3C9645-E528-4F66-98DD-6C053687453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C25300EA-7DD2-43AD-ABBF-4A24B43F98E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76D44C79-213A-4357-8B49-2E4F89B17A5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6FF521DB-14CD-404E-A05F-0AA9393D346B}"/>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F1C5E05-6899-4B76-93DA-CD608D5EC0F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C86CB0CF-FF6D-40AE-A8FE-025CC0553E1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7A0ADD41-D19C-411B-BE14-CF44CA99A8CF}"/>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DFEE0C3-CAB5-4E94-A3B1-FDA7ECFD211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4BA84CF1-FA94-43CE-973D-5FDD944417F5}"/>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3CBD0456-CBA8-4667-9546-A952DE7007AF}"/>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166DDEDF-06B5-40E2-8510-6C02DEF09EF9}"/>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69A4A2FA-2119-434B-8B25-263011C8F11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69B16265-DACB-43FB-9833-CFC390EAE16C}"/>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E27AECC-4C86-46B4-9E4F-658023D88E36}"/>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B3FB6507-E470-4909-8047-9762510C56C7}"/>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BC59CDAE-96B5-45BB-A7EE-D209E56102C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59E5B97D-4FA1-4F95-BB0A-93693524F9EE}"/>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50C536B2-09F3-479F-8B71-57D6B7165431}"/>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DC16D9A1-2C4E-4406-A386-20EE75214780}"/>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B380A2F6-132E-4030-8343-EAF57F814C66}"/>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DD4F31E7-B97B-4163-91DB-2BDDF785813B}"/>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2E59CBD6-67E6-40C1-9193-9900A346264C}"/>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E5765139-DCB7-48D2-B746-E80B1D8E9B2B}"/>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5AC375BF-82BB-4722-B4AC-7E197FDDF086}"/>
            </a:ext>
          </a:extLst>
        </xdr:cNvPr>
        <xdr:cNvSpPr txBox="1"/>
      </xdr:nvSpPr>
      <xdr:spPr>
        <a:xfrm>
          <a:off x="9258300" y="1014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EB36C645-FFB6-4CE7-9A95-45A733EFABB5}"/>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ED279490-9FF3-4317-AB3D-EE938248FC89}"/>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DD40C208-1247-4216-806D-4324DA0E879F}"/>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B4F67D40-504A-48EB-9FB7-CCA15B6C3FDE}"/>
            </a:ext>
          </a:extLst>
        </xdr:cNvPr>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C9F8A8DA-A867-4130-BC51-75661195C5AF}"/>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0751795-85AA-4C94-83AF-878312F5FEE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2017361-48A4-4674-9787-584CA6E1D5F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741680F-E9A1-400A-A370-4A971B8D593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60586FE-41AF-4B6E-8072-44A092909D4D}"/>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C3680A08-FB4F-4227-964B-34157ECC8CA4}"/>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48" name="楕円 247">
          <a:extLst>
            <a:ext uri="{FF2B5EF4-FFF2-40B4-BE49-F238E27FC236}">
              <a16:creationId xmlns:a16="http://schemas.microsoft.com/office/drawing/2014/main" id="{89AE3AE5-994D-4872-95FD-A2C50E6AE812}"/>
            </a:ext>
          </a:extLst>
        </xdr:cNvPr>
        <xdr:cNvSpPr/>
      </xdr:nvSpPr>
      <xdr:spPr>
        <a:xfrm>
          <a:off x="919226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22877</xdr:rowOff>
    </xdr:from>
    <xdr:ext cx="469744" cy="259045"/>
    <xdr:sp macro="" textlink="">
      <xdr:nvSpPr>
        <xdr:cNvPr id="249" name="【体育館・プール】&#10;一人当たり面積該当値テキスト">
          <a:extLst>
            <a:ext uri="{FF2B5EF4-FFF2-40B4-BE49-F238E27FC236}">
              <a16:creationId xmlns:a16="http://schemas.microsoft.com/office/drawing/2014/main" id="{B8857643-6925-49D6-B6DB-3E29EA4D170E}"/>
            </a:ext>
          </a:extLst>
        </xdr:cNvPr>
        <xdr:cNvSpPr txBox="1"/>
      </xdr:nvSpPr>
      <xdr:spPr>
        <a:xfrm>
          <a:off x="9258300"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44450</xdr:rowOff>
    </xdr:from>
    <xdr:to>
      <xdr:col>50</xdr:col>
      <xdr:colOff>165100</xdr:colOff>
      <xdr:row>62</xdr:row>
      <xdr:rowOff>146050</xdr:rowOff>
    </xdr:to>
    <xdr:sp macro="" textlink="">
      <xdr:nvSpPr>
        <xdr:cNvPr id="250" name="楕円 249">
          <a:extLst>
            <a:ext uri="{FF2B5EF4-FFF2-40B4-BE49-F238E27FC236}">
              <a16:creationId xmlns:a16="http://schemas.microsoft.com/office/drawing/2014/main" id="{215FBD64-F25F-419E-94B0-522367184B3A}"/>
            </a:ext>
          </a:extLst>
        </xdr:cNvPr>
        <xdr:cNvSpPr/>
      </xdr:nvSpPr>
      <xdr:spPr>
        <a:xfrm>
          <a:off x="8445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95250</xdr:rowOff>
    </xdr:from>
    <xdr:to>
      <xdr:col>55</xdr:col>
      <xdr:colOff>0</xdr:colOff>
      <xdr:row>62</xdr:row>
      <xdr:rowOff>95250</xdr:rowOff>
    </xdr:to>
    <xdr:cxnSp macro="">
      <xdr:nvCxnSpPr>
        <xdr:cNvPr id="251" name="直線コネクタ 250">
          <a:extLst>
            <a:ext uri="{FF2B5EF4-FFF2-40B4-BE49-F238E27FC236}">
              <a16:creationId xmlns:a16="http://schemas.microsoft.com/office/drawing/2014/main" id="{CA514D16-A187-4E7C-A58C-8E63C8DE0310}"/>
            </a:ext>
          </a:extLst>
        </xdr:cNvPr>
        <xdr:cNvCxnSpPr/>
      </xdr:nvCxnSpPr>
      <xdr:spPr>
        <a:xfrm>
          <a:off x="8496300" y="1048893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52" name="楕円 251">
          <a:extLst>
            <a:ext uri="{FF2B5EF4-FFF2-40B4-BE49-F238E27FC236}">
              <a16:creationId xmlns:a16="http://schemas.microsoft.com/office/drawing/2014/main" id="{27C682B1-981E-4463-910A-3CB4C9E16A1C}"/>
            </a:ext>
          </a:extLst>
        </xdr:cNvPr>
        <xdr:cNvSpPr/>
      </xdr:nvSpPr>
      <xdr:spPr>
        <a:xfrm>
          <a:off x="767080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95250</xdr:rowOff>
    </xdr:from>
    <xdr:to>
      <xdr:col>50</xdr:col>
      <xdr:colOff>114300</xdr:colOff>
      <xdr:row>62</xdr:row>
      <xdr:rowOff>95250</xdr:rowOff>
    </xdr:to>
    <xdr:cxnSp macro="">
      <xdr:nvCxnSpPr>
        <xdr:cNvPr id="253" name="直線コネクタ 252">
          <a:extLst>
            <a:ext uri="{FF2B5EF4-FFF2-40B4-BE49-F238E27FC236}">
              <a16:creationId xmlns:a16="http://schemas.microsoft.com/office/drawing/2014/main" id="{86D6DE63-32AF-4560-826C-4E8B66C7CCD7}"/>
            </a:ext>
          </a:extLst>
        </xdr:cNvPr>
        <xdr:cNvCxnSpPr/>
      </xdr:nvCxnSpPr>
      <xdr:spPr>
        <a:xfrm>
          <a:off x="7713980" y="104889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44450</xdr:rowOff>
    </xdr:from>
    <xdr:to>
      <xdr:col>41</xdr:col>
      <xdr:colOff>101600</xdr:colOff>
      <xdr:row>62</xdr:row>
      <xdr:rowOff>146050</xdr:rowOff>
    </xdr:to>
    <xdr:sp macro="" textlink="">
      <xdr:nvSpPr>
        <xdr:cNvPr id="254" name="楕円 253">
          <a:extLst>
            <a:ext uri="{FF2B5EF4-FFF2-40B4-BE49-F238E27FC236}">
              <a16:creationId xmlns:a16="http://schemas.microsoft.com/office/drawing/2014/main" id="{2C15EF68-C4D8-496E-BF1F-7581A766DDD3}"/>
            </a:ext>
          </a:extLst>
        </xdr:cNvPr>
        <xdr:cNvSpPr/>
      </xdr:nvSpPr>
      <xdr:spPr>
        <a:xfrm>
          <a:off x="687324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95250</xdr:rowOff>
    </xdr:from>
    <xdr:to>
      <xdr:col>45</xdr:col>
      <xdr:colOff>177800</xdr:colOff>
      <xdr:row>62</xdr:row>
      <xdr:rowOff>95250</xdr:rowOff>
    </xdr:to>
    <xdr:cxnSp macro="">
      <xdr:nvCxnSpPr>
        <xdr:cNvPr id="255" name="直線コネクタ 254">
          <a:extLst>
            <a:ext uri="{FF2B5EF4-FFF2-40B4-BE49-F238E27FC236}">
              <a16:creationId xmlns:a16="http://schemas.microsoft.com/office/drawing/2014/main" id="{7CE229F6-5464-48F9-9B82-1337F1F5495C}"/>
            </a:ext>
          </a:extLst>
        </xdr:cNvPr>
        <xdr:cNvCxnSpPr/>
      </xdr:nvCxnSpPr>
      <xdr:spPr>
        <a:xfrm>
          <a:off x="6924040" y="104889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36830</xdr:rowOff>
    </xdr:from>
    <xdr:to>
      <xdr:col>36</xdr:col>
      <xdr:colOff>165100</xdr:colOff>
      <xdr:row>62</xdr:row>
      <xdr:rowOff>138430</xdr:rowOff>
    </xdr:to>
    <xdr:sp macro="" textlink="">
      <xdr:nvSpPr>
        <xdr:cNvPr id="256" name="楕円 255">
          <a:extLst>
            <a:ext uri="{FF2B5EF4-FFF2-40B4-BE49-F238E27FC236}">
              <a16:creationId xmlns:a16="http://schemas.microsoft.com/office/drawing/2014/main" id="{F7252669-2088-45B6-944A-02FB4D27E8C9}"/>
            </a:ext>
          </a:extLst>
        </xdr:cNvPr>
        <xdr:cNvSpPr/>
      </xdr:nvSpPr>
      <xdr:spPr>
        <a:xfrm>
          <a:off x="609854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87630</xdr:rowOff>
    </xdr:from>
    <xdr:to>
      <xdr:col>41</xdr:col>
      <xdr:colOff>50800</xdr:colOff>
      <xdr:row>62</xdr:row>
      <xdr:rowOff>95250</xdr:rowOff>
    </xdr:to>
    <xdr:cxnSp macro="">
      <xdr:nvCxnSpPr>
        <xdr:cNvPr id="257" name="直線コネクタ 256">
          <a:extLst>
            <a:ext uri="{FF2B5EF4-FFF2-40B4-BE49-F238E27FC236}">
              <a16:creationId xmlns:a16="http://schemas.microsoft.com/office/drawing/2014/main" id="{7A042609-F995-48BC-8FD8-285951EA2B2A}"/>
            </a:ext>
          </a:extLst>
        </xdr:cNvPr>
        <xdr:cNvCxnSpPr/>
      </xdr:nvCxnSpPr>
      <xdr:spPr>
        <a:xfrm>
          <a:off x="6149340" y="1048131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CAD69FCA-BCA8-4F6F-80BE-8E7010ED990B}"/>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7783DF26-4993-407B-9B5A-9BFCE5908B94}"/>
            </a:ext>
          </a:extLst>
        </xdr:cNvPr>
        <xdr:cNvSpPr txBox="1"/>
      </xdr:nvSpPr>
      <xdr:spPr>
        <a:xfrm>
          <a:off x="750958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15AD55B8-749C-40BF-8A5F-742CC7257EF4}"/>
            </a:ext>
          </a:extLst>
        </xdr:cNvPr>
        <xdr:cNvSpPr txBox="1"/>
      </xdr:nvSpPr>
      <xdr:spPr>
        <a:xfrm>
          <a:off x="67120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BBEF2DE3-25EC-4653-9FA3-8F2B82A8BA3D}"/>
            </a:ext>
          </a:extLst>
        </xdr:cNvPr>
        <xdr:cNvSpPr txBox="1"/>
      </xdr:nvSpPr>
      <xdr:spPr>
        <a:xfrm>
          <a:off x="59373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137177</xdr:rowOff>
    </xdr:from>
    <xdr:ext cx="469744" cy="259045"/>
    <xdr:sp macro="" textlink="">
      <xdr:nvSpPr>
        <xdr:cNvPr id="262" name="n_1mainValue【体育館・プール】&#10;一人当たり面積">
          <a:extLst>
            <a:ext uri="{FF2B5EF4-FFF2-40B4-BE49-F238E27FC236}">
              <a16:creationId xmlns:a16="http://schemas.microsoft.com/office/drawing/2014/main" id="{A7C33AD7-D886-442A-B36D-ED4DE43E75F9}"/>
            </a:ext>
          </a:extLst>
        </xdr:cNvPr>
        <xdr:cNvSpPr txBox="1"/>
      </xdr:nvSpPr>
      <xdr:spPr>
        <a:xfrm>
          <a:off x="827158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3" name="n_2mainValue【体育館・プール】&#10;一人当たり面積">
          <a:extLst>
            <a:ext uri="{FF2B5EF4-FFF2-40B4-BE49-F238E27FC236}">
              <a16:creationId xmlns:a16="http://schemas.microsoft.com/office/drawing/2014/main" id="{8D643571-FA38-4907-8BD6-07C5849FDC1A}"/>
            </a:ext>
          </a:extLst>
        </xdr:cNvPr>
        <xdr:cNvSpPr txBox="1"/>
      </xdr:nvSpPr>
      <xdr:spPr>
        <a:xfrm>
          <a:off x="750958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64" name="n_3mainValue【体育館・プール】&#10;一人当たり面積">
          <a:extLst>
            <a:ext uri="{FF2B5EF4-FFF2-40B4-BE49-F238E27FC236}">
              <a16:creationId xmlns:a16="http://schemas.microsoft.com/office/drawing/2014/main" id="{B08F4CDB-4544-4C50-877B-83339A3C7D67}"/>
            </a:ext>
          </a:extLst>
        </xdr:cNvPr>
        <xdr:cNvSpPr txBox="1"/>
      </xdr:nvSpPr>
      <xdr:spPr>
        <a:xfrm>
          <a:off x="67120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129557</xdr:rowOff>
    </xdr:from>
    <xdr:ext cx="469744" cy="259045"/>
    <xdr:sp macro="" textlink="">
      <xdr:nvSpPr>
        <xdr:cNvPr id="265" name="n_4mainValue【体育館・プール】&#10;一人当たり面積">
          <a:extLst>
            <a:ext uri="{FF2B5EF4-FFF2-40B4-BE49-F238E27FC236}">
              <a16:creationId xmlns:a16="http://schemas.microsoft.com/office/drawing/2014/main" id="{3CB539A9-B55F-4CDB-AEDF-0B8A640B403A}"/>
            </a:ext>
          </a:extLst>
        </xdr:cNvPr>
        <xdr:cNvSpPr txBox="1"/>
      </xdr:nvSpPr>
      <xdr:spPr>
        <a:xfrm>
          <a:off x="5937327" y="1052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53DAB6F-77D5-4E2D-83AB-B396B66E1C9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BACB66C2-035B-4356-ACE1-E68028D53CA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4929A133-CB33-4559-8D0E-DA79D2361F5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253BDDCB-B61B-4EEF-A87C-D908D20D06D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123DAF04-A890-44A1-851E-CEE95BD31DE6}"/>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F2D25146-50F0-4513-8B53-0AC8148F3AF2}"/>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252A6CD7-EDA6-4C32-9290-F193006544E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699072B0-8485-4309-BD3A-A5C270012D5B}"/>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84F80329-5ADB-41BE-B88C-D85E0027955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7820EEF-7913-45D1-8163-6A6E856E64C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A574CF9E-3252-4BBD-B028-D51D54E3BCCE}"/>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961B780B-D829-44C3-9E1A-ED378DFF83F2}"/>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9F6A91C4-30EA-491C-93EA-CEAAD62C5B3C}"/>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B183F757-F3BD-47D9-ADB6-0F056091E0AE}"/>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FE3C1B1A-53AA-412F-86D1-5D99E40E152B}"/>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4B2BD50B-52AA-4DAE-8DE8-7C62AC71E608}"/>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FFF7F56C-4B7D-4548-81BD-746DB1BAB813}"/>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C68F78A5-CDCB-44CE-93C3-24C67BCC3302}"/>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E91781B9-A449-4DF7-9EBD-B6C204788229}"/>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862AAF51-CBC2-46D3-8118-2177AA63E66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12BC0B98-943E-40AA-820F-9DC90118C76F}"/>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4E4F666A-0DBB-4919-AC64-DCBD73265D9C}"/>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E99E49ED-E816-48D8-87E1-8E58B0821FEA}"/>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B606C069-E633-447E-A978-B4713828351C}"/>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E361C6F0-0668-40D9-93B2-9D52D627384C}"/>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C443441D-7B79-4E92-9889-4ABBD82D883B}"/>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CB70D130-C0BB-4B9D-931E-4B20DF8F0978}"/>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7D103A5C-471A-44A1-891F-D84EBF13022F}"/>
            </a:ext>
          </a:extLst>
        </xdr:cNvPr>
        <xdr:cNvSpPr txBox="1"/>
      </xdr:nvSpPr>
      <xdr:spPr>
        <a:xfrm>
          <a:off x="4124960" y="13486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4599E6BA-AF2F-4277-B8B2-AA5FEE92CC45}"/>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05280DD8-B7D4-44AB-8272-E71651DDCA81}"/>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DFFE099C-1238-4C9F-A68F-B7AD88469711}"/>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C5ED90EA-8FEE-46EE-B9B3-AC2CB9F04AC0}"/>
            </a:ext>
          </a:extLst>
        </xdr:cNvPr>
        <xdr:cNvSpPr/>
      </xdr:nvSpPr>
      <xdr:spPr>
        <a:xfrm>
          <a:off x="1739900" y="1345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6B60BFA3-F14F-469A-94CF-7F1FE19CE468}"/>
            </a:ext>
          </a:extLst>
        </xdr:cNvPr>
        <xdr:cNvSpPr/>
      </xdr:nvSpPr>
      <xdr:spPr>
        <a:xfrm>
          <a:off x="965200" y="134487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D6F79C6-A5D0-41A3-9DFC-F70F03AAB36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94146F9-28B9-4D49-8E90-26FB660D955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B920089-92E3-4494-BA93-AFD9A2E2326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97B40A5-980F-4436-8731-9B96CACE4B0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EFFF756-7544-424A-8388-AC6C1E2A06B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149606</xdr:rowOff>
    </xdr:from>
    <xdr:to>
      <xdr:col>24</xdr:col>
      <xdr:colOff>114300</xdr:colOff>
      <xdr:row>79</xdr:row>
      <xdr:rowOff>79756</xdr:rowOff>
    </xdr:to>
    <xdr:sp macro="" textlink="">
      <xdr:nvSpPr>
        <xdr:cNvPr id="304" name="楕円 303">
          <a:extLst>
            <a:ext uri="{FF2B5EF4-FFF2-40B4-BE49-F238E27FC236}">
              <a16:creationId xmlns:a16="http://schemas.microsoft.com/office/drawing/2014/main" id="{E6EA96BE-CAF0-47DC-9B32-A3047A1D405D}"/>
            </a:ext>
          </a:extLst>
        </xdr:cNvPr>
        <xdr:cNvSpPr/>
      </xdr:nvSpPr>
      <xdr:spPr>
        <a:xfrm>
          <a:off x="4036060" y="132255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64533</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29D24255-4D27-49A2-AD47-A78AB1B71FCB}"/>
            </a:ext>
          </a:extLst>
        </xdr:cNvPr>
        <xdr:cNvSpPr txBox="1"/>
      </xdr:nvSpPr>
      <xdr:spPr>
        <a:xfrm>
          <a:off x="4124960" y="13140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106172</xdr:rowOff>
    </xdr:from>
    <xdr:to>
      <xdr:col>20</xdr:col>
      <xdr:colOff>38100</xdr:colOff>
      <xdr:row>79</xdr:row>
      <xdr:rowOff>36322</xdr:rowOff>
    </xdr:to>
    <xdr:sp macro="" textlink="">
      <xdr:nvSpPr>
        <xdr:cNvPr id="306" name="楕円 305">
          <a:extLst>
            <a:ext uri="{FF2B5EF4-FFF2-40B4-BE49-F238E27FC236}">
              <a16:creationId xmlns:a16="http://schemas.microsoft.com/office/drawing/2014/main" id="{54EE319C-A49E-4CC6-8A44-BAE508FFE196}"/>
            </a:ext>
          </a:extLst>
        </xdr:cNvPr>
        <xdr:cNvSpPr/>
      </xdr:nvSpPr>
      <xdr:spPr>
        <a:xfrm>
          <a:off x="3312160" y="131820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156972</xdr:rowOff>
    </xdr:from>
    <xdr:to>
      <xdr:col>24</xdr:col>
      <xdr:colOff>63500</xdr:colOff>
      <xdr:row>79</xdr:row>
      <xdr:rowOff>28956</xdr:rowOff>
    </xdr:to>
    <xdr:cxnSp macro="">
      <xdr:nvCxnSpPr>
        <xdr:cNvPr id="307" name="直線コネクタ 306">
          <a:extLst>
            <a:ext uri="{FF2B5EF4-FFF2-40B4-BE49-F238E27FC236}">
              <a16:creationId xmlns:a16="http://schemas.microsoft.com/office/drawing/2014/main" id="{08258EEE-9941-47A9-AA46-73E9B7430498}"/>
            </a:ext>
          </a:extLst>
        </xdr:cNvPr>
        <xdr:cNvCxnSpPr/>
      </xdr:nvCxnSpPr>
      <xdr:spPr>
        <a:xfrm>
          <a:off x="3355340" y="13232892"/>
          <a:ext cx="73152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58165</xdr:rowOff>
    </xdr:from>
    <xdr:to>
      <xdr:col>15</xdr:col>
      <xdr:colOff>101600</xdr:colOff>
      <xdr:row>78</xdr:row>
      <xdr:rowOff>159765</xdr:rowOff>
    </xdr:to>
    <xdr:sp macro="" textlink="">
      <xdr:nvSpPr>
        <xdr:cNvPr id="308" name="楕円 307">
          <a:extLst>
            <a:ext uri="{FF2B5EF4-FFF2-40B4-BE49-F238E27FC236}">
              <a16:creationId xmlns:a16="http://schemas.microsoft.com/office/drawing/2014/main" id="{DE22E43C-FB8E-4081-9724-CD16EF8B9ED0}"/>
            </a:ext>
          </a:extLst>
        </xdr:cNvPr>
        <xdr:cNvSpPr/>
      </xdr:nvSpPr>
      <xdr:spPr>
        <a:xfrm>
          <a:off x="2514600" y="1313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108965</xdr:rowOff>
    </xdr:from>
    <xdr:to>
      <xdr:col>19</xdr:col>
      <xdr:colOff>177800</xdr:colOff>
      <xdr:row>78</xdr:row>
      <xdr:rowOff>156972</xdr:rowOff>
    </xdr:to>
    <xdr:cxnSp macro="">
      <xdr:nvCxnSpPr>
        <xdr:cNvPr id="309" name="直線コネクタ 308">
          <a:extLst>
            <a:ext uri="{FF2B5EF4-FFF2-40B4-BE49-F238E27FC236}">
              <a16:creationId xmlns:a16="http://schemas.microsoft.com/office/drawing/2014/main" id="{05E6CB65-CA0B-4583-ACBB-089DD46C981D}"/>
            </a:ext>
          </a:extLst>
        </xdr:cNvPr>
        <xdr:cNvCxnSpPr/>
      </xdr:nvCxnSpPr>
      <xdr:spPr>
        <a:xfrm>
          <a:off x="2565400" y="13184885"/>
          <a:ext cx="78994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10161</xdr:rowOff>
    </xdr:from>
    <xdr:to>
      <xdr:col>10</xdr:col>
      <xdr:colOff>165100</xdr:colOff>
      <xdr:row>78</xdr:row>
      <xdr:rowOff>111761</xdr:rowOff>
    </xdr:to>
    <xdr:sp macro="" textlink="">
      <xdr:nvSpPr>
        <xdr:cNvPr id="310" name="楕円 309">
          <a:extLst>
            <a:ext uri="{FF2B5EF4-FFF2-40B4-BE49-F238E27FC236}">
              <a16:creationId xmlns:a16="http://schemas.microsoft.com/office/drawing/2014/main" id="{3122A640-A95D-4951-8F52-9EF77DC2807C}"/>
            </a:ext>
          </a:extLst>
        </xdr:cNvPr>
        <xdr:cNvSpPr/>
      </xdr:nvSpPr>
      <xdr:spPr>
        <a:xfrm>
          <a:off x="1739900" y="1308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60961</xdr:rowOff>
    </xdr:from>
    <xdr:to>
      <xdr:col>15</xdr:col>
      <xdr:colOff>50800</xdr:colOff>
      <xdr:row>78</xdr:row>
      <xdr:rowOff>108965</xdr:rowOff>
    </xdr:to>
    <xdr:cxnSp macro="">
      <xdr:nvCxnSpPr>
        <xdr:cNvPr id="311" name="直線コネクタ 310">
          <a:extLst>
            <a:ext uri="{FF2B5EF4-FFF2-40B4-BE49-F238E27FC236}">
              <a16:creationId xmlns:a16="http://schemas.microsoft.com/office/drawing/2014/main" id="{E06C5C77-0137-4D95-9103-75C87E30320E}"/>
            </a:ext>
          </a:extLst>
        </xdr:cNvPr>
        <xdr:cNvCxnSpPr/>
      </xdr:nvCxnSpPr>
      <xdr:spPr>
        <a:xfrm>
          <a:off x="1790700" y="13136881"/>
          <a:ext cx="774700" cy="4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133604</xdr:rowOff>
    </xdr:from>
    <xdr:to>
      <xdr:col>6</xdr:col>
      <xdr:colOff>38100</xdr:colOff>
      <xdr:row>78</xdr:row>
      <xdr:rowOff>63754</xdr:rowOff>
    </xdr:to>
    <xdr:sp macro="" textlink="">
      <xdr:nvSpPr>
        <xdr:cNvPr id="312" name="楕円 311">
          <a:extLst>
            <a:ext uri="{FF2B5EF4-FFF2-40B4-BE49-F238E27FC236}">
              <a16:creationId xmlns:a16="http://schemas.microsoft.com/office/drawing/2014/main" id="{92F189CA-015C-4C8C-BD4F-3F481A9C8AAE}"/>
            </a:ext>
          </a:extLst>
        </xdr:cNvPr>
        <xdr:cNvSpPr/>
      </xdr:nvSpPr>
      <xdr:spPr>
        <a:xfrm>
          <a:off x="965200" y="13041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12954</xdr:rowOff>
    </xdr:from>
    <xdr:to>
      <xdr:col>10</xdr:col>
      <xdr:colOff>114300</xdr:colOff>
      <xdr:row>78</xdr:row>
      <xdr:rowOff>60961</xdr:rowOff>
    </xdr:to>
    <xdr:cxnSp macro="">
      <xdr:nvCxnSpPr>
        <xdr:cNvPr id="313" name="直線コネクタ 312">
          <a:extLst>
            <a:ext uri="{FF2B5EF4-FFF2-40B4-BE49-F238E27FC236}">
              <a16:creationId xmlns:a16="http://schemas.microsoft.com/office/drawing/2014/main" id="{584F4C6C-D068-4007-9F8E-E591E5F594C9}"/>
            </a:ext>
          </a:extLst>
        </xdr:cNvPr>
        <xdr:cNvCxnSpPr/>
      </xdr:nvCxnSpPr>
      <xdr:spPr>
        <a:xfrm>
          <a:off x="1008380" y="13088874"/>
          <a:ext cx="78232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7ED7E76A-6D35-4BA7-8B6B-2BFD6F176F4B}"/>
            </a:ext>
          </a:extLst>
        </xdr:cNvPr>
        <xdr:cNvSpPr txBox="1"/>
      </xdr:nvSpPr>
      <xdr:spPr>
        <a:xfrm>
          <a:off x="3170564" y="1359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a:extLst>
            <a:ext uri="{FF2B5EF4-FFF2-40B4-BE49-F238E27FC236}">
              <a16:creationId xmlns:a16="http://schemas.microsoft.com/office/drawing/2014/main" id="{2407EF6F-B835-48A6-B739-C667A8C1545A}"/>
            </a:ext>
          </a:extLst>
        </xdr:cNvPr>
        <xdr:cNvSpPr txBox="1"/>
      </xdr:nvSpPr>
      <xdr:spPr>
        <a:xfrm>
          <a:off x="2385704" y="13568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316" name="n_3aveValue【福祉施設】&#10;有形固定資産減価償却率">
          <a:extLst>
            <a:ext uri="{FF2B5EF4-FFF2-40B4-BE49-F238E27FC236}">
              <a16:creationId xmlns:a16="http://schemas.microsoft.com/office/drawing/2014/main" id="{9D5760BB-6962-4AC8-B140-BDBE2FB8A325}"/>
            </a:ext>
          </a:extLst>
        </xdr:cNvPr>
        <xdr:cNvSpPr txBox="1"/>
      </xdr:nvSpPr>
      <xdr:spPr>
        <a:xfrm>
          <a:off x="1611004" y="13550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317" name="n_4aveValue【福祉施設】&#10;有形固定資産減価償却率">
          <a:extLst>
            <a:ext uri="{FF2B5EF4-FFF2-40B4-BE49-F238E27FC236}">
              <a16:creationId xmlns:a16="http://schemas.microsoft.com/office/drawing/2014/main" id="{2E77F7F1-C9DE-4C94-A0C5-FAE5BFDA2532}"/>
            </a:ext>
          </a:extLst>
        </xdr:cNvPr>
        <xdr:cNvSpPr txBox="1"/>
      </xdr:nvSpPr>
      <xdr:spPr>
        <a:xfrm>
          <a:off x="836304" y="13541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52849</xdr:rowOff>
    </xdr:from>
    <xdr:ext cx="405111" cy="259045"/>
    <xdr:sp macro="" textlink="">
      <xdr:nvSpPr>
        <xdr:cNvPr id="318" name="n_1mainValue【福祉施設】&#10;有形固定資産減価償却率">
          <a:extLst>
            <a:ext uri="{FF2B5EF4-FFF2-40B4-BE49-F238E27FC236}">
              <a16:creationId xmlns:a16="http://schemas.microsoft.com/office/drawing/2014/main" id="{20BF08E5-45C4-4245-85B5-2CEAFD9A752F}"/>
            </a:ext>
          </a:extLst>
        </xdr:cNvPr>
        <xdr:cNvSpPr txBox="1"/>
      </xdr:nvSpPr>
      <xdr:spPr>
        <a:xfrm>
          <a:off x="3170564" y="1296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4842</xdr:rowOff>
    </xdr:from>
    <xdr:ext cx="405111" cy="259045"/>
    <xdr:sp macro="" textlink="">
      <xdr:nvSpPr>
        <xdr:cNvPr id="319" name="n_2mainValue【福祉施設】&#10;有形固定資産減価償却率">
          <a:extLst>
            <a:ext uri="{FF2B5EF4-FFF2-40B4-BE49-F238E27FC236}">
              <a16:creationId xmlns:a16="http://schemas.microsoft.com/office/drawing/2014/main" id="{403326B6-FEE8-420B-80B2-12CE325A6025}"/>
            </a:ext>
          </a:extLst>
        </xdr:cNvPr>
        <xdr:cNvSpPr txBox="1"/>
      </xdr:nvSpPr>
      <xdr:spPr>
        <a:xfrm>
          <a:off x="2385704" y="12913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128288</xdr:rowOff>
    </xdr:from>
    <xdr:ext cx="405111" cy="259045"/>
    <xdr:sp macro="" textlink="">
      <xdr:nvSpPr>
        <xdr:cNvPr id="320" name="n_3mainValue【福祉施設】&#10;有形固定資産減価償却率">
          <a:extLst>
            <a:ext uri="{FF2B5EF4-FFF2-40B4-BE49-F238E27FC236}">
              <a16:creationId xmlns:a16="http://schemas.microsoft.com/office/drawing/2014/main" id="{048B72B4-BCE4-42D3-87DB-DA41C67E5BF7}"/>
            </a:ext>
          </a:extLst>
        </xdr:cNvPr>
        <xdr:cNvSpPr txBox="1"/>
      </xdr:nvSpPr>
      <xdr:spPr>
        <a:xfrm>
          <a:off x="1611004" y="12868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80281</xdr:rowOff>
    </xdr:from>
    <xdr:ext cx="405111" cy="259045"/>
    <xdr:sp macro="" textlink="">
      <xdr:nvSpPr>
        <xdr:cNvPr id="321" name="n_4mainValue【福祉施設】&#10;有形固定資産減価償却率">
          <a:extLst>
            <a:ext uri="{FF2B5EF4-FFF2-40B4-BE49-F238E27FC236}">
              <a16:creationId xmlns:a16="http://schemas.microsoft.com/office/drawing/2014/main" id="{7D385B24-6CE7-41AE-A5D2-466BFB47DBBD}"/>
            </a:ext>
          </a:extLst>
        </xdr:cNvPr>
        <xdr:cNvSpPr txBox="1"/>
      </xdr:nvSpPr>
      <xdr:spPr>
        <a:xfrm>
          <a:off x="836304" y="1282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EF0A826D-7B31-460D-9473-8953A52514C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52AC0A61-CA1A-45FF-A813-94CDC0EB7E0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81A758D-B144-4B4D-90C4-5F5963B4C1E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68ABC9F-FA38-4A84-AF52-44A196981B3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32F503C6-7A37-4EEE-89B2-92E40594D09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200A07A-8F1D-446F-92F0-D7D3FA7D607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C7BE846B-83DC-4DA5-AE79-22B19ACEB7C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98CE7C88-5754-444C-937D-6A1E54B7907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B04AF6A-9DB5-46C5-B403-D98AA7E772BA}"/>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341D4C0-34BF-405B-B6BC-F8AAEA97BC6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3902DCD5-B275-46B0-8902-A17A807619D3}"/>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8A834FCB-7597-4EB9-9F68-657D3006999B}"/>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845A478E-BF5C-41A3-A0F0-532517ACEBA7}"/>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F0777338-017D-4CF2-8C3E-FC038D09D7DC}"/>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7FCFA41C-88D8-41D2-81C6-2F9555B146CD}"/>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C0D639BF-51D4-4E51-BDB6-2726391E5ABC}"/>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62DB4CC1-BD99-43BC-B57C-DDD31A19EDC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7748A1C0-B143-47A8-87A2-0F43604AF05D}"/>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20BDDFEC-FBC6-40E6-AF5C-1D83170D0C33}"/>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E6509F8B-3F03-454C-9007-9708E3066479}"/>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58ED53B5-FFF4-43CA-AB6B-B67EC359A7E3}"/>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C91692A2-B6BC-46D3-805C-A686B3FDD71D}"/>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92F7CECF-4C3F-4FA2-BC0F-63577345D74C}"/>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FDAFD466-1A53-44FC-85D8-E999B2DE082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9E08807C-6FEB-46A5-B6F6-DE2197083A2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97551997-2A16-4ADE-A399-105ED349E085}"/>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E10FF566-EB7E-47D8-B261-A7D1AEA5A460}"/>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4DA7D0CB-C5BA-46AF-B8BD-9381DDC21D2A}"/>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0FF2E12B-656F-41E2-A46F-F9B0E2CEF7C8}"/>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02649373-B988-40BA-8BEF-8C2CFF8A89F9}"/>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52" name="【福祉施設】&#10;一人当たり面積平均値テキスト">
          <a:extLst>
            <a:ext uri="{FF2B5EF4-FFF2-40B4-BE49-F238E27FC236}">
              <a16:creationId xmlns:a16="http://schemas.microsoft.com/office/drawing/2014/main" id="{CBFB8C21-7C42-436F-9438-AF770BFE56F1}"/>
            </a:ext>
          </a:extLst>
        </xdr:cNvPr>
        <xdr:cNvSpPr txBox="1"/>
      </xdr:nvSpPr>
      <xdr:spPr>
        <a:xfrm>
          <a:off x="925830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FCD8F794-B7AB-4B8F-9090-0BB1DC2BFD6C}"/>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02254F7A-B1B4-461D-A682-9771F9786C3C}"/>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6A410C65-F6F1-47AB-AB9D-43EC2F5CFAB2}"/>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D367FDD7-635F-4E66-BEE8-C8969DA5B0D4}"/>
            </a:ext>
          </a:extLst>
        </xdr:cNvPr>
        <xdr:cNvSpPr/>
      </xdr:nvSpPr>
      <xdr:spPr>
        <a:xfrm>
          <a:off x="687324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0FEA855F-417E-4F3B-8F2E-7E451FE4C8FD}"/>
            </a:ext>
          </a:extLst>
        </xdr:cNvPr>
        <xdr:cNvSpPr/>
      </xdr:nvSpPr>
      <xdr:spPr>
        <a:xfrm>
          <a:off x="609854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468A956-7C37-43DA-9CE1-72D8E8455C2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A558528-80E1-4794-ACAD-CC3ABBA0505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4060005-2A7E-4D9F-875B-C7636AA543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749D01F-1A09-4F15-B744-E842A347B21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60A991C1-B23D-4764-8482-AB6B28AE44B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134257</xdr:rowOff>
    </xdr:from>
    <xdr:to>
      <xdr:col>55</xdr:col>
      <xdr:colOff>50800</xdr:colOff>
      <xdr:row>85</xdr:row>
      <xdr:rowOff>64407</xdr:rowOff>
    </xdr:to>
    <xdr:sp macro="" textlink="">
      <xdr:nvSpPr>
        <xdr:cNvPr id="363" name="楕円 362">
          <a:extLst>
            <a:ext uri="{FF2B5EF4-FFF2-40B4-BE49-F238E27FC236}">
              <a16:creationId xmlns:a16="http://schemas.microsoft.com/office/drawing/2014/main" id="{617DD791-6BAF-4D5A-9D2F-C44ADF4B3171}"/>
            </a:ext>
          </a:extLst>
        </xdr:cNvPr>
        <xdr:cNvSpPr/>
      </xdr:nvSpPr>
      <xdr:spPr>
        <a:xfrm>
          <a:off x="9192260" y="142160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112684</xdr:rowOff>
    </xdr:from>
    <xdr:ext cx="469744" cy="259045"/>
    <xdr:sp macro="" textlink="">
      <xdr:nvSpPr>
        <xdr:cNvPr id="364" name="【福祉施設】&#10;一人当たり面積該当値テキスト">
          <a:extLst>
            <a:ext uri="{FF2B5EF4-FFF2-40B4-BE49-F238E27FC236}">
              <a16:creationId xmlns:a16="http://schemas.microsoft.com/office/drawing/2014/main" id="{34939FD9-A856-4F5F-BACB-E91B8D333722}"/>
            </a:ext>
          </a:extLst>
        </xdr:cNvPr>
        <xdr:cNvSpPr txBox="1"/>
      </xdr:nvSpPr>
      <xdr:spPr>
        <a:xfrm>
          <a:off x="9258300" y="14194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134257</xdr:rowOff>
    </xdr:from>
    <xdr:to>
      <xdr:col>50</xdr:col>
      <xdr:colOff>165100</xdr:colOff>
      <xdr:row>85</xdr:row>
      <xdr:rowOff>64407</xdr:rowOff>
    </xdr:to>
    <xdr:sp macro="" textlink="">
      <xdr:nvSpPr>
        <xdr:cNvPr id="365" name="楕円 364">
          <a:extLst>
            <a:ext uri="{FF2B5EF4-FFF2-40B4-BE49-F238E27FC236}">
              <a16:creationId xmlns:a16="http://schemas.microsoft.com/office/drawing/2014/main" id="{D0DF3AFB-3D8F-4B06-B576-EFD1DDBE0E02}"/>
            </a:ext>
          </a:extLst>
        </xdr:cNvPr>
        <xdr:cNvSpPr/>
      </xdr:nvSpPr>
      <xdr:spPr>
        <a:xfrm>
          <a:off x="8445500" y="14216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13607</xdr:rowOff>
    </xdr:from>
    <xdr:to>
      <xdr:col>55</xdr:col>
      <xdr:colOff>0</xdr:colOff>
      <xdr:row>85</xdr:row>
      <xdr:rowOff>13607</xdr:rowOff>
    </xdr:to>
    <xdr:cxnSp macro="">
      <xdr:nvCxnSpPr>
        <xdr:cNvPr id="366" name="直線コネクタ 365">
          <a:extLst>
            <a:ext uri="{FF2B5EF4-FFF2-40B4-BE49-F238E27FC236}">
              <a16:creationId xmlns:a16="http://schemas.microsoft.com/office/drawing/2014/main" id="{645FFDA9-8D89-4535-BAB5-3DCD1809D5A4}"/>
            </a:ext>
          </a:extLst>
        </xdr:cNvPr>
        <xdr:cNvCxnSpPr/>
      </xdr:nvCxnSpPr>
      <xdr:spPr>
        <a:xfrm>
          <a:off x="8496300" y="1426300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134257</xdr:rowOff>
    </xdr:from>
    <xdr:to>
      <xdr:col>46</xdr:col>
      <xdr:colOff>38100</xdr:colOff>
      <xdr:row>85</xdr:row>
      <xdr:rowOff>64407</xdr:rowOff>
    </xdr:to>
    <xdr:sp macro="" textlink="">
      <xdr:nvSpPr>
        <xdr:cNvPr id="367" name="楕円 366">
          <a:extLst>
            <a:ext uri="{FF2B5EF4-FFF2-40B4-BE49-F238E27FC236}">
              <a16:creationId xmlns:a16="http://schemas.microsoft.com/office/drawing/2014/main" id="{A88463BA-F5F9-49E7-9024-58CDA6C1CD47}"/>
            </a:ext>
          </a:extLst>
        </xdr:cNvPr>
        <xdr:cNvSpPr/>
      </xdr:nvSpPr>
      <xdr:spPr>
        <a:xfrm>
          <a:off x="7670800" y="142160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13607</xdr:rowOff>
    </xdr:from>
    <xdr:to>
      <xdr:col>50</xdr:col>
      <xdr:colOff>114300</xdr:colOff>
      <xdr:row>85</xdr:row>
      <xdr:rowOff>13607</xdr:rowOff>
    </xdr:to>
    <xdr:cxnSp macro="">
      <xdr:nvCxnSpPr>
        <xdr:cNvPr id="368" name="直線コネクタ 367">
          <a:extLst>
            <a:ext uri="{FF2B5EF4-FFF2-40B4-BE49-F238E27FC236}">
              <a16:creationId xmlns:a16="http://schemas.microsoft.com/office/drawing/2014/main" id="{F0E26F90-5AF1-4602-96CC-8B3EFFDC937D}"/>
            </a:ext>
          </a:extLst>
        </xdr:cNvPr>
        <xdr:cNvCxnSpPr/>
      </xdr:nvCxnSpPr>
      <xdr:spPr>
        <a:xfrm>
          <a:off x="7713980" y="1426300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123371</xdr:rowOff>
    </xdr:from>
    <xdr:to>
      <xdr:col>41</xdr:col>
      <xdr:colOff>101600</xdr:colOff>
      <xdr:row>85</xdr:row>
      <xdr:rowOff>53521</xdr:rowOff>
    </xdr:to>
    <xdr:sp macro="" textlink="">
      <xdr:nvSpPr>
        <xdr:cNvPr id="369" name="楕円 368">
          <a:extLst>
            <a:ext uri="{FF2B5EF4-FFF2-40B4-BE49-F238E27FC236}">
              <a16:creationId xmlns:a16="http://schemas.microsoft.com/office/drawing/2014/main" id="{2DFD7D64-3B03-4041-AA8A-0D7EC0AA655A}"/>
            </a:ext>
          </a:extLst>
        </xdr:cNvPr>
        <xdr:cNvSpPr/>
      </xdr:nvSpPr>
      <xdr:spPr>
        <a:xfrm>
          <a:off x="6873240" y="142051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2721</xdr:rowOff>
    </xdr:from>
    <xdr:to>
      <xdr:col>45</xdr:col>
      <xdr:colOff>177800</xdr:colOff>
      <xdr:row>85</xdr:row>
      <xdr:rowOff>13607</xdr:rowOff>
    </xdr:to>
    <xdr:cxnSp macro="">
      <xdr:nvCxnSpPr>
        <xdr:cNvPr id="370" name="直線コネクタ 369">
          <a:extLst>
            <a:ext uri="{FF2B5EF4-FFF2-40B4-BE49-F238E27FC236}">
              <a16:creationId xmlns:a16="http://schemas.microsoft.com/office/drawing/2014/main" id="{CA0410A3-F405-4EE5-8082-FDE3E056922C}"/>
            </a:ext>
          </a:extLst>
        </xdr:cNvPr>
        <xdr:cNvCxnSpPr/>
      </xdr:nvCxnSpPr>
      <xdr:spPr>
        <a:xfrm>
          <a:off x="6924040" y="14252121"/>
          <a:ext cx="78994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123371</xdr:rowOff>
    </xdr:from>
    <xdr:to>
      <xdr:col>36</xdr:col>
      <xdr:colOff>165100</xdr:colOff>
      <xdr:row>85</xdr:row>
      <xdr:rowOff>53521</xdr:rowOff>
    </xdr:to>
    <xdr:sp macro="" textlink="">
      <xdr:nvSpPr>
        <xdr:cNvPr id="371" name="楕円 370">
          <a:extLst>
            <a:ext uri="{FF2B5EF4-FFF2-40B4-BE49-F238E27FC236}">
              <a16:creationId xmlns:a16="http://schemas.microsoft.com/office/drawing/2014/main" id="{78BB8F2C-9D4E-46B3-84EB-6D8D18DE3027}"/>
            </a:ext>
          </a:extLst>
        </xdr:cNvPr>
        <xdr:cNvSpPr/>
      </xdr:nvSpPr>
      <xdr:spPr>
        <a:xfrm>
          <a:off x="6098540" y="142051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2721</xdr:rowOff>
    </xdr:from>
    <xdr:to>
      <xdr:col>41</xdr:col>
      <xdr:colOff>50800</xdr:colOff>
      <xdr:row>85</xdr:row>
      <xdr:rowOff>2721</xdr:rowOff>
    </xdr:to>
    <xdr:cxnSp macro="">
      <xdr:nvCxnSpPr>
        <xdr:cNvPr id="372" name="直線コネクタ 371">
          <a:extLst>
            <a:ext uri="{FF2B5EF4-FFF2-40B4-BE49-F238E27FC236}">
              <a16:creationId xmlns:a16="http://schemas.microsoft.com/office/drawing/2014/main" id="{BD28102C-F330-42EF-8E98-B8706FF90FAC}"/>
            </a:ext>
          </a:extLst>
        </xdr:cNvPr>
        <xdr:cNvCxnSpPr/>
      </xdr:nvCxnSpPr>
      <xdr:spPr>
        <a:xfrm>
          <a:off x="6149340" y="1425212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3" name="n_1aveValue【福祉施設】&#10;一人当たり面積">
          <a:extLst>
            <a:ext uri="{FF2B5EF4-FFF2-40B4-BE49-F238E27FC236}">
              <a16:creationId xmlns:a16="http://schemas.microsoft.com/office/drawing/2014/main" id="{47D58796-592B-4051-930E-9E88E1F13DAA}"/>
            </a:ext>
          </a:extLst>
        </xdr:cNvPr>
        <xdr:cNvSpPr txBox="1"/>
      </xdr:nvSpPr>
      <xdr:spPr>
        <a:xfrm>
          <a:off x="827158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74" name="n_2aveValue【福祉施設】&#10;一人当たり面積">
          <a:extLst>
            <a:ext uri="{FF2B5EF4-FFF2-40B4-BE49-F238E27FC236}">
              <a16:creationId xmlns:a16="http://schemas.microsoft.com/office/drawing/2014/main" id="{0D26F1AF-B5D4-4859-94BD-94C6D82D798C}"/>
            </a:ext>
          </a:extLst>
        </xdr:cNvPr>
        <xdr:cNvSpPr txBox="1"/>
      </xdr:nvSpPr>
      <xdr:spPr>
        <a:xfrm>
          <a:off x="750958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75" name="n_3aveValue【福祉施設】&#10;一人当たり面積">
          <a:extLst>
            <a:ext uri="{FF2B5EF4-FFF2-40B4-BE49-F238E27FC236}">
              <a16:creationId xmlns:a16="http://schemas.microsoft.com/office/drawing/2014/main" id="{6019B680-64D0-4509-9374-9FE9913629D5}"/>
            </a:ext>
          </a:extLst>
        </xdr:cNvPr>
        <xdr:cNvSpPr txBox="1"/>
      </xdr:nvSpPr>
      <xdr:spPr>
        <a:xfrm>
          <a:off x="67120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6" name="n_4aveValue【福祉施設】&#10;一人当たり面積">
          <a:extLst>
            <a:ext uri="{FF2B5EF4-FFF2-40B4-BE49-F238E27FC236}">
              <a16:creationId xmlns:a16="http://schemas.microsoft.com/office/drawing/2014/main" id="{5D5EADC8-280D-4DBD-BAD9-7725A543A8DA}"/>
            </a:ext>
          </a:extLst>
        </xdr:cNvPr>
        <xdr:cNvSpPr txBox="1"/>
      </xdr:nvSpPr>
      <xdr:spPr>
        <a:xfrm>
          <a:off x="5937327" y="137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55534</xdr:rowOff>
    </xdr:from>
    <xdr:ext cx="469744" cy="259045"/>
    <xdr:sp macro="" textlink="">
      <xdr:nvSpPr>
        <xdr:cNvPr id="377" name="n_1mainValue【福祉施設】&#10;一人当たり面積">
          <a:extLst>
            <a:ext uri="{FF2B5EF4-FFF2-40B4-BE49-F238E27FC236}">
              <a16:creationId xmlns:a16="http://schemas.microsoft.com/office/drawing/2014/main" id="{BD91418C-40EB-41F5-BCD4-D73CF22F8F3C}"/>
            </a:ext>
          </a:extLst>
        </xdr:cNvPr>
        <xdr:cNvSpPr txBox="1"/>
      </xdr:nvSpPr>
      <xdr:spPr>
        <a:xfrm>
          <a:off x="8271587" y="143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55534</xdr:rowOff>
    </xdr:from>
    <xdr:ext cx="469744" cy="259045"/>
    <xdr:sp macro="" textlink="">
      <xdr:nvSpPr>
        <xdr:cNvPr id="378" name="n_2mainValue【福祉施設】&#10;一人当たり面積">
          <a:extLst>
            <a:ext uri="{FF2B5EF4-FFF2-40B4-BE49-F238E27FC236}">
              <a16:creationId xmlns:a16="http://schemas.microsoft.com/office/drawing/2014/main" id="{2F3B5AF0-1644-48E5-A655-535FECE7426E}"/>
            </a:ext>
          </a:extLst>
        </xdr:cNvPr>
        <xdr:cNvSpPr txBox="1"/>
      </xdr:nvSpPr>
      <xdr:spPr>
        <a:xfrm>
          <a:off x="7509587" y="143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44648</xdr:rowOff>
    </xdr:from>
    <xdr:ext cx="469744" cy="259045"/>
    <xdr:sp macro="" textlink="">
      <xdr:nvSpPr>
        <xdr:cNvPr id="379" name="n_3mainValue【福祉施設】&#10;一人当たり面積">
          <a:extLst>
            <a:ext uri="{FF2B5EF4-FFF2-40B4-BE49-F238E27FC236}">
              <a16:creationId xmlns:a16="http://schemas.microsoft.com/office/drawing/2014/main" id="{2115CE7E-CD8A-4FC6-B4C1-168A970F06FE}"/>
            </a:ext>
          </a:extLst>
        </xdr:cNvPr>
        <xdr:cNvSpPr txBox="1"/>
      </xdr:nvSpPr>
      <xdr:spPr>
        <a:xfrm>
          <a:off x="6712027" y="1429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44648</xdr:rowOff>
    </xdr:from>
    <xdr:ext cx="469744" cy="259045"/>
    <xdr:sp macro="" textlink="">
      <xdr:nvSpPr>
        <xdr:cNvPr id="380" name="n_4mainValue【福祉施設】&#10;一人当たり面積">
          <a:extLst>
            <a:ext uri="{FF2B5EF4-FFF2-40B4-BE49-F238E27FC236}">
              <a16:creationId xmlns:a16="http://schemas.microsoft.com/office/drawing/2014/main" id="{9E1CB382-2614-48E4-84AC-A146913D389A}"/>
            </a:ext>
          </a:extLst>
        </xdr:cNvPr>
        <xdr:cNvSpPr txBox="1"/>
      </xdr:nvSpPr>
      <xdr:spPr>
        <a:xfrm>
          <a:off x="5937327" y="1429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33B3E01E-F91A-4423-8189-820132B3511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E669F7D4-2742-4BC2-808D-50E5B6059D4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831EE7D0-F8B4-404B-AA44-A44210FD355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2FDA8945-DF86-43FB-9641-EE13B842F32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7D12AF6F-78B0-457A-AE3C-B7916C16EBC8}"/>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934B9352-1348-493E-B5BC-32832067787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CD390B39-10B0-4C8C-B7DA-E1CD71E6672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B93F44CB-6B05-4376-8401-841C9919E142}"/>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C8F8D0D1-A818-468E-9A73-CD8EF762C0BC}"/>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7655CF1B-6BBA-4BB3-BB3B-ADDF0B7C0F04}"/>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40153F0-0623-4F6F-9B49-72F91B3353BC}"/>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7A2B8D5D-562F-4F94-A5DC-66CEA5F52B16}"/>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7163CFC0-19A0-419D-848A-B1BDBAB281A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DE0041-4CDC-49FA-AE23-526C7C2FA99D}"/>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C7FDBB23-AC52-4F07-A673-35E364CD958F}"/>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CEC25C7A-AAA7-4904-BE90-77DBEB86A179}"/>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A496003E-6786-4A0E-B3E0-22BE129DFED4}"/>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B45348ED-4B70-4550-A23A-D338BD254374}"/>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6062D5E0-97F2-4EAE-BDCA-8A004FBA85EB}"/>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23E0084E-50C9-41AB-83EE-64C74AF9C914}"/>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9FDC64F5-2607-4A1E-855B-D13AB3FEA02E}"/>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407B5DFF-8349-4B38-8BEA-9546C4365B94}"/>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DE601D4-48DE-45BB-8438-6609CAB671EA}"/>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E8D3DDD-877D-4804-BFE1-50137B8D2A25}"/>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2C53A4B5-1126-443D-9508-14E9F9659B09}"/>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B7B00E2E-02F0-4C15-AB5A-6802F7DE3781}"/>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7722A2C0-8656-4742-94A1-8CA039FBDF83}"/>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F9F739BE-D3A7-47F6-9DB3-EC116EC64EF9}"/>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33EAF040-C987-41F0-AFDB-2A3BEFA77F0F}"/>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918A1815-58C9-48C8-965E-F6E91FF3F4BD}"/>
            </a:ext>
          </a:extLst>
        </xdr:cNvPr>
        <xdr:cNvSpPr txBox="1"/>
      </xdr:nvSpPr>
      <xdr:spPr>
        <a:xfrm>
          <a:off x="4124960" y="1735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4593C588-D198-416E-97FB-2EDEF7D1B0BB}"/>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0B761421-9087-4112-803D-297342272223}"/>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F4601182-5867-4387-B47A-FB9BD0395D6B}"/>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DBB6876D-B7F6-400B-80BC-AB440007E6F0}"/>
            </a:ext>
          </a:extLst>
        </xdr:cNvPr>
        <xdr:cNvSpPr/>
      </xdr:nvSpPr>
      <xdr:spPr>
        <a:xfrm>
          <a:off x="173990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0121EFB5-0EC7-4BA4-A06E-B81B96E15CBF}"/>
            </a:ext>
          </a:extLst>
        </xdr:cNvPr>
        <xdr:cNvSpPr/>
      </xdr:nvSpPr>
      <xdr:spPr>
        <a:xfrm>
          <a:off x="965200" y="17330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63E98B6-37C0-4261-9E2B-1DBDFC94952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4E417C3-B394-425B-AB07-6674FDDE9B4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A73A7AEA-F89D-414C-B952-B8AEBDC9D962}"/>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E0D9F168-AF37-4015-AD91-023A4BEF88DC}"/>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44B2169D-0209-4BA5-B014-6370D29DE555}"/>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80645</xdr:rowOff>
    </xdr:from>
    <xdr:to>
      <xdr:col>24</xdr:col>
      <xdr:colOff>114300</xdr:colOff>
      <xdr:row>102</xdr:row>
      <xdr:rowOff>10795</xdr:rowOff>
    </xdr:to>
    <xdr:sp macro="" textlink="">
      <xdr:nvSpPr>
        <xdr:cNvPr id="421" name="楕円 420">
          <a:extLst>
            <a:ext uri="{FF2B5EF4-FFF2-40B4-BE49-F238E27FC236}">
              <a16:creationId xmlns:a16="http://schemas.microsoft.com/office/drawing/2014/main" id="{679913AE-F8DF-4E8C-80A2-2FE14FAEE6B9}"/>
            </a:ext>
          </a:extLst>
        </xdr:cNvPr>
        <xdr:cNvSpPr/>
      </xdr:nvSpPr>
      <xdr:spPr>
        <a:xfrm>
          <a:off x="4036060" y="17012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103522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622C6B45-ED0A-4CFE-88A3-758CAFEF891A}"/>
            </a:ext>
          </a:extLst>
        </xdr:cNvPr>
        <xdr:cNvSpPr txBox="1"/>
      </xdr:nvSpPr>
      <xdr:spPr>
        <a:xfrm>
          <a:off x="4124960" y="1686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40639</xdr:rowOff>
    </xdr:from>
    <xdr:to>
      <xdr:col>20</xdr:col>
      <xdr:colOff>38100</xdr:colOff>
      <xdr:row>101</xdr:row>
      <xdr:rowOff>142239</xdr:rowOff>
    </xdr:to>
    <xdr:sp macro="" textlink="">
      <xdr:nvSpPr>
        <xdr:cNvPr id="423" name="楕円 422">
          <a:extLst>
            <a:ext uri="{FF2B5EF4-FFF2-40B4-BE49-F238E27FC236}">
              <a16:creationId xmlns:a16="http://schemas.microsoft.com/office/drawing/2014/main" id="{1F54213D-1D57-405D-90E9-2BCF3A755687}"/>
            </a:ext>
          </a:extLst>
        </xdr:cNvPr>
        <xdr:cNvSpPr/>
      </xdr:nvSpPr>
      <xdr:spPr>
        <a:xfrm>
          <a:off x="3312160" y="169722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91439</xdr:rowOff>
    </xdr:from>
    <xdr:to>
      <xdr:col>24</xdr:col>
      <xdr:colOff>63500</xdr:colOff>
      <xdr:row>101</xdr:row>
      <xdr:rowOff>131445</xdr:rowOff>
    </xdr:to>
    <xdr:cxnSp macro="">
      <xdr:nvCxnSpPr>
        <xdr:cNvPr id="424" name="直線コネクタ 423">
          <a:extLst>
            <a:ext uri="{FF2B5EF4-FFF2-40B4-BE49-F238E27FC236}">
              <a16:creationId xmlns:a16="http://schemas.microsoft.com/office/drawing/2014/main" id="{6C6BE199-91FD-4B70-BA5D-87071FF58490}"/>
            </a:ext>
          </a:extLst>
        </xdr:cNvPr>
        <xdr:cNvCxnSpPr/>
      </xdr:nvCxnSpPr>
      <xdr:spPr>
        <a:xfrm>
          <a:off x="3355340" y="17023079"/>
          <a:ext cx="7315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636</xdr:rowOff>
    </xdr:from>
    <xdr:to>
      <xdr:col>15</xdr:col>
      <xdr:colOff>101600</xdr:colOff>
      <xdr:row>101</xdr:row>
      <xdr:rowOff>102236</xdr:rowOff>
    </xdr:to>
    <xdr:sp macro="" textlink="">
      <xdr:nvSpPr>
        <xdr:cNvPr id="425" name="楕円 424">
          <a:extLst>
            <a:ext uri="{FF2B5EF4-FFF2-40B4-BE49-F238E27FC236}">
              <a16:creationId xmlns:a16="http://schemas.microsoft.com/office/drawing/2014/main" id="{86FA3F83-11CD-43A3-AC70-4406A4DC6131}"/>
            </a:ext>
          </a:extLst>
        </xdr:cNvPr>
        <xdr:cNvSpPr/>
      </xdr:nvSpPr>
      <xdr:spPr>
        <a:xfrm>
          <a:off x="2514600" y="1693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51436</xdr:rowOff>
    </xdr:from>
    <xdr:to>
      <xdr:col>19</xdr:col>
      <xdr:colOff>177800</xdr:colOff>
      <xdr:row>101</xdr:row>
      <xdr:rowOff>91439</xdr:rowOff>
    </xdr:to>
    <xdr:cxnSp macro="">
      <xdr:nvCxnSpPr>
        <xdr:cNvPr id="426" name="直線コネクタ 425">
          <a:extLst>
            <a:ext uri="{FF2B5EF4-FFF2-40B4-BE49-F238E27FC236}">
              <a16:creationId xmlns:a16="http://schemas.microsoft.com/office/drawing/2014/main" id="{E45B5E64-92B8-4911-864C-CE41F7D25C79}"/>
            </a:ext>
          </a:extLst>
        </xdr:cNvPr>
        <xdr:cNvCxnSpPr/>
      </xdr:nvCxnSpPr>
      <xdr:spPr>
        <a:xfrm>
          <a:off x="2565400" y="16983076"/>
          <a:ext cx="78994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132080</xdr:rowOff>
    </xdr:from>
    <xdr:to>
      <xdr:col>10</xdr:col>
      <xdr:colOff>165100</xdr:colOff>
      <xdr:row>101</xdr:row>
      <xdr:rowOff>62230</xdr:rowOff>
    </xdr:to>
    <xdr:sp macro="" textlink="">
      <xdr:nvSpPr>
        <xdr:cNvPr id="427" name="楕円 426">
          <a:extLst>
            <a:ext uri="{FF2B5EF4-FFF2-40B4-BE49-F238E27FC236}">
              <a16:creationId xmlns:a16="http://schemas.microsoft.com/office/drawing/2014/main" id="{359F1F68-1360-420E-A2EE-1C3F85186F4F}"/>
            </a:ext>
          </a:extLst>
        </xdr:cNvPr>
        <xdr:cNvSpPr/>
      </xdr:nvSpPr>
      <xdr:spPr>
        <a:xfrm>
          <a:off x="1739900" y="16896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11430</xdr:rowOff>
    </xdr:from>
    <xdr:to>
      <xdr:col>15</xdr:col>
      <xdr:colOff>50800</xdr:colOff>
      <xdr:row>101</xdr:row>
      <xdr:rowOff>51436</xdr:rowOff>
    </xdr:to>
    <xdr:cxnSp macro="">
      <xdr:nvCxnSpPr>
        <xdr:cNvPr id="428" name="直線コネクタ 427">
          <a:extLst>
            <a:ext uri="{FF2B5EF4-FFF2-40B4-BE49-F238E27FC236}">
              <a16:creationId xmlns:a16="http://schemas.microsoft.com/office/drawing/2014/main" id="{826DB4B4-171F-42FC-BC6D-EAAB72C69910}"/>
            </a:ext>
          </a:extLst>
        </xdr:cNvPr>
        <xdr:cNvCxnSpPr/>
      </xdr:nvCxnSpPr>
      <xdr:spPr>
        <a:xfrm>
          <a:off x="1790700" y="16943070"/>
          <a:ext cx="7747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92075</xdr:rowOff>
    </xdr:from>
    <xdr:to>
      <xdr:col>6</xdr:col>
      <xdr:colOff>38100</xdr:colOff>
      <xdr:row>101</xdr:row>
      <xdr:rowOff>22225</xdr:rowOff>
    </xdr:to>
    <xdr:sp macro="" textlink="">
      <xdr:nvSpPr>
        <xdr:cNvPr id="429" name="楕円 428">
          <a:extLst>
            <a:ext uri="{FF2B5EF4-FFF2-40B4-BE49-F238E27FC236}">
              <a16:creationId xmlns:a16="http://schemas.microsoft.com/office/drawing/2014/main" id="{DC3BCFD5-3C42-4CD8-9F48-E3167262CFE9}"/>
            </a:ext>
          </a:extLst>
        </xdr:cNvPr>
        <xdr:cNvSpPr/>
      </xdr:nvSpPr>
      <xdr:spPr>
        <a:xfrm>
          <a:off x="965200" y="168560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142875</xdr:rowOff>
    </xdr:from>
    <xdr:to>
      <xdr:col>10</xdr:col>
      <xdr:colOff>114300</xdr:colOff>
      <xdr:row>101</xdr:row>
      <xdr:rowOff>11430</xdr:rowOff>
    </xdr:to>
    <xdr:cxnSp macro="">
      <xdr:nvCxnSpPr>
        <xdr:cNvPr id="430" name="直線コネクタ 429">
          <a:extLst>
            <a:ext uri="{FF2B5EF4-FFF2-40B4-BE49-F238E27FC236}">
              <a16:creationId xmlns:a16="http://schemas.microsoft.com/office/drawing/2014/main" id="{B5153625-98B3-4686-8DDA-DBD0A2B76FD0}"/>
            </a:ext>
          </a:extLst>
        </xdr:cNvPr>
        <xdr:cNvCxnSpPr/>
      </xdr:nvCxnSpPr>
      <xdr:spPr>
        <a:xfrm>
          <a:off x="1008380" y="16906875"/>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7638</xdr:rowOff>
    </xdr:from>
    <xdr:ext cx="405111" cy="259045"/>
    <xdr:sp macro="" textlink="">
      <xdr:nvSpPr>
        <xdr:cNvPr id="431" name="n_1aveValue【市民会館】&#10;有形固定資産減価償却率">
          <a:extLst>
            <a:ext uri="{FF2B5EF4-FFF2-40B4-BE49-F238E27FC236}">
              <a16:creationId xmlns:a16="http://schemas.microsoft.com/office/drawing/2014/main" id="{8C6181CE-E2F0-4557-BB09-E9A4B7079013}"/>
            </a:ext>
          </a:extLst>
        </xdr:cNvPr>
        <xdr:cNvSpPr txBox="1"/>
      </xdr:nvSpPr>
      <xdr:spPr>
        <a:xfrm>
          <a:off x="3170564" y="1744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a:extLst>
            <a:ext uri="{FF2B5EF4-FFF2-40B4-BE49-F238E27FC236}">
              <a16:creationId xmlns:a16="http://schemas.microsoft.com/office/drawing/2014/main" id="{63450F35-6B5F-455A-AA6D-ACF836911AD9}"/>
            </a:ext>
          </a:extLst>
        </xdr:cNvPr>
        <xdr:cNvSpPr txBox="1"/>
      </xdr:nvSpPr>
      <xdr:spPr>
        <a:xfrm>
          <a:off x="2385704" y="174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158132</xdr:rowOff>
    </xdr:from>
    <xdr:ext cx="405111" cy="259045"/>
    <xdr:sp macro="" textlink="">
      <xdr:nvSpPr>
        <xdr:cNvPr id="433" name="n_3aveValue【市民会館】&#10;有形固定資産減価償却率">
          <a:extLst>
            <a:ext uri="{FF2B5EF4-FFF2-40B4-BE49-F238E27FC236}">
              <a16:creationId xmlns:a16="http://schemas.microsoft.com/office/drawing/2014/main" id="{3616CEBB-7F83-4758-BECF-92CC0EFFCEBF}"/>
            </a:ext>
          </a:extLst>
        </xdr:cNvPr>
        <xdr:cNvSpPr txBox="1"/>
      </xdr:nvSpPr>
      <xdr:spPr>
        <a:xfrm>
          <a:off x="1611004" y="17425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156227</xdr:rowOff>
    </xdr:from>
    <xdr:ext cx="405111" cy="259045"/>
    <xdr:sp macro="" textlink="">
      <xdr:nvSpPr>
        <xdr:cNvPr id="434" name="n_4aveValue【市民会館】&#10;有形固定資産減価償却率">
          <a:extLst>
            <a:ext uri="{FF2B5EF4-FFF2-40B4-BE49-F238E27FC236}">
              <a16:creationId xmlns:a16="http://schemas.microsoft.com/office/drawing/2014/main" id="{A0CCE546-FEA1-4E58-8516-178F2748C622}"/>
            </a:ext>
          </a:extLst>
        </xdr:cNvPr>
        <xdr:cNvSpPr txBox="1"/>
      </xdr:nvSpPr>
      <xdr:spPr>
        <a:xfrm>
          <a:off x="836304" y="1742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158766</xdr:rowOff>
    </xdr:from>
    <xdr:ext cx="405111" cy="259045"/>
    <xdr:sp macro="" textlink="">
      <xdr:nvSpPr>
        <xdr:cNvPr id="435" name="n_1mainValue【市民会館】&#10;有形固定資産減価償却率">
          <a:extLst>
            <a:ext uri="{FF2B5EF4-FFF2-40B4-BE49-F238E27FC236}">
              <a16:creationId xmlns:a16="http://schemas.microsoft.com/office/drawing/2014/main" id="{77B5B415-2396-4688-9AF8-62413E14B64C}"/>
            </a:ext>
          </a:extLst>
        </xdr:cNvPr>
        <xdr:cNvSpPr txBox="1"/>
      </xdr:nvSpPr>
      <xdr:spPr>
        <a:xfrm>
          <a:off x="3170564" y="16755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118763</xdr:rowOff>
    </xdr:from>
    <xdr:ext cx="405111" cy="259045"/>
    <xdr:sp macro="" textlink="">
      <xdr:nvSpPr>
        <xdr:cNvPr id="436" name="n_2mainValue【市民会館】&#10;有形固定資産減価償却率">
          <a:extLst>
            <a:ext uri="{FF2B5EF4-FFF2-40B4-BE49-F238E27FC236}">
              <a16:creationId xmlns:a16="http://schemas.microsoft.com/office/drawing/2014/main" id="{FB544BBF-5620-424E-B9DA-616404DB5F6D}"/>
            </a:ext>
          </a:extLst>
        </xdr:cNvPr>
        <xdr:cNvSpPr txBox="1"/>
      </xdr:nvSpPr>
      <xdr:spPr>
        <a:xfrm>
          <a:off x="2385704" y="1671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78757</xdr:rowOff>
    </xdr:from>
    <xdr:ext cx="405111" cy="259045"/>
    <xdr:sp macro="" textlink="">
      <xdr:nvSpPr>
        <xdr:cNvPr id="437" name="n_3mainValue【市民会館】&#10;有形固定資産減価償却率">
          <a:extLst>
            <a:ext uri="{FF2B5EF4-FFF2-40B4-BE49-F238E27FC236}">
              <a16:creationId xmlns:a16="http://schemas.microsoft.com/office/drawing/2014/main" id="{14AA7F80-1131-4441-A7A6-885E0FE710D1}"/>
            </a:ext>
          </a:extLst>
        </xdr:cNvPr>
        <xdr:cNvSpPr txBox="1"/>
      </xdr:nvSpPr>
      <xdr:spPr>
        <a:xfrm>
          <a:off x="1611004" y="1667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38752</xdr:rowOff>
    </xdr:from>
    <xdr:ext cx="405111" cy="259045"/>
    <xdr:sp macro="" textlink="">
      <xdr:nvSpPr>
        <xdr:cNvPr id="438" name="n_4mainValue【市民会館】&#10;有形固定資産減価償却率">
          <a:extLst>
            <a:ext uri="{FF2B5EF4-FFF2-40B4-BE49-F238E27FC236}">
              <a16:creationId xmlns:a16="http://schemas.microsoft.com/office/drawing/2014/main" id="{B5889735-8F33-4C0B-9312-F5801BAA48FC}"/>
            </a:ext>
          </a:extLst>
        </xdr:cNvPr>
        <xdr:cNvSpPr txBox="1"/>
      </xdr:nvSpPr>
      <xdr:spPr>
        <a:xfrm>
          <a:off x="836304" y="1663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BA8D437F-FAB0-409B-99B8-FA74F2CDB29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C43DA54E-23F3-46D5-8CEE-82FC3217477E}"/>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E84CD7F8-554B-435D-A5FF-07FCDFBDBDF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CEF04052-6D3F-4739-BC26-9A0A9D698A3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8C7A0593-E562-4AF7-86ED-D253F9ECB38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C3E3537-D99C-4E36-BA03-86CA5D7E0C2C}"/>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D3EB5A0F-7157-4B97-A2D6-79CD3B48868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A4D2777B-F6A3-4F69-9233-53A0CF43149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51C3F914-F8C4-4770-A54E-516AFD8EA189}"/>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F8A51AEF-81F8-438D-BF4D-E2EDC2D4F21E}"/>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FAB96539-30DA-4E6D-8532-6AB66F42EA25}"/>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5D64F05B-FD1B-4184-81D6-69B8495157D5}"/>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315611DC-D266-486A-B655-62F1B9AEB5FE}"/>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28CA470F-3DA7-4AB2-A782-4D85FFB5197B}"/>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69855AD-18F1-4165-995B-5804469835FA}"/>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64906720-2D30-472F-B634-ACB36F8ADA57}"/>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A5F92D90-EFAE-4789-9400-9B0A299AEEDE}"/>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13887CCD-2420-47F8-BAA8-EBCE728DF756}"/>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EAC11830-6C51-4190-9A20-437C8F4072C1}"/>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E2B987D1-5E3E-4B13-B136-912679B1530E}"/>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F0C19F4E-AB2C-4395-864B-9498F6475502}"/>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1727EA43-A7A3-485F-8313-29B02DD7F6CE}"/>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D508BB83-8788-4DD9-A1F2-0B4DA5B3CCD4}"/>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7F446744-F1EA-4F51-B6E8-F86553E33DFC}"/>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31E22E4A-8C33-49C4-94E5-7DD5ED8895F6}"/>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C5E0A910-92FA-442F-8110-BD7998AD28C6}"/>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a:extLst>
            <a:ext uri="{FF2B5EF4-FFF2-40B4-BE49-F238E27FC236}">
              <a16:creationId xmlns:a16="http://schemas.microsoft.com/office/drawing/2014/main" id="{81BA2BC0-02EE-49BE-9C1B-BBA850D64B61}"/>
            </a:ext>
          </a:extLst>
        </xdr:cNvPr>
        <xdr:cNvSpPr txBox="1"/>
      </xdr:nvSpPr>
      <xdr:spPr>
        <a:xfrm>
          <a:off x="9258300" y="1751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5AC6C741-413E-4A74-9D64-76A80DE90F9A}"/>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A1725106-3AFB-4FF9-A29C-384B3F65F93E}"/>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62DAA063-C02D-4B5F-B358-DAB07A7CB90C}"/>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B9949E8F-83C3-4032-A97B-1ED5ADA821FC}"/>
            </a:ext>
          </a:extLst>
        </xdr:cNvPr>
        <xdr:cNvSpPr/>
      </xdr:nvSpPr>
      <xdr:spPr>
        <a:xfrm>
          <a:off x="687324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111B420A-00B8-4C01-B284-D53FF4876B71}"/>
            </a:ext>
          </a:extLst>
        </xdr:cNvPr>
        <xdr:cNvSpPr/>
      </xdr:nvSpPr>
      <xdr:spPr>
        <a:xfrm>
          <a:off x="609854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D0C5687-FF84-4348-AA86-DB992129E8A8}"/>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91E51C2-E332-4B98-B639-1E881CB51427}"/>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B7B272D-D3B7-4419-A8B4-27008209F919}"/>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F411B04-F65D-462A-BC17-5452C11151AC}"/>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B234BE74-F56B-4BF8-90AA-3B7265172877}"/>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476" name="楕円 475">
          <a:extLst>
            <a:ext uri="{FF2B5EF4-FFF2-40B4-BE49-F238E27FC236}">
              <a16:creationId xmlns:a16="http://schemas.microsoft.com/office/drawing/2014/main" id="{3EEC6AB4-0D2C-4CA6-99E3-EF058C75C380}"/>
            </a:ext>
          </a:extLst>
        </xdr:cNvPr>
        <xdr:cNvSpPr/>
      </xdr:nvSpPr>
      <xdr:spPr>
        <a:xfrm>
          <a:off x="919226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3827</xdr:rowOff>
    </xdr:from>
    <xdr:ext cx="469744" cy="259045"/>
    <xdr:sp macro="" textlink="">
      <xdr:nvSpPr>
        <xdr:cNvPr id="477" name="【市民会館】&#10;一人当たり面積該当値テキスト">
          <a:extLst>
            <a:ext uri="{FF2B5EF4-FFF2-40B4-BE49-F238E27FC236}">
              <a16:creationId xmlns:a16="http://schemas.microsoft.com/office/drawing/2014/main" id="{215B71B1-CABF-4605-AA1E-B0FA8F924B74}"/>
            </a:ext>
          </a:extLst>
        </xdr:cNvPr>
        <xdr:cNvSpPr txBox="1"/>
      </xdr:nvSpPr>
      <xdr:spPr>
        <a:xfrm>
          <a:off x="9258300" y="177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25400</xdr:rowOff>
    </xdr:from>
    <xdr:to>
      <xdr:col>50</xdr:col>
      <xdr:colOff>165100</xdr:colOff>
      <xdr:row>106</xdr:row>
      <xdr:rowOff>127000</xdr:rowOff>
    </xdr:to>
    <xdr:sp macro="" textlink="">
      <xdr:nvSpPr>
        <xdr:cNvPr id="478" name="楕円 477">
          <a:extLst>
            <a:ext uri="{FF2B5EF4-FFF2-40B4-BE49-F238E27FC236}">
              <a16:creationId xmlns:a16="http://schemas.microsoft.com/office/drawing/2014/main" id="{8C405796-1327-4664-8DA0-CF6AC84883B7}"/>
            </a:ext>
          </a:extLst>
        </xdr:cNvPr>
        <xdr:cNvSpPr/>
      </xdr:nvSpPr>
      <xdr:spPr>
        <a:xfrm>
          <a:off x="8445500" y="17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76200</xdr:rowOff>
    </xdr:from>
    <xdr:to>
      <xdr:col>55</xdr:col>
      <xdr:colOff>0</xdr:colOff>
      <xdr:row>106</xdr:row>
      <xdr:rowOff>76200</xdr:rowOff>
    </xdr:to>
    <xdr:cxnSp macro="">
      <xdr:nvCxnSpPr>
        <xdr:cNvPr id="479" name="直線コネクタ 478">
          <a:extLst>
            <a:ext uri="{FF2B5EF4-FFF2-40B4-BE49-F238E27FC236}">
              <a16:creationId xmlns:a16="http://schemas.microsoft.com/office/drawing/2014/main" id="{4294B6AC-136C-460F-B315-71E7EFAEB26D}"/>
            </a:ext>
          </a:extLst>
        </xdr:cNvPr>
        <xdr:cNvCxnSpPr/>
      </xdr:nvCxnSpPr>
      <xdr:spPr>
        <a:xfrm>
          <a:off x="8496300" y="1784604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80" name="楕円 479">
          <a:extLst>
            <a:ext uri="{FF2B5EF4-FFF2-40B4-BE49-F238E27FC236}">
              <a16:creationId xmlns:a16="http://schemas.microsoft.com/office/drawing/2014/main" id="{32514A8B-50FD-415A-AAAE-77AEAA1EAF06}"/>
            </a:ext>
          </a:extLst>
        </xdr:cNvPr>
        <xdr:cNvSpPr/>
      </xdr:nvSpPr>
      <xdr:spPr>
        <a:xfrm>
          <a:off x="767080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76200</xdr:rowOff>
    </xdr:to>
    <xdr:cxnSp macro="">
      <xdr:nvCxnSpPr>
        <xdr:cNvPr id="481" name="直線コネクタ 480">
          <a:extLst>
            <a:ext uri="{FF2B5EF4-FFF2-40B4-BE49-F238E27FC236}">
              <a16:creationId xmlns:a16="http://schemas.microsoft.com/office/drawing/2014/main" id="{41D04EF7-5E31-463A-ADA0-1502712587C8}"/>
            </a:ext>
          </a:extLst>
        </xdr:cNvPr>
        <xdr:cNvCxnSpPr/>
      </xdr:nvCxnSpPr>
      <xdr:spPr>
        <a:xfrm>
          <a:off x="7713980" y="178460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82" name="楕円 481">
          <a:extLst>
            <a:ext uri="{FF2B5EF4-FFF2-40B4-BE49-F238E27FC236}">
              <a16:creationId xmlns:a16="http://schemas.microsoft.com/office/drawing/2014/main" id="{8470DF54-2011-478F-A784-FE9D54233CE9}"/>
            </a:ext>
          </a:extLst>
        </xdr:cNvPr>
        <xdr:cNvSpPr/>
      </xdr:nvSpPr>
      <xdr:spPr>
        <a:xfrm>
          <a:off x="6873240" y="17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76200</xdr:rowOff>
    </xdr:to>
    <xdr:cxnSp macro="">
      <xdr:nvCxnSpPr>
        <xdr:cNvPr id="483" name="直線コネクタ 482">
          <a:extLst>
            <a:ext uri="{FF2B5EF4-FFF2-40B4-BE49-F238E27FC236}">
              <a16:creationId xmlns:a16="http://schemas.microsoft.com/office/drawing/2014/main" id="{013FC53B-1A81-4DCA-A8FA-EA4CFA086C36}"/>
            </a:ext>
          </a:extLst>
        </xdr:cNvPr>
        <xdr:cNvCxnSpPr/>
      </xdr:nvCxnSpPr>
      <xdr:spPr>
        <a:xfrm>
          <a:off x="6924040" y="178460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20828</xdr:rowOff>
    </xdr:from>
    <xdr:to>
      <xdr:col>36</xdr:col>
      <xdr:colOff>165100</xdr:colOff>
      <xdr:row>106</xdr:row>
      <xdr:rowOff>122428</xdr:rowOff>
    </xdr:to>
    <xdr:sp macro="" textlink="">
      <xdr:nvSpPr>
        <xdr:cNvPr id="484" name="楕円 483">
          <a:extLst>
            <a:ext uri="{FF2B5EF4-FFF2-40B4-BE49-F238E27FC236}">
              <a16:creationId xmlns:a16="http://schemas.microsoft.com/office/drawing/2014/main" id="{73C92D15-9332-426F-9D9C-F88C8F6628A8}"/>
            </a:ext>
          </a:extLst>
        </xdr:cNvPr>
        <xdr:cNvSpPr/>
      </xdr:nvSpPr>
      <xdr:spPr>
        <a:xfrm>
          <a:off x="6098540" y="1779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71628</xdr:rowOff>
    </xdr:from>
    <xdr:to>
      <xdr:col>41</xdr:col>
      <xdr:colOff>50800</xdr:colOff>
      <xdr:row>106</xdr:row>
      <xdr:rowOff>76200</xdr:rowOff>
    </xdr:to>
    <xdr:cxnSp macro="">
      <xdr:nvCxnSpPr>
        <xdr:cNvPr id="485" name="直線コネクタ 484">
          <a:extLst>
            <a:ext uri="{FF2B5EF4-FFF2-40B4-BE49-F238E27FC236}">
              <a16:creationId xmlns:a16="http://schemas.microsoft.com/office/drawing/2014/main" id="{4A8BC17D-9B51-43A4-9989-1805EE586A4F}"/>
            </a:ext>
          </a:extLst>
        </xdr:cNvPr>
        <xdr:cNvCxnSpPr/>
      </xdr:nvCxnSpPr>
      <xdr:spPr>
        <a:xfrm>
          <a:off x="6149340" y="1784146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450D9A17-E096-4AB4-9110-446349DDC778}"/>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7" name="n_2aveValue【市民会館】&#10;一人当たり面積">
          <a:extLst>
            <a:ext uri="{FF2B5EF4-FFF2-40B4-BE49-F238E27FC236}">
              <a16:creationId xmlns:a16="http://schemas.microsoft.com/office/drawing/2014/main" id="{346DA723-B616-4C94-8A94-6BC8867D2928}"/>
            </a:ext>
          </a:extLst>
        </xdr:cNvPr>
        <xdr:cNvSpPr txBox="1"/>
      </xdr:nvSpPr>
      <xdr:spPr>
        <a:xfrm>
          <a:off x="7509587" y="1745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8" name="n_3aveValue【市民会館】&#10;一人当たり面積">
          <a:extLst>
            <a:ext uri="{FF2B5EF4-FFF2-40B4-BE49-F238E27FC236}">
              <a16:creationId xmlns:a16="http://schemas.microsoft.com/office/drawing/2014/main" id="{BFB7DA92-4F2F-4FCF-9E12-18B65DE1B9EE}"/>
            </a:ext>
          </a:extLst>
        </xdr:cNvPr>
        <xdr:cNvSpPr txBox="1"/>
      </xdr:nvSpPr>
      <xdr:spPr>
        <a:xfrm>
          <a:off x="6712027" y="1743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476DC4EB-BB8C-44A0-8839-44BB01B3E5EE}"/>
            </a:ext>
          </a:extLst>
        </xdr:cNvPr>
        <xdr:cNvSpPr txBox="1"/>
      </xdr:nvSpPr>
      <xdr:spPr>
        <a:xfrm>
          <a:off x="5937327" y="17426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118127</xdr:rowOff>
    </xdr:from>
    <xdr:ext cx="469744" cy="259045"/>
    <xdr:sp macro="" textlink="">
      <xdr:nvSpPr>
        <xdr:cNvPr id="490" name="n_1mainValue【市民会館】&#10;一人当たり面積">
          <a:extLst>
            <a:ext uri="{FF2B5EF4-FFF2-40B4-BE49-F238E27FC236}">
              <a16:creationId xmlns:a16="http://schemas.microsoft.com/office/drawing/2014/main" id="{5C74E9CC-F54D-4422-992F-5FE86C194948}"/>
            </a:ext>
          </a:extLst>
        </xdr:cNvPr>
        <xdr:cNvSpPr txBox="1"/>
      </xdr:nvSpPr>
      <xdr:spPr>
        <a:xfrm>
          <a:off x="827158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91" name="n_2mainValue【市民会館】&#10;一人当たり面積">
          <a:extLst>
            <a:ext uri="{FF2B5EF4-FFF2-40B4-BE49-F238E27FC236}">
              <a16:creationId xmlns:a16="http://schemas.microsoft.com/office/drawing/2014/main" id="{BF508A93-A421-48D7-A187-CF2C0A0495B8}"/>
            </a:ext>
          </a:extLst>
        </xdr:cNvPr>
        <xdr:cNvSpPr txBox="1"/>
      </xdr:nvSpPr>
      <xdr:spPr>
        <a:xfrm>
          <a:off x="750958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92" name="n_3mainValue【市民会館】&#10;一人当たり面積">
          <a:extLst>
            <a:ext uri="{FF2B5EF4-FFF2-40B4-BE49-F238E27FC236}">
              <a16:creationId xmlns:a16="http://schemas.microsoft.com/office/drawing/2014/main" id="{BA666642-858C-41A9-9409-A25D4EED6003}"/>
            </a:ext>
          </a:extLst>
        </xdr:cNvPr>
        <xdr:cNvSpPr txBox="1"/>
      </xdr:nvSpPr>
      <xdr:spPr>
        <a:xfrm>
          <a:off x="671202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113555</xdr:rowOff>
    </xdr:from>
    <xdr:ext cx="469744" cy="259045"/>
    <xdr:sp macro="" textlink="">
      <xdr:nvSpPr>
        <xdr:cNvPr id="493" name="n_4mainValue【市民会館】&#10;一人当たり面積">
          <a:extLst>
            <a:ext uri="{FF2B5EF4-FFF2-40B4-BE49-F238E27FC236}">
              <a16:creationId xmlns:a16="http://schemas.microsoft.com/office/drawing/2014/main" id="{5CF3FED7-6C9E-4C7D-B86E-C5E79BAEF00A}"/>
            </a:ext>
          </a:extLst>
        </xdr:cNvPr>
        <xdr:cNvSpPr txBox="1"/>
      </xdr:nvSpPr>
      <xdr:spPr>
        <a:xfrm>
          <a:off x="593732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104611C-8407-4DD8-ADDC-DF430715A23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8C7DABBB-4A6A-4C20-88E7-AED53707D8C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1C8AABDE-4037-4AE7-9B4D-94EA695E5F8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6D19CE26-0C56-4054-8B41-4509A87DF751}"/>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208CE967-0998-4D8E-AAFB-86FA1234D9E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2B5F4ABF-548A-43AB-9CA3-B06AE2C2488E}"/>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593C594D-E2DA-4C85-AD9C-56436F5CB2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E4BE5098-0C91-443E-87E2-82CC8826AF3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DF11A73B-354F-4281-8D08-BA81F69D5F4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5DEEA123-1F54-4BED-8B5D-FFF903659F9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BBAF7F84-F375-4993-AC5C-8DFA1B97ADC3}"/>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4195E6A7-A619-4C65-B533-87B73465240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A496F2E7-4CDF-4232-9066-13E7CE8B6689}"/>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CF8A124B-DA15-41DE-9369-0F83D51FD092}"/>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1BB97F91-AF63-41D0-839A-2A7EBF96F51E}"/>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9FD8E8C9-ECCD-40DB-810E-2DEF0917843D}"/>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AB82FD05-8C73-4E82-9B7F-A0545B15749F}"/>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C4B4BD8C-8E96-4249-9B99-100647B78344}"/>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900A9B5D-02D6-493C-8E22-042C4BA161B5}"/>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7F371AA-C3DE-4949-AB6D-AF769E7959D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44E266AD-C370-4DB0-BD12-8B2ED87EA9E7}"/>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C1034573-BCCB-4692-BDC0-F4D9DA2DAC3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6C91AB8C-20C5-45C4-B686-30C9689DC88F}"/>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5F21C3CB-5843-4607-8373-A998D71E2DD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30717EAA-FDCB-4252-9D09-493605BBDE39}"/>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EF87B20B-5F28-446C-88F1-0AD65D7A6032}"/>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A611D8CF-087E-4DB3-9BF6-9C6A21145D6E}"/>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E52B3C3B-3B19-492B-9D42-559D94AC6FD6}"/>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5A0888D8-86DA-4A27-A85A-A2B625BB658A}"/>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E00739D-3CA3-46A1-AFC3-0975DD184A21}"/>
            </a:ext>
          </a:extLst>
        </xdr:cNvPr>
        <xdr:cNvSpPr txBox="1"/>
      </xdr:nvSpPr>
      <xdr:spPr>
        <a:xfrm>
          <a:off x="14414500" y="6379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615C0565-F0A2-439E-A899-F38D8939791B}"/>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3E944988-EF51-4C4E-A7CD-7333713684CC}"/>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40A09C64-7717-43A9-90DE-42E9291EEA0E}"/>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356D9BF9-490A-4326-9C8B-01F8801F1DD5}"/>
            </a:ext>
          </a:extLst>
        </xdr:cNvPr>
        <xdr:cNvSpPr/>
      </xdr:nvSpPr>
      <xdr:spPr>
        <a:xfrm>
          <a:off x="1202944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90C26605-EF12-4639-B084-6921460C9E4E}"/>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911795A4-FAE4-481D-8D59-74BD28BFEFCE}"/>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2A71A056-FAF7-4707-903C-C9479B12F5B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79363DB1-40F2-462D-866A-94EDEFE6799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A3E9311-A186-43D9-8A79-191C0A690025}"/>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61CB0ECF-F029-494A-A873-F1DCCA88EAA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92075</xdr:rowOff>
    </xdr:from>
    <xdr:to>
      <xdr:col>85</xdr:col>
      <xdr:colOff>177800</xdr:colOff>
      <xdr:row>34</xdr:row>
      <xdr:rowOff>22225</xdr:rowOff>
    </xdr:to>
    <xdr:sp macro="" textlink="">
      <xdr:nvSpPr>
        <xdr:cNvPr id="534" name="楕円 533">
          <a:extLst>
            <a:ext uri="{FF2B5EF4-FFF2-40B4-BE49-F238E27FC236}">
              <a16:creationId xmlns:a16="http://schemas.microsoft.com/office/drawing/2014/main" id="{CEF62F98-20EF-4722-BB8E-85BC97553E01}"/>
            </a:ext>
          </a:extLst>
        </xdr:cNvPr>
        <xdr:cNvSpPr/>
      </xdr:nvSpPr>
      <xdr:spPr>
        <a:xfrm>
          <a:off x="14325600" y="56241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114952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FD303E3E-4075-42FD-B1DA-D7F51B36ECD6}"/>
            </a:ext>
          </a:extLst>
        </xdr:cNvPr>
        <xdr:cNvSpPr txBox="1"/>
      </xdr:nvSpPr>
      <xdr:spPr>
        <a:xfrm>
          <a:off x="14414500" y="547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80645</xdr:rowOff>
    </xdr:from>
    <xdr:to>
      <xdr:col>81</xdr:col>
      <xdr:colOff>101600</xdr:colOff>
      <xdr:row>36</xdr:row>
      <xdr:rowOff>10795</xdr:rowOff>
    </xdr:to>
    <xdr:sp macro="" textlink="">
      <xdr:nvSpPr>
        <xdr:cNvPr id="536" name="楕円 535">
          <a:extLst>
            <a:ext uri="{FF2B5EF4-FFF2-40B4-BE49-F238E27FC236}">
              <a16:creationId xmlns:a16="http://schemas.microsoft.com/office/drawing/2014/main" id="{436E8FCA-AB0D-43D8-AAB8-E74435655CD4}"/>
            </a:ext>
          </a:extLst>
        </xdr:cNvPr>
        <xdr:cNvSpPr/>
      </xdr:nvSpPr>
      <xdr:spPr>
        <a:xfrm>
          <a:off x="13578840" y="5948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142875</xdr:rowOff>
    </xdr:from>
    <xdr:to>
      <xdr:col>85</xdr:col>
      <xdr:colOff>127000</xdr:colOff>
      <xdr:row>35</xdr:row>
      <xdr:rowOff>131445</xdr:rowOff>
    </xdr:to>
    <xdr:cxnSp macro="">
      <xdr:nvCxnSpPr>
        <xdr:cNvPr id="537" name="直線コネクタ 536">
          <a:extLst>
            <a:ext uri="{FF2B5EF4-FFF2-40B4-BE49-F238E27FC236}">
              <a16:creationId xmlns:a16="http://schemas.microsoft.com/office/drawing/2014/main" id="{9E7B498A-A9F9-4EF5-8BF6-D49154114F16}"/>
            </a:ext>
          </a:extLst>
        </xdr:cNvPr>
        <xdr:cNvCxnSpPr/>
      </xdr:nvCxnSpPr>
      <xdr:spPr>
        <a:xfrm flipV="1">
          <a:off x="13629640" y="5674995"/>
          <a:ext cx="74676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130175</xdr:rowOff>
    </xdr:from>
    <xdr:to>
      <xdr:col>76</xdr:col>
      <xdr:colOff>165100</xdr:colOff>
      <xdr:row>34</xdr:row>
      <xdr:rowOff>60325</xdr:rowOff>
    </xdr:to>
    <xdr:sp macro="" textlink="">
      <xdr:nvSpPr>
        <xdr:cNvPr id="538" name="楕円 537">
          <a:extLst>
            <a:ext uri="{FF2B5EF4-FFF2-40B4-BE49-F238E27FC236}">
              <a16:creationId xmlns:a16="http://schemas.microsoft.com/office/drawing/2014/main" id="{B54F1A31-A87F-4605-BCD4-5E0D8393BCC5}"/>
            </a:ext>
          </a:extLst>
        </xdr:cNvPr>
        <xdr:cNvSpPr/>
      </xdr:nvSpPr>
      <xdr:spPr>
        <a:xfrm>
          <a:off x="12804140" y="5662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9525</xdr:rowOff>
    </xdr:from>
    <xdr:to>
      <xdr:col>81</xdr:col>
      <xdr:colOff>50800</xdr:colOff>
      <xdr:row>35</xdr:row>
      <xdr:rowOff>131445</xdr:rowOff>
    </xdr:to>
    <xdr:cxnSp macro="">
      <xdr:nvCxnSpPr>
        <xdr:cNvPr id="539" name="直線コネクタ 538">
          <a:extLst>
            <a:ext uri="{FF2B5EF4-FFF2-40B4-BE49-F238E27FC236}">
              <a16:creationId xmlns:a16="http://schemas.microsoft.com/office/drawing/2014/main" id="{33D2A88B-7C7E-4998-9D14-C07E4B73D4E2}"/>
            </a:ext>
          </a:extLst>
        </xdr:cNvPr>
        <xdr:cNvCxnSpPr/>
      </xdr:nvCxnSpPr>
      <xdr:spPr>
        <a:xfrm>
          <a:off x="12854940" y="5709285"/>
          <a:ext cx="7747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65405</xdr:rowOff>
    </xdr:from>
    <xdr:to>
      <xdr:col>72</xdr:col>
      <xdr:colOff>38100</xdr:colOff>
      <xdr:row>33</xdr:row>
      <xdr:rowOff>167005</xdr:rowOff>
    </xdr:to>
    <xdr:sp macro="" textlink="">
      <xdr:nvSpPr>
        <xdr:cNvPr id="540" name="楕円 539">
          <a:extLst>
            <a:ext uri="{FF2B5EF4-FFF2-40B4-BE49-F238E27FC236}">
              <a16:creationId xmlns:a16="http://schemas.microsoft.com/office/drawing/2014/main" id="{94776783-96EA-4ABC-BC24-A8577696B39B}"/>
            </a:ext>
          </a:extLst>
        </xdr:cNvPr>
        <xdr:cNvSpPr/>
      </xdr:nvSpPr>
      <xdr:spPr>
        <a:xfrm>
          <a:off x="12029440" y="55975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116205</xdr:rowOff>
    </xdr:from>
    <xdr:to>
      <xdr:col>76</xdr:col>
      <xdr:colOff>114300</xdr:colOff>
      <xdr:row>34</xdr:row>
      <xdr:rowOff>9525</xdr:rowOff>
    </xdr:to>
    <xdr:cxnSp macro="">
      <xdr:nvCxnSpPr>
        <xdr:cNvPr id="541" name="直線コネクタ 540">
          <a:extLst>
            <a:ext uri="{FF2B5EF4-FFF2-40B4-BE49-F238E27FC236}">
              <a16:creationId xmlns:a16="http://schemas.microsoft.com/office/drawing/2014/main" id="{967F902A-74FA-4B0A-BCD7-11C9186022A8}"/>
            </a:ext>
          </a:extLst>
        </xdr:cNvPr>
        <xdr:cNvCxnSpPr/>
      </xdr:nvCxnSpPr>
      <xdr:spPr>
        <a:xfrm>
          <a:off x="12072620" y="5648325"/>
          <a:ext cx="7823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128270</xdr:rowOff>
    </xdr:from>
    <xdr:to>
      <xdr:col>67</xdr:col>
      <xdr:colOff>101600</xdr:colOff>
      <xdr:row>33</xdr:row>
      <xdr:rowOff>58420</xdr:rowOff>
    </xdr:to>
    <xdr:sp macro="" textlink="">
      <xdr:nvSpPr>
        <xdr:cNvPr id="542" name="楕円 541">
          <a:extLst>
            <a:ext uri="{FF2B5EF4-FFF2-40B4-BE49-F238E27FC236}">
              <a16:creationId xmlns:a16="http://schemas.microsoft.com/office/drawing/2014/main" id="{031430DA-55BD-427C-9266-2AADC41A6908}"/>
            </a:ext>
          </a:extLst>
        </xdr:cNvPr>
        <xdr:cNvSpPr/>
      </xdr:nvSpPr>
      <xdr:spPr>
        <a:xfrm>
          <a:off x="11231880" y="5492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7620</xdr:rowOff>
    </xdr:from>
    <xdr:to>
      <xdr:col>71</xdr:col>
      <xdr:colOff>177800</xdr:colOff>
      <xdr:row>33</xdr:row>
      <xdr:rowOff>116205</xdr:rowOff>
    </xdr:to>
    <xdr:cxnSp macro="">
      <xdr:nvCxnSpPr>
        <xdr:cNvPr id="543" name="直線コネクタ 542">
          <a:extLst>
            <a:ext uri="{FF2B5EF4-FFF2-40B4-BE49-F238E27FC236}">
              <a16:creationId xmlns:a16="http://schemas.microsoft.com/office/drawing/2014/main" id="{ED967FB2-0D0A-4E96-8EBA-67CFBFB24810}"/>
            </a:ext>
          </a:extLst>
        </xdr:cNvPr>
        <xdr:cNvCxnSpPr/>
      </xdr:nvCxnSpPr>
      <xdr:spPr>
        <a:xfrm>
          <a:off x="11282680" y="5539740"/>
          <a:ext cx="78994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ACE15AA-AA16-4126-A25B-757B592BE868}"/>
            </a:ext>
          </a:extLst>
        </xdr:cNvPr>
        <xdr:cNvSpPr txBox="1"/>
      </xdr:nvSpPr>
      <xdr:spPr>
        <a:xfrm>
          <a:off x="13437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6CC58914-F772-4946-9126-611B90B3FF0E}"/>
            </a:ext>
          </a:extLst>
        </xdr:cNvPr>
        <xdr:cNvSpPr txBox="1"/>
      </xdr:nvSpPr>
      <xdr:spPr>
        <a:xfrm>
          <a:off x="126752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68597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835F3BC4-D903-4B76-B733-274F50FDEF81}"/>
            </a:ext>
          </a:extLst>
        </xdr:cNvPr>
        <xdr:cNvSpPr txBox="1"/>
      </xdr:nvSpPr>
      <xdr:spPr>
        <a:xfrm>
          <a:off x="119005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1534008E-2237-4237-A048-833289461AA1}"/>
            </a:ext>
          </a:extLst>
        </xdr:cNvPr>
        <xdr:cNvSpPr txBox="1"/>
      </xdr:nvSpPr>
      <xdr:spPr>
        <a:xfrm>
          <a:off x="1110298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27322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705D7354-4326-4CE6-AE8A-F0A4BE75A356}"/>
            </a:ext>
          </a:extLst>
        </xdr:cNvPr>
        <xdr:cNvSpPr txBox="1"/>
      </xdr:nvSpPr>
      <xdr:spPr>
        <a:xfrm>
          <a:off x="13437244" y="572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76852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F2A6458E-924C-46F9-BE28-66BB2D7A8FD1}"/>
            </a:ext>
          </a:extLst>
        </xdr:cNvPr>
        <xdr:cNvSpPr txBox="1"/>
      </xdr:nvSpPr>
      <xdr:spPr>
        <a:xfrm>
          <a:off x="12675244" y="54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12082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908F33A1-F3B8-4FAE-A1F3-591B9F7AF9F3}"/>
            </a:ext>
          </a:extLst>
        </xdr:cNvPr>
        <xdr:cNvSpPr txBox="1"/>
      </xdr:nvSpPr>
      <xdr:spPr>
        <a:xfrm>
          <a:off x="11900544" y="537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74947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3DF08AFF-CC7A-416A-9A72-2F103869A19C}"/>
            </a:ext>
          </a:extLst>
        </xdr:cNvPr>
        <xdr:cNvSpPr txBox="1"/>
      </xdr:nvSpPr>
      <xdr:spPr>
        <a:xfrm>
          <a:off x="11102984" y="527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67759F42-F285-444F-A2B3-F654E5F2D72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27FDDB11-1F45-4BCE-9B05-CAE9D9025FF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421B9B90-882A-42D7-BC00-9366F69BA63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6F7A9BCD-703C-423A-B3F4-C5F1D5453FF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90C33ECA-3A80-4B2F-9235-63A2496C71C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BEE3AAC8-FC96-4A8A-B514-4F83DC94B31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10DBF11C-4A92-4CAE-B66A-4D935B8BA82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D561925-EB0A-4645-AFB8-26D1A9A66B2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E3BF388D-922C-40C8-80A0-495972F3879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3021D9EC-B250-4264-8AE5-558BADFE486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16BF2E36-CE6F-4957-871C-BB6189E64D3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FB760D74-6E2B-4F83-A892-9B916C277BEF}"/>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C71E21FB-D99E-4C0B-B7A9-4C3F2CA54D59}"/>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238F03D0-6D12-49C2-A2C7-37144F5DA187}"/>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25B5B3ED-6C99-456A-97EF-33F2364AEAFD}"/>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F442DA3A-7159-4F22-BB18-D632DE5D334A}"/>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C7A54CBA-D6A4-4349-85EC-8BC5034FFE2F}"/>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286580AF-5D6E-4C5A-8786-A3B33C3E92EC}"/>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8733C658-4224-4AD6-9134-08D2250AA9C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CC3F2324-30B0-4F54-8F7A-B1727FB3CB38}"/>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422A2B79-B325-4024-B1D7-AF27C4ACA59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031461D1-5230-462B-8F78-E22ED83C6563}"/>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1E63E4F7-8BD5-4B06-AD0A-E89E147C4A0B}"/>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1AEA5DFF-376A-42DC-BD9B-7E45CBF0817E}"/>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A841CF42-1F89-4EBD-820A-871183596198}"/>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1D8701BA-605B-4663-8A42-2DBFB2E5AACB}"/>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F9366DB4-0493-467A-A733-67A06CE159F8}"/>
            </a:ext>
          </a:extLst>
        </xdr:cNvPr>
        <xdr:cNvSpPr txBox="1"/>
      </xdr:nvSpPr>
      <xdr:spPr>
        <a:xfrm>
          <a:off x="19547840" y="642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3AE0D3D1-7A3E-46DF-B4EB-A4FEC941F81E}"/>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D7B6ADA7-0079-40A3-AF2D-712DEBDB743E}"/>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B8F37923-A018-4999-A942-720189552A62}"/>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7C9973C5-289D-4194-B6A4-60A9240BBE2A}"/>
            </a:ext>
          </a:extLst>
        </xdr:cNvPr>
        <xdr:cNvSpPr/>
      </xdr:nvSpPr>
      <xdr:spPr>
        <a:xfrm>
          <a:off x="17162780" y="65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7DC55A06-FE60-448C-AACC-E25E27214B67}"/>
            </a:ext>
          </a:extLst>
        </xdr:cNvPr>
        <xdr:cNvSpPr/>
      </xdr:nvSpPr>
      <xdr:spPr>
        <a:xfrm>
          <a:off x="16388080" y="65692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3A778A3-6A15-4042-9581-D573BB2B9ED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8005EDF-D397-4B66-B2C1-173392FEB15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55668695-7F42-4F3C-B71E-1B4120FF727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9DDB2E8A-5935-4882-ACA9-48092A904EA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2C5F04BC-04D1-4473-8911-7C456E61884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24495</xdr:rowOff>
    </xdr:from>
    <xdr:to>
      <xdr:col>116</xdr:col>
      <xdr:colOff>114300</xdr:colOff>
      <xdr:row>40</xdr:row>
      <xdr:rowOff>126095</xdr:rowOff>
    </xdr:to>
    <xdr:sp macro="" textlink="">
      <xdr:nvSpPr>
        <xdr:cNvPr id="589" name="楕円 588">
          <a:extLst>
            <a:ext uri="{FF2B5EF4-FFF2-40B4-BE49-F238E27FC236}">
              <a16:creationId xmlns:a16="http://schemas.microsoft.com/office/drawing/2014/main" id="{436DC9B5-B104-491F-BF0B-6DDDBA37E1D0}"/>
            </a:ext>
          </a:extLst>
        </xdr:cNvPr>
        <xdr:cNvSpPr/>
      </xdr:nvSpPr>
      <xdr:spPr>
        <a:xfrm>
          <a:off x="19458940" y="673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2922</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2171D9A-A8D3-40EF-95EB-F0DFDBEB6223}"/>
            </a:ext>
          </a:extLst>
        </xdr:cNvPr>
        <xdr:cNvSpPr txBox="1"/>
      </xdr:nvSpPr>
      <xdr:spPr>
        <a:xfrm>
          <a:off x="19547840" y="670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140427</xdr:rowOff>
    </xdr:from>
    <xdr:to>
      <xdr:col>112</xdr:col>
      <xdr:colOff>38100</xdr:colOff>
      <xdr:row>41</xdr:row>
      <xdr:rowOff>70577</xdr:rowOff>
    </xdr:to>
    <xdr:sp macro="" textlink="">
      <xdr:nvSpPr>
        <xdr:cNvPr id="591" name="楕円 590">
          <a:extLst>
            <a:ext uri="{FF2B5EF4-FFF2-40B4-BE49-F238E27FC236}">
              <a16:creationId xmlns:a16="http://schemas.microsoft.com/office/drawing/2014/main" id="{D3E3EEEA-E1A0-4E0B-8ADE-F13F048E97C1}"/>
            </a:ext>
          </a:extLst>
        </xdr:cNvPr>
        <xdr:cNvSpPr/>
      </xdr:nvSpPr>
      <xdr:spPr>
        <a:xfrm>
          <a:off x="18735040" y="68460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75295</xdr:rowOff>
    </xdr:from>
    <xdr:to>
      <xdr:col>116</xdr:col>
      <xdr:colOff>63500</xdr:colOff>
      <xdr:row>41</xdr:row>
      <xdr:rowOff>19777</xdr:rowOff>
    </xdr:to>
    <xdr:cxnSp macro="">
      <xdr:nvCxnSpPr>
        <xdr:cNvPr id="592" name="直線コネクタ 591">
          <a:extLst>
            <a:ext uri="{FF2B5EF4-FFF2-40B4-BE49-F238E27FC236}">
              <a16:creationId xmlns:a16="http://schemas.microsoft.com/office/drawing/2014/main" id="{B866AC21-9EEE-4DA3-90E0-3DDEC80D4BB5}"/>
            </a:ext>
          </a:extLst>
        </xdr:cNvPr>
        <xdr:cNvCxnSpPr/>
      </xdr:nvCxnSpPr>
      <xdr:spPr>
        <a:xfrm flipV="1">
          <a:off x="18778220" y="6780895"/>
          <a:ext cx="731520" cy="11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50240</xdr:rowOff>
    </xdr:from>
    <xdr:to>
      <xdr:col>107</xdr:col>
      <xdr:colOff>101600</xdr:colOff>
      <xdr:row>40</xdr:row>
      <xdr:rowOff>151840</xdr:rowOff>
    </xdr:to>
    <xdr:sp macro="" textlink="">
      <xdr:nvSpPr>
        <xdr:cNvPr id="593" name="楕円 592">
          <a:extLst>
            <a:ext uri="{FF2B5EF4-FFF2-40B4-BE49-F238E27FC236}">
              <a16:creationId xmlns:a16="http://schemas.microsoft.com/office/drawing/2014/main" id="{E6AB1516-0713-42FB-9ADE-1A3D9BCD6F38}"/>
            </a:ext>
          </a:extLst>
        </xdr:cNvPr>
        <xdr:cNvSpPr/>
      </xdr:nvSpPr>
      <xdr:spPr>
        <a:xfrm>
          <a:off x="17937480" y="675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101040</xdr:rowOff>
    </xdr:from>
    <xdr:to>
      <xdr:col>111</xdr:col>
      <xdr:colOff>177800</xdr:colOff>
      <xdr:row>41</xdr:row>
      <xdr:rowOff>19777</xdr:rowOff>
    </xdr:to>
    <xdr:cxnSp macro="">
      <xdr:nvCxnSpPr>
        <xdr:cNvPr id="594" name="直線コネクタ 593">
          <a:extLst>
            <a:ext uri="{FF2B5EF4-FFF2-40B4-BE49-F238E27FC236}">
              <a16:creationId xmlns:a16="http://schemas.microsoft.com/office/drawing/2014/main" id="{866FB953-8097-4F64-AE96-C68774989CF4}"/>
            </a:ext>
          </a:extLst>
        </xdr:cNvPr>
        <xdr:cNvCxnSpPr/>
      </xdr:nvCxnSpPr>
      <xdr:spPr>
        <a:xfrm>
          <a:off x="17988280" y="6806640"/>
          <a:ext cx="789940" cy="8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50203</xdr:rowOff>
    </xdr:from>
    <xdr:to>
      <xdr:col>102</xdr:col>
      <xdr:colOff>165100</xdr:colOff>
      <xdr:row>40</xdr:row>
      <xdr:rowOff>151803</xdr:rowOff>
    </xdr:to>
    <xdr:sp macro="" textlink="">
      <xdr:nvSpPr>
        <xdr:cNvPr id="595" name="楕円 594">
          <a:extLst>
            <a:ext uri="{FF2B5EF4-FFF2-40B4-BE49-F238E27FC236}">
              <a16:creationId xmlns:a16="http://schemas.microsoft.com/office/drawing/2014/main" id="{556183A1-1FE5-4FFE-8535-7AB597393B06}"/>
            </a:ext>
          </a:extLst>
        </xdr:cNvPr>
        <xdr:cNvSpPr/>
      </xdr:nvSpPr>
      <xdr:spPr>
        <a:xfrm>
          <a:off x="17162780" y="675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101003</xdr:rowOff>
    </xdr:from>
    <xdr:to>
      <xdr:col>107</xdr:col>
      <xdr:colOff>50800</xdr:colOff>
      <xdr:row>40</xdr:row>
      <xdr:rowOff>101040</xdr:rowOff>
    </xdr:to>
    <xdr:cxnSp macro="">
      <xdr:nvCxnSpPr>
        <xdr:cNvPr id="596" name="直線コネクタ 595">
          <a:extLst>
            <a:ext uri="{FF2B5EF4-FFF2-40B4-BE49-F238E27FC236}">
              <a16:creationId xmlns:a16="http://schemas.microsoft.com/office/drawing/2014/main" id="{F8A7FE7F-855C-46F7-89DA-0FCB3CFD870E}"/>
            </a:ext>
          </a:extLst>
        </xdr:cNvPr>
        <xdr:cNvCxnSpPr/>
      </xdr:nvCxnSpPr>
      <xdr:spPr>
        <a:xfrm>
          <a:off x="17213580" y="6806603"/>
          <a:ext cx="7747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32052</xdr:rowOff>
    </xdr:from>
    <xdr:to>
      <xdr:col>98</xdr:col>
      <xdr:colOff>38100</xdr:colOff>
      <xdr:row>40</xdr:row>
      <xdr:rowOff>133652</xdr:rowOff>
    </xdr:to>
    <xdr:sp macro="" textlink="">
      <xdr:nvSpPr>
        <xdr:cNvPr id="597" name="楕円 596">
          <a:extLst>
            <a:ext uri="{FF2B5EF4-FFF2-40B4-BE49-F238E27FC236}">
              <a16:creationId xmlns:a16="http://schemas.microsoft.com/office/drawing/2014/main" id="{29A16DD3-545A-4484-A071-BD6D6047AA10}"/>
            </a:ext>
          </a:extLst>
        </xdr:cNvPr>
        <xdr:cNvSpPr/>
      </xdr:nvSpPr>
      <xdr:spPr>
        <a:xfrm>
          <a:off x="16388080" y="67376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82852</xdr:rowOff>
    </xdr:from>
    <xdr:to>
      <xdr:col>102</xdr:col>
      <xdr:colOff>114300</xdr:colOff>
      <xdr:row>40</xdr:row>
      <xdr:rowOff>101003</xdr:rowOff>
    </xdr:to>
    <xdr:cxnSp macro="">
      <xdr:nvCxnSpPr>
        <xdr:cNvPr id="598" name="直線コネクタ 597">
          <a:extLst>
            <a:ext uri="{FF2B5EF4-FFF2-40B4-BE49-F238E27FC236}">
              <a16:creationId xmlns:a16="http://schemas.microsoft.com/office/drawing/2014/main" id="{54750D5F-3CCE-42A3-B954-D379C56B2DA9}"/>
            </a:ext>
          </a:extLst>
        </xdr:cNvPr>
        <xdr:cNvCxnSpPr/>
      </xdr:nvCxnSpPr>
      <xdr:spPr>
        <a:xfrm>
          <a:off x="16431260" y="6788452"/>
          <a:ext cx="78232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DF267B07-DCEF-414B-9A9D-87524E8DF08B}"/>
            </a:ext>
          </a:extLst>
        </xdr:cNvPr>
        <xdr:cNvSpPr txBox="1"/>
      </xdr:nvSpPr>
      <xdr:spPr>
        <a:xfrm>
          <a:off x="18528811" y="63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CC2CC159-74BA-4940-B6D2-47C6F2278BE8}"/>
            </a:ext>
          </a:extLst>
        </xdr:cNvPr>
        <xdr:cNvSpPr txBox="1"/>
      </xdr:nvSpPr>
      <xdr:spPr>
        <a:xfrm>
          <a:off x="17766811" y="63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182C2112-5D4D-4252-B1CA-B5A8DAC35A57}"/>
            </a:ext>
          </a:extLst>
        </xdr:cNvPr>
        <xdr:cNvSpPr txBox="1"/>
      </xdr:nvSpPr>
      <xdr:spPr>
        <a:xfrm>
          <a:off x="16969251" y="635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EF6C2B9-F3A4-4030-9ED1-C364F72EBAE1}"/>
            </a:ext>
          </a:extLst>
        </xdr:cNvPr>
        <xdr:cNvSpPr txBox="1"/>
      </xdr:nvSpPr>
      <xdr:spPr>
        <a:xfrm>
          <a:off x="16194551" y="635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61704</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CB5E1A38-17C8-485F-81FA-D0C19ACEE79D}"/>
            </a:ext>
          </a:extLst>
        </xdr:cNvPr>
        <xdr:cNvSpPr txBox="1"/>
      </xdr:nvSpPr>
      <xdr:spPr>
        <a:xfrm>
          <a:off x="18528811" y="693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142967</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38207476-7DDE-43CC-864D-7881F6A9E1C5}"/>
            </a:ext>
          </a:extLst>
        </xdr:cNvPr>
        <xdr:cNvSpPr txBox="1"/>
      </xdr:nvSpPr>
      <xdr:spPr>
        <a:xfrm>
          <a:off x="17766811" y="684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142930</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E7C2F4F8-E345-4191-B23A-BE1AC723C7DA}"/>
            </a:ext>
          </a:extLst>
        </xdr:cNvPr>
        <xdr:cNvSpPr txBox="1"/>
      </xdr:nvSpPr>
      <xdr:spPr>
        <a:xfrm>
          <a:off x="16969251" y="684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124779</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4CB2600E-C932-49D5-93F1-FFB61CEB8E7C}"/>
            </a:ext>
          </a:extLst>
        </xdr:cNvPr>
        <xdr:cNvSpPr txBox="1"/>
      </xdr:nvSpPr>
      <xdr:spPr>
        <a:xfrm>
          <a:off x="16194551" y="683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4523530D-F922-44A5-B7D6-F20FBD2F506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7D37F3D3-69BC-4E1C-A658-E164D73D9537}"/>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B0BE7D53-2DDD-4A96-9787-EBD7F22BE65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8599F5A9-306B-450A-925B-71ECAD37E2A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4298260B-8C4D-409E-934E-4701CE5F13C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637F06CC-E7BB-4CFE-91A0-0EABE2F547D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99652F34-AA99-462D-9C80-284FDC1F29E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9D9A89E0-F519-49B1-B188-3702934FCE1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E2993136-8474-4B55-B2E0-6EC0C4C5FD8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FB23480-B56F-4131-AB8B-AB4EB0FFFF9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E0369808-65AA-49B0-9B6D-26BEED23CBA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98B3F852-D8EA-43EB-AE08-B680AEF4CF4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B3DF28F3-A7CE-4564-8B12-C0465305F655}"/>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13C57AFD-4497-4979-BA2E-E18E243D2409}"/>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7E6FBDC6-4AA8-4083-8EDA-673A697B40C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CF579FB6-EABC-4CFA-A8B6-5E444B36E181}"/>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4B9CE915-1B2B-478E-8311-2E22F3F47F9B}"/>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7D6408FE-8D1C-4D10-9B63-C916D5B7BDA5}"/>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70D295E-9A1E-4169-95AC-072968C83E37}"/>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E4A2D8AA-FDDD-4F03-BECB-4A3FCB6C38F9}"/>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474BB2E2-21C4-4D7A-B779-73DC0095BE98}"/>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B11CAF3F-6900-4485-8BB8-55C406E94F3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A1589E09-8ABC-4EE4-83B2-8751329A351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D2B40C5A-993E-41DD-BCD5-630ED2894857}"/>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B5CBE27A-17FC-4EBE-8540-4E6D03CB81E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60D60C91-09AD-4047-BDF5-07B89A5C9B39}"/>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456FA1E3-A063-4C3D-A0D2-2BAA127667C7}"/>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3B339CE8-AB7F-4B3B-BB17-D362B29A2903}"/>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7E4F49E8-55BA-40E3-A98A-C16FE9D8E7F4}"/>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DF16B9C6-B349-4EC1-8CA4-F273726A1EFF}"/>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244926AA-800E-43F5-A07D-AB4A9255FBCF}"/>
            </a:ext>
          </a:extLst>
        </xdr:cNvPr>
        <xdr:cNvSpPr txBox="1"/>
      </xdr:nvSpPr>
      <xdr:spPr>
        <a:xfrm>
          <a:off x="14414500" y="995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B0ECE6C0-8634-495D-BC64-03538B74544F}"/>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7A253BD9-DB42-4153-951D-2496133FA329}"/>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334A8E3C-45B0-405A-A61E-D90599A95337}"/>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7182A5CC-7FA2-4205-A671-975775AFECC3}"/>
            </a:ext>
          </a:extLst>
        </xdr:cNvPr>
        <xdr:cNvSpPr/>
      </xdr:nvSpPr>
      <xdr:spPr>
        <a:xfrm>
          <a:off x="12029440" y="100261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6B25ACC5-ED8A-4B71-BB84-FE573E762855}"/>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A9527F58-98DC-4195-985E-9944AF79F47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783670E5-F37F-4310-9CCA-80C37F0E965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86A58645-5CD2-4CC9-97C0-39BDB732D4A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E516037-646A-45DE-9C22-13272DBC73F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8B309EA9-D0ED-4593-83A1-C4EFE340307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50437</xdr:rowOff>
    </xdr:from>
    <xdr:to>
      <xdr:col>85</xdr:col>
      <xdr:colOff>177800</xdr:colOff>
      <xdr:row>60</xdr:row>
      <xdr:rowOff>152037</xdr:rowOff>
    </xdr:to>
    <xdr:sp macro="" textlink="">
      <xdr:nvSpPr>
        <xdr:cNvPr id="648" name="楕円 647">
          <a:extLst>
            <a:ext uri="{FF2B5EF4-FFF2-40B4-BE49-F238E27FC236}">
              <a16:creationId xmlns:a16="http://schemas.microsoft.com/office/drawing/2014/main" id="{811B6524-4608-437A-A334-479F895EF238}"/>
            </a:ext>
          </a:extLst>
        </xdr:cNvPr>
        <xdr:cNvSpPr/>
      </xdr:nvSpPr>
      <xdr:spPr>
        <a:xfrm>
          <a:off x="14325600" y="1010883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28864</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DE6CC466-3F19-4324-B5C0-CE830BD2653C}"/>
            </a:ext>
          </a:extLst>
        </xdr:cNvPr>
        <xdr:cNvSpPr txBox="1"/>
      </xdr:nvSpPr>
      <xdr:spPr>
        <a:xfrm>
          <a:off x="14414500" y="1008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16147</xdr:rowOff>
    </xdr:from>
    <xdr:to>
      <xdr:col>81</xdr:col>
      <xdr:colOff>101600</xdr:colOff>
      <xdr:row>60</xdr:row>
      <xdr:rowOff>117747</xdr:rowOff>
    </xdr:to>
    <xdr:sp macro="" textlink="">
      <xdr:nvSpPr>
        <xdr:cNvPr id="650" name="楕円 649">
          <a:extLst>
            <a:ext uri="{FF2B5EF4-FFF2-40B4-BE49-F238E27FC236}">
              <a16:creationId xmlns:a16="http://schemas.microsoft.com/office/drawing/2014/main" id="{E8C8AEA4-F1D4-451D-BD05-44C31F4D5DD1}"/>
            </a:ext>
          </a:extLst>
        </xdr:cNvPr>
        <xdr:cNvSpPr/>
      </xdr:nvSpPr>
      <xdr:spPr>
        <a:xfrm>
          <a:off x="13578840" y="1007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66947</xdr:rowOff>
    </xdr:from>
    <xdr:to>
      <xdr:col>85</xdr:col>
      <xdr:colOff>127000</xdr:colOff>
      <xdr:row>60</xdr:row>
      <xdr:rowOff>101237</xdr:rowOff>
    </xdr:to>
    <xdr:cxnSp macro="">
      <xdr:nvCxnSpPr>
        <xdr:cNvPr id="651" name="直線コネクタ 650">
          <a:extLst>
            <a:ext uri="{FF2B5EF4-FFF2-40B4-BE49-F238E27FC236}">
              <a16:creationId xmlns:a16="http://schemas.microsoft.com/office/drawing/2014/main" id="{35DF5740-C88C-4D94-9C00-4C7B96F0EF58}"/>
            </a:ext>
          </a:extLst>
        </xdr:cNvPr>
        <xdr:cNvCxnSpPr/>
      </xdr:nvCxnSpPr>
      <xdr:spPr>
        <a:xfrm>
          <a:off x="13629640" y="10125347"/>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652" name="楕円 651">
          <a:extLst>
            <a:ext uri="{FF2B5EF4-FFF2-40B4-BE49-F238E27FC236}">
              <a16:creationId xmlns:a16="http://schemas.microsoft.com/office/drawing/2014/main" id="{035BB3B5-768B-4A98-AE93-80A0526597E5}"/>
            </a:ext>
          </a:extLst>
        </xdr:cNvPr>
        <xdr:cNvSpPr/>
      </xdr:nvSpPr>
      <xdr:spPr>
        <a:xfrm>
          <a:off x="12804140" y="10044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32657</xdr:rowOff>
    </xdr:from>
    <xdr:to>
      <xdr:col>81</xdr:col>
      <xdr:colOff>50800</xdr:colOff>
      <xdr:row>60</xdr:row>
      <xdr:rowOff>66947</xdr:rowOff>
    </xdr:to>
    <xdr:cxnSp macro="">
      <xdr:nvCxnSpPr>
        <xdr:cNvPr id="653" name="直線コネクタ 652">
          <a:extLst>
            <a:ext uri="{FF2B5EF4-FFF2-40B4-BE49-F238E27FC236}">
              <a16:creationId xmlns:a16="http://schemas.microsoft.com/office/drawing/2014/main" id="{61E5252F-D842-4EE7-8848-E6973186F7F4}"/>
            </a:ext>
          </a:extLst>
        </xdr:cNvPr>
        <xdr:cNvCxnSpPr/>
      </xdr:nvCxnSpPr>
      <xdr:spPr>
        <a:xfrm>
          <a:off x="12854940" y="10091057"/>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654" name="楕円 653">
          <a:extLst>
            <a:ext uri="{FF2B5EF4-FFF2-40B4-BE49-F238E27FC236}">
              <a16:creationId xmlns:a16="http://schemas.microsoft.com/office/drawing/2014/main" id="{5555F397-0750-4E60-B9F0-D7AD78E8355D}"/>
            </a:ext>
          </a:extLst>
        </xdr:cNvPr>
        <xdr:cNvSpPr/>
      </xdr:nvSpPr>
      <xdr:spPr>
        <a:xfrm>
          <a:off x="12029440" y="10011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32657</xdr:rowOff>
    </xdr:to>
    <xdr:cxnSp macro="">
      <xdr:nvCxnSpPr>
        <xdr:cNvPr id="655" name="直線コネクタ 654">
          <a:extLst>
            <a:ext uri="{FF2B5EF4-FFF2-40B4-BE49-F238E27FC236}">
              <a16:creationId xmlns:a16="http://schemas.microsoft.com/office/drawing/2014/main" id="{5B2E2D91-7402-47D4-92A0-229E158E70F9}"/>
            </a:ext>
          </a:extLst>
        </xdr:cNvPr>
        <xdr:cNvCxnSpPr/>
      </xdr:nvCxnSpPr>
      <xdr:spPr>
        <a:xfrm>
          <a:off x="12072620" y="10058400"/>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125549</xdr:rowOff>
    </xdr:from>
    <xdr:to>
      <xdr:col>67</xdr:col>
      <xdr:colOff>101600</xdr:colOff>
      <xdr:row>60</xdr:row>
      <xdr:rowOff>55699</xdr:rowOff>
    </xdr:to>
    <xdr:sp macro="" textlink="">
      <xdr:nvSpPr>
        <xdr:cNvPr id="656" name="楕円 655">
          <a:extLst>
            <a:ext uri="{FF2B5EF4-FFF2-40B4-BE49-F238E27FC236}">
              <a16:creationId xmlns:a16="http://schemas.microsoft.com/office/drawing/2014/main" id="{F6A184FF-2552-4B12-AE4A-1DD68EE74759}"/>
            </a:ext>
          </a:extLst>
        </xdr:cNvPr>
        <xdr:cNvSpPr/>
      </xdr:nvSpPr>
      <xdr:spPr>
        <a:xfrm>
          <a:off x="11231880" y="100163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0</xdr:rowOff>
    </xdr:from>
    <xdr:to>
      <xdr:col>71</xdr:col>
      <xdr:colOff>177800</xdr:colOff>
      <xdr:row>60</xdr:row>
      <xdr:rowOff>4899</xdr:rowOff>
    </xdr:to>
    <xdr:cxnSp macro="">
      <xdr:nvCxnSpPr>
        <xdr:cNvPr id="657" name="直線コネクタ 656">
          <a:extLst>
            <a:ext uri="{FF2B5EF4-FFF2-40B4-BE49-F238E27FC236}">
              <a16:creationId xmlns:a16="http://schemas.microsoft.com/office/drawing/2014/main" id="{EFA84AA4-2B31-4290-9E77-D9464B17BBDB}"/>
            </a:ext>
          </a:extLst>
        </xdr:cNvPr>
        <xdr:cNvCxnSpPr/>
      </xdr:nvCxnSpPr>
      <xdr:spPr>
        <a:xfrm flipV="1">
          <a:off x="11282680" y="10058400"/>
          <a:ext cx="78994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8ED5E8AF-8D8A-4689-A4E6-60FCE41E50C4}"/>
            </a:ext>
          </a:extLst>
        </xdr:cNvPr>
        <xdr:cNvSpPr txBox="1"/>
      </xdr:nvSpPr>
      <xdr:spPr>
        <a:xfrm>
          <a:off x="1343724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78BEF938-A801-4595-BEB2-B56E0CE79B8D}"/>
            </a:ext>
          </a:extLst>
        </xdr:cNvPr>
        <xdr:cNvSpPr txBox="1"/>
      </xdr:nvSpPr>
      <xdr:spPr>
        <a:xfrm>
          <a:off x="12675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56623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E1981F6E-E1A6-4E28-8C55-0A635371FB6E}"/>
            </a:ext>
          </a:extLst>
        </xdr:cNvPr>
        <xdr:cNvSpPr txBox="1"/>
      </xdr:nvSpPr>
      <xdr:spPr>
        <a:xfrm>
          <a:off x="11900544" y="1011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EECA5786-DEA9-430D-8890-F6171355CD6B}"/>
            </a:ext>
          </a:extLst>
        </xdr:cNvPr>
        <xdr:cNvSpPr txBox="1"/>
      </xdr:nvSpPr>
      <xdr:spPr>
        <a:xfrm>
          <a:off x="11102984"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108874</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879D0182-0FB8-4472-B404-920500691191}"/>
            </a:ext>
          </a:extLst>
        </xdr:cNvPr>
        <xdr:cNvSpPr txBox="1"/>
      </xdr:nvSpPr>
      <xdr:spPr>
        <a:xfrm>
          <a:off x="13437244" y="1016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9B7DBC1B-C0FF-4CF5-8E5A-BE8635C87CBB}"/>
            </a:ext>
          </a:extLst>
        </xdr:cNvPr>
        <xdr:cNvSpPr txBox="1"/>
      </xdr:nvSpPr>
      <xdr:spPr>
        <a:xfrm>
          <a:off x="12675244" y="982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67327</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2A2BD53B-8E84-4ACC-8508-35E5BC26B28F}"/>
            </a:ext>
          </a:extLst>
        </xdr:cNvPr>
        <xdr:cNvSpPr txBox="1"/>
      </xdr:nvSpPr>
      <xdr:spPr>
        <a:xfrm>
          <a:off x="119005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46826</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D6EAECA0-0E86-41D5-8335-F3F50C5D191C}"/>
            </a:ext>
          </a:extLst>
        </xdr:cNvPr>
        <xdr:cNvSpPr txBox="1"/>
      </xdr:nvSpPr>
      <xdr:spPr>
        <a:xfrm>
          <a:off x="11102984" y="10105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23F4F79B-E223-4462-B79F-73BCE96F39F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1C1926A-9C34-4E87-AB2B-FB70B666931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711AA5BF-2288-4C81-A118-C697FEBBBDC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3D690DBF-F308-4CCD-99E9-EF4A209C871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72EA4E08-8F61-4322-B4F3-7471E57A919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ABF89D3-2A53-44D6-8D0C-FC86AEFF682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6995944A-8618-45F2-9147-0529714E011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4956B7FF-FA82-420A-B892-06AB7B0330E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5F28E1E1-C692-41CF-AB00-16B1E9D4D37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3056CFBF-8158-4432-8F10-6A30B297DDF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7CD98F34-B013-4069-9C0F-70E938A481BE}"/>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7CF9DD12-FC70-49BC-B9F2-8B6BEF9967E4}"/>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00D584A1-14E1-4CEE-AB95-EDA39FF4AFE9}"/>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6BBF4762-9E50-476B-9F2B-2EBEF5F5D01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1746702B-F098-4ECA-98AB-FF682359A1FE}"/>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53A8AA3C-6734-41D7-A9F2-C5D875D3F647}"/>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AA695CC9-FA23-42BB-8400-BEEB1EB250B1}"/>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E642DB65-9152-4065-AAA8-08EDA519358F}"/>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3000C965-6E62-419D-99AA-D420E2A8BFAF}"/>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3FCCC82C-79E6-45D0-9CFA-03F00383763F}"/>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38CCF67D-3B82-4668-A546-5C39FBA72B1C}"/>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2644AB48-1503-4DB0-B6CD-8AF39C98C808}"/>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587EE07A-EBEC-4594-AC63-94BB3BD3E8D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4B64FDC2-8C2C-4D9B-94D1-EE31333862E6}"/>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62E4EC44-ACD9-45D2-98A6-00F9474DE68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9674AEA2-9480-449E-9E80-74EC9E471D1E}"/>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E59AF865-B48E-4584-8A1D-26373357C8C8}"/>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2BCCE361-3A8B-4C7A-855C-36F9DEDB39DA}"/>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7E900EE9-4E4B-4778-ADCA-21DBB3FD8AB9}"/>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162BCFE3-72DA-45DF-892C-674FC27821CD}"/>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368BD26D-AB15-447A-9586-117B76A68F4C}"/>
            </a:ext>
          </a:extLst>
        </xdr:cNvPr>
        <xdr:cNvSpPr txBox="1"/>
      </xdr:nvSpPr>
      <xdr:spPr>
        <a:xfrm>
          <a:off x="19547840" y="10230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D9ECF7E2-0F22-4AF4-B061-7F91AF23D4CF}"/>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FFF4B3D7-FF08-4FC7-AEF5-47677530411C}"/>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5829738D-68DA-4BF7-B2CE-CB96DD7EBBB0}"/>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823572DD-1CDD-4138-BD27-13CDDA3A14BF}"/>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BEC510D4-0B62-45ED-AC0C-4A20D4D48C11}"/>
            </a:ext>
          </a:extLst>
        </xdr:cNvPr>
        <xdr:cNvSpPr/>
      </xdr:nvSpPr>
      <xdr:spPr>
        <a:xfrm>
          <a:off x="1638808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6AB1985E-0111-4289-A9D0-6DBEBE4C097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761CD906-A1EF-4F70-B956-89D94F37DED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E2EF7A75-35A8-4F3E-88F3-527AF0309F9A}"/>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558A0E59-985D-4922-B7CE-963B4E37582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9EE75797-4348-4161-B28D-9CCE89BAD9E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145143</xdr:rowOff>
    </xdr:from>
    <xdr:to>
      <xdr:col>116</xdr:col>
      <xdr:colOff>114300</xdr:colOff>
      <xdr:row>63</xdr:row>
      <xdr:rowOff>75293</xdr:rowOff>
    </xdr:to>
    <xdr:sp macro="" textlink="">
      <xdr:nvSpPr>
        <xdr:cNvPr id="707" name="楕円 706">
          <a:extLst>
            <a:ext uri="{FF2B5EF4-FFF2-40B4-BE49-F238E27FC236}">
              <a16:creationId xmlns:a16="http://schemas.microsoft.com/office/drawing/2014/main" id="{EB26B769-322A-4BD7-A6E8-19368B0B7E9B}"/>
            </a:ext>
          </a:extLst>
        </xdr:cNvPr>
        <xdr:cNvSpPr/>
      </xdr:nvSpPr>
      <xdr:spPr>
        <a:xfrm>
          <a:off x="19458940" y="10538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123570</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54A477FF-B4EA-438E-A758-D9980728752F}"/>
            </a:ext>
          </a:extLst>
        </xdr:cNvPr>
        <xdr:cNvSpPr txBox="1"/>
      </xdr:nvSpPr>
      <xdr:spPr>
        <a:xfrm>
          <a:off x="19547840"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145143</xdr:rowOff>
    </xdr:from>
    <xdr:to>
      <xdr:col>112</xdr:col>
      <xdr:colOff>38100</xdr:colOff>
      <xdr:row>63</xdr:row>
      <xdr:rowOff>75293</xdr:rowOff>
    </xdr:to>
    <xdr:sp macro="" textlink="">
      <xdr:nvSpPr>
        <xdr:cNvPr id="709" name="楕円 708">
          <a:extLst>
            <a:ext uri="{FF2B5EF4-FFF2-40B4-BE49-F238E27FC236}">
              <a16:creationId xmlns:a16="http://schemas.microsoft.com/office/drawing/2014/main" id="{4E5613DE-DAAB-455B-9EFA-03B5ED960CDB}"/>
            </a:ext>
          </a:extLst>
        </xdr:cNvPr>
        <xdr:cNvSpPr/>
      </xdr:nvSpPr>
      <xdr:spPr>
        <a:xfrm>
          <a:off x="18735040" y="105388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24493</xdr:rowOff>
    </xdr:from>
    <xdr:to>
      <xdr:col>116</xdr:col>
      <xdr:colOff>63500</xdr:colOff>
      <xdr:row>63</xdr:row>
      <xdr:rowOff>24493</xdr:rowOff>
    </xdr:to>
    <xdr:cxnSp macro="">
      <xdr:nvCxnSpPr>
        <xdr:cNvPr id="710" name="直線コネクタ 709">
          <a:extLst>
            <a:ext uri="{FF2B5EF4-FFF2-40B4-BE49-F238E27FC236}">
              <a16:creationId xmlns:a16="http://schemas.microsoft.com/office/drawing/2014/main" id="{8A5F24EF-3EB5-4FA4-8A8E-1808098ED6EB}"/>
            </a:ext>
          </a:extLst>
        </xdr:cNvPr>
        <xdr:cNvCxnSpPr/>
      </xdr:nvCxnSpPr>
      <xdr:spPr>
        <a:xfrm>
          <a:off x="18778220" y="10585813"/>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145143</xdr:rowOff>
    </xdr:from>
    <xdr:to>
      <xdr:col>107</xdr:col>
      <xdr:colOff>101600</xdr:colOff>
      <xdr:row>63</xdr:row>
      <xdr:rowOff>75293</xdr:rowOff>
    </xdr:to>
    <xdr:sp macro="" textlink="">
      <xdr:nvSpPr>
        <xdr:cNvPr id="711" name="楕円 710">
          <a:extLst>
            <a:ext uri="{FF2B5EF4-FFF2-40B4-BE49-F238E27FC236}">
              <a16:creationId xmlns:a16="http://schemas.microsoft.com/office/drawing/2014/main" id="{88FDA02E-70CA-4CE8-BAD6-F27AFD93C82E}"/>
            </a:ext>
          </a:extLst>
        </xdr:cNvPr>
        <xdr:cNvSpPr/>
      </xdr:nvSpPr>
      <xdr:spPr>
        <a:xfrm>
          <a:off x="17937480" y="10538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24493</xdr:rowOff>
    </xdr:from>
    <xdr:to>
      <xdr:col>111</xdr:col>
      <xdr:colOff>177800</xdr:colOff>
      <xdr:row>63</xdr:row>
      <xdr:rowOff>24493</xdr:rowOff>
    </xdr:to>
    <xdr:cxnSp macro="">
      <xdr:nvCxnSpPr>
        <xdr:cNvPr id="712" name="直線コネクタ 711">
          <a:extLst>
            <a:ext uri="{FF2B5EF4-FFF2-40B4-BE49-F238E27FC236}">
              <a16:creationId xmlns:a16="http://schemas.microsoft.com/office/drawing/2014/main" id="{B3131B68-7F16-448B-A6D4-4EB0ACC737E4}"/>
            </a:ext>
          </a:extLst>
        </xdr:cNvPr>
        <xdr:cNvCxnSpPr/>
      </xdr:nvCxnSpPr>
      <xdr:spPr>
        <a:xfrm>
          <a:off x="17988280" y="1058581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145143</xdr:rowOff>
    </xdr:from>
    <xdr:to>
      <xdr:col>102</xdr:col>
      <xdr:colOff>165100</xdr:colOff>
      <xdr:row>63</xdr:row>
      <xdr:rowOff>75293</xdr:rowOff>
    </xdr:to>
    <xdr:sp macro="" textlink="">
      <xdr:nvSpPr>
        <xdr:cNvPr id="713" name="楕円 712">
          <a:extLst>
            <a:ext uri="{FF2B5EF4-FFF2-40B4-BE49-F238E27FC236}">
              <a16:creationId xmlns:a16="http://schemas.microsoft.com/office/drawing/2014/main" id="{C2B6F138-0490-4F79-AC01-4EABC5764540}"/>
            </a:ext>
          </a:extLst>
        </xdr:cNvPr>
        <xdr:cNvSpPr/>
      </xdr:nvSpPr>
      <xdr:spPr>
        <a:xfrm>
          <a:off x="17162780" y="10538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24493</xdr:rowOff>
    </xdr:from>
    <xdr:to>
      <xdr:col>107</xdr:col>
      <xdr:colOff>50800</xdr:colOff>
      <xdr:row>63</xdr:row>
      <xdr:rowOff>24493</xdr:rowOff>
    </xdr:to>
    <xdr:cxnSp macro="">
      <xdr:nvCxnSpPr>
        <xdr:cNvPr id="714" name="直線コネクタ 713">
          <a:extLst>
            <a:ext uri="{FF2B5EF4-FFF2-40B4-BE49-F238E27FC236}">
              <a16:creationId xmlns:a16="http://schemas.microsoft.com/office/drawing/2014/main" id="{4435DEB6-CFAE-4160-A515-3D1DB352AD32}"/>
            </a:ext>
          </a:extLst>
        </xdr:cNvPr>
        <xdr:cNvCxnSpPr/>
      </xdr:nvCxnSpPr>
      <xdr:spPr>
        <a:xfrm>
          <a:off x="17213580" y="1058581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128815</xdr:rowOff>
    </xdr:from>
    <xdr:to>
      <xdr:col>98</xdr:col>
      <xdr:colOff>38100</xdr:colOff>
      <xdr:row>63</xdr:row>
      <xdr:rowOff>58965</xdr:rowOff>
    </xdr:to>
    <xdr:sp macro="" textlink="">
      <xdr:nvSpPr>
        <xdr:cNvPr id="715" name="楕円 714">
          <a:extLst>
            <a:ext uri="{FF2B5EF4-FFF2-40B4-BE49-F238E27FC236}">
              <a16:creationId xmlns:a16="http://schemas.microsoft.com/office/drawing/2014/main" id="{C732FA5B-C82C-4F32-83E9-F7AC5084995C}"/>
            </a:ext>
          </a:extLst>
        </xdr:cNvPr>
        <xdr:cNvSpPr/>
      </xdr:nvSpPr>
      <xdr:spPr>
        <a:xfrm>
          <a:off x="16388080" y="10522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8165</xdr:rowOff>
    </xdr:from>
    <xdr:to>
      <xdr:col>102</xdr:col>
      <xdr:colOff>114300</xdr:colOff>
      <xdr:row>63</xdr:row>
      <xdr:rowOff>24493</xdr:rowOff>
    </xdr:to>
    <xdr:cxnSp macro="">
      <xdr:nvCxnSpPr>
        <xdr:cNvPr id="716" name="直線コネクタ 715">
          <a:extLst>
            <a:ext uri="{FF2B5EF4-FFF2-40B4-BE49-F238E27FC236}">
              <a16:creationId xmlns:a16="http://schemas.microsoft.com/office/drawing/2014/main" id="{0ED6B249-DB16-4D97-9BE5-4AA0C52E94F9}"/>
            </a:ext>
          </a:extLst>
        </xdr:cNvPr>
        <xdr:cNvCxnSpPr/>
      </xdr:nvCxnSpPr>
      <xdr:spPr>
        <a:xfrm>
          <a:off x="16431260" y="10569485"/>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CE7B19AF-2D9A-4778-9440-2CD3333987D0}"/>
            </a:ext>
          </a:extLst>
        </xdr:cNvPr>
        <xdr:cNvSpPr txBox="1"/>
      </xdr:nvSpPr>
      <xdr:spPr>
        <a:xfrm>
          <a:off x="185611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73886AF4-2E46-4866-B2B5-A52491D9B93B}"/>
            </a:ext>
          </a:extLst>
        </xdr:cNvPr>
        <xdr:cNvSpPr txBox="1"/>
      </xdr:nvSpPr>
      <xdr:spPr>
        <a:xfrm>
          <a:off x="177762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644A6E56-96C9-405E-A314-3B79D6D7F463}"/>
            </a:ext>
          </a:extLst>
        </xdr:cNvPr>
        <xdr:cNvSpPr txBox="1"/>
      </xdr:nvSpPr>
      <xdr:spPr>
        <a:xfrm>
          <a:off x="170015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C419DDE5-69D1-43AA-A5DC-E34FF8DE8CE0}"/>
            </a:ext>
          </a:extLst>
        </xdr:cNvPr>
        <xdr:cNvSpPr txBox="1"/>
      </xdr:nvSpPr>
      <xdr:spPr>
        <a:xfrm>
          <a:off x="162268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66420</xdr:rowOff>
    </xdr:from>
    <xdr:ext cx="469744" cy="259045"/>
    <xdr:sp macro="" textlink="">
      <xdr:nvSpPr>
        <xdr:cNvPr id="721" name="n_1mainValue【保健センター・保健所】&#10;一人当たり面積">
          <a:extLst>
            <a:ext uri="{FF2B5EF4-FFF2-40B4-BE49-F238E27FC236}">
              <a16:creationId xmlns:a16="http://schemas.microsoft.com/office/drawing/2014/main" id="{5D3BEC11-0B26-433C-8B87-603B15E415EA}"/>
            </a:ext>
          </a:extLst>
        </xdr:cNvPr>
        <xdr:cNvSpPr txBox="1"/>
      </xdr:nvSpPr>
      <xdr:spPr>
        <a:xfrm>
          <a:off x="18561127" y="1062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66420</xdr:rowOff>
    </xdr:from>
    <xdr:ext cx="469744" cy="259045"/>
    <xdr:sp macro="" textlink="">
      <xdr:nvSpPr>
        <xdr:cNvPr id="722" name="n_2mainValue【保健センター・保健所】&#10;一人当たり面積">
          <a:extLst>
            <a:ext uri="{FF2B5EF4-FFF2-40B4-BE49-F238E27FC236}">
              <a16:creationId xmlns:a16="http://schemas.microsoft.com/office/drawing/2014/main" id="{6750FABD-3684-431C-814A-616E90488064}"/>
            </a:ext>
          </a:extLst>
        </xdr:cNvPr>
        <xdr:cNvSpPr txBox="1"/>
      </xdr:nvSpPr>
      <xdr:spPr>
        <a:xfrm>
          <a:off x="17776267" y="1062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66420</xdr:rowOff>
    </xdr:from>
    <xdr:ext cx="469744" cy="259045"/>
    <xdr:sp macro="" textlink="">
      <xdr:nvSpPr>
        <xdr:cNvPr id="723" name="n_3mainValue【保健センター・保健所】&#10;一人当たり面積">
          <a:extLst>
            <a:ext uri="{FF2B5EF4-FFF2-40B4-BE49-F238E27FC236}">
              <a16:creationId xmlns:a16="http://schemas.microsoft.com/office/drawing/2014/main" id="{242A2899-5D7A-4DFA-966D-46CA1D005833}"/>
            </a:ext>
          </a:extLst>
        </xdr:cNvPr>
        <xdr:cNvSpPr txBox="1"/>
      </xdr:nvSpPr>
      <xdr:spPr>
        <a:xfrm>
          <a:off x="17001567" y="1062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50092</xdr:rowOff>
    </xdr:from>
    <xdr:ext cx="469744" cy="259045"/>
    <xdr:sp macro="" textlink="">
      <xdr:nvSpPr>
        <xdr:cNvPr id="724" name="n_4mainValue【保健センター・保健所】&#10;一人当たり面積">
          <a:extLst>
            <a:ext uri="{FF2B5EF4-FFF2-40B4-BE49-F238E27FC236}">
              <a16:creationId xmlns:a16="http://schemas.microsoft.com/office/drawing/2014/main" id="{DFE817E4-EE48-461A-9D54-8273C4A3DDB7}"/>
            </a:ext>
          </a:extLst>
        </xdr:cNvPr>
        <xdr:cNvSpPr txBox="1"/>
      </xdr:nvSpPr>
      <xdr:spPr>
        <a:xfrm>
          <a:off x="162268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C892942-D1A3-4418-9C82-DB693F72E88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B9C15E1C-0BE0-4472-9D52-49E84781E36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818BD2E4-8D2E-4AF3-A861-B8D7EC05DB0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E2BFFA49-E3FA-43FB-B353-A0916DEA1B8F}"/>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E7A5E47F-D68B-482F-AD02-D66185107D3A}"/>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608B36B1-EC1F-4207-BC94-978905C5132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234E7F79-655A-47A4-B59A-E12B70617F1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793162F1-A8C6-4379-B12E-DD5CFFA225D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4DC67592-2E75-4362-BED9-773731B7ADF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D48B11B0-720D-4128-9FC6-8B36B994456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3144F2DD-9A5A-4505-81D4-3EFBE5DBA911}"/>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56EF2FAC-620D-4983-B040-D556C2F68D6B}"/>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FF5A6577-2EF5-455D-97B3-4ADA7B77FC96}"/>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BFE5279F-B78C-4027-801E-0E6A9AED4DC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E878056-D0FC-484F-A3F2-0ED3FE683823}"/>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4A9B2AF1-0489-4171-9ED1-36254E3A2AE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17E6DA8A-B6D5-4124-BF99-2FCE7AE78DBD}"/>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ED1A27AE-16DE-4C6C-9048-FD913A005CF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45359DF2-A253-4551-8942-85AD4F000753}"/>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8C5C7EAD-9E80-4AB2-8C09-571D3F41FF3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53CE6C25-DF69-40BC-A0E3-F7AAB567FC9B}"/>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6BAD41A3-1DFE-4ACF-8E96-2F45160D2EFF}"/>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1742BE39-AB35-4194-8B01-55FA90759E8F}"/>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184B186E-FBA6-4D0A-BA02-8977F1E3FB27}"/>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F666BE9E-7CE2-4D64-ADA2-3A71B5C6EF6B}"/>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EB67CB9F-485A-4E91-9283-056F2DD50D61}"/>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D10E2427-AB3F-4DEE-A56B-8F6D234A44CA}"/>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D804C87E-1A02-46BC-9D75-46F46F8948AE}"/>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50B289BA-88CA-40D0-8359-4F36352ECBB1}"/>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286FAC52-7276-4FE1-9B03-AD4F5E285990}"/>
            </a:ext>
          </a:extLst>
        </xdr:cNvPr>
        <xdr:cNvSpPr txBox="1"/>
      </xdr:nvSpPr>
      <xdr:spPr>
        <a:xfrm>
          <a:off x="14414500" y="1358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EB48E1CF-07B8-4E4D-A275-EABA2CD60E22}"/>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8127964F-7F0E-462D-94CB-81AED1CE4D78}"/>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E6522BEC-5404-4C71-9691-9B68803779BB}"/>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6F6A0FDF-F6CF-4E03-8E6D-5445DA787694}"/>
            </a:ext>
          </a:extLst>
        </xdr:cNvPr>
        <xdr:cNvSpPr/>
      </xdr:nvSpPr>
      <xdr:spPr>
        <a:xfrm>
          <a:off x="12029440" y="13669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76A6D2AE-B0BE-46A9-A800-855A592E1EF7}"/>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EF5C16D2-50BA-4288-BA1B-E8399F9C0475}"/>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459C3DFC-22DC-4057-806E-E9E83B30860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67178D82-7C31-4DF3-B96E-9C10C361CD32}"/>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1F2ACEEE-58D8-40BB-9EFD-5939A4A4E7F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F1A658-F4E7-46BC-A783-8BD51743C07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84455</xdr:rowOff>
    </xdr:from>
    <xdr:to>
      <xdr:col>85</xdr:col>
      <xdr:colOff>177800</xdr:colOff>
      <xdr:row>86</xdr:row>
      <xdr:rowOff>14605</xdr:rowOff>
    </xdr:to>
    <xdr:sp macro="" textlink="">
      <xdr:nvSpPr>
        <xdr:cNvPr id="765" name="楕円 764">
          <a:extLst>
            <a:ext uri="{FF2B5EF4-FFF2-40B4-BE49-F238E27FC236}">
              <a16:creationId xmlns:a16="http://schemas.microsoft.com/office/drawing/2014/main" id="{458D7F81-A3F1-4E6A-8107-24D5B48CE830}"/>
            </a:ext>
          </a:extLst>
        </xdr:cNvPr>
        <xdr:cNvSpPr/>
      </xdr:nvSpPr>
      <xdr:spPr>
        <a:xfrm>
          <a:off x="14325600" y="143338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170832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D790DA70-AC64-4431-BE70-CF233DB0DE9C}"/>
            </a:ext>
          </a:extLst>
        </xdr:cNvPr>
        <xdr:cNvSpPr txBox="1"/>
      </xdr:nvSpPr>
      <xdr:spPr>
        <a:xfrm>
          <a:off x="14414500" y="14252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52070</xdr:rowOff>
    </xdr:from>
    <xdr:to>
      <xdr:col>81</xdr:col>
      <xdr:colOff>101600</xdr:colOff>
      <xdr:row>85</xdr:row>
      <xdr:rowOff>153670</xdr:rowOff>
    </xdr:to>
    <xdr:sp macro="" textlink="">
      <xdr:nvSpPr>
        <xdr:cNvPr id="767" name="楕円 766">
          <a:extLst>
            <a:ext uri="{FF2B5EF4-FFF2-40B4-BE49-F238E27FC236}">
              <a16:creationId xmlns:a16="http://schemas.microsoft.com/office/drawing/2014/main" id="{86C0837A-9E73-413C-ABAF-2B9A1E2F8E3F}"/>
            </a:ext>
          </a:extLst>
        </xdr:cNvPr>
        <xdr:cNvSpPr/>
      </xdr:nvSpPr>
      <xdr:spPr>
        <a:xfrm>
          <a:off x="1357884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102870</xdr:rowOff>
    </xdr:from>
    <xdr:to>
      <xdr:col>85</xdr:col>
      <xdr:colOff>127000</xdr:colOff>
      <xdr:row>85</xdr:row>
      <xdr:rowOff>135255</xdr:rowOff>
    </xdr:to>
    <xdr:cxnSp macro="">
      <xdr:nvCxnSpPr>
        <xdr:cNvPr id="768" name="直線コネクタ 767">
          <a:extLst>
            <a:ext uri="{FF2B5EF4-FFF2-40B4-BE49-F238E27FC236}">
              <a16:creationId xmlns:a16="http://schemas.microsoft.com/office/drawing/2014/main" id="{B9039BB6-4884-40BD-9C69-981883B458BF}"/>
            </a:ext>
          </a:extLst>
        </xdr:cNvPr>
        <xdr:cNvCxnSpPr/>
      </xdr:nvCxnSpPr>
      <xdr:spPr>
        <a:xfrm>
          <a:off x="13629640" y="14352270"/>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10161</xdr:rowOff>
    </xdr:from>
    <xdr:to>
      <xdr:col>76</xdr:col>
      <xdr:colOff>165100</xdr:colOff>
      <xdr:row>85</xdr:row>
      <xdr:rowOff>111761</xdr:rowOff>
    </xdr:to>
    <xdr:sp macro="" textlink="">
      <xdr:nvSpPr>
        <xdr:cNvPr id="769" name="楕円 768">
          <a:extLst>
            <a:ext uri="{FF2B5EF4-FFF2-40B4-BE49-F238E27FC236}">
              <a16:creationId xmlns:a16="http://schemas.microsoft.com/office/drawing/2014/main" id="{A2E58BF8-3DEB-4030-A668-BBF65860A9C5}"/>
            </a:ext>
          </a:extLst>
        </xdr:cNvPr>
        <xdr:cNvSpPr/>
      </xdr:nvSpPr>
      <xdr:spPr>
        <a:xfrm>
          <a:off x="1280414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60961</xdr:rowOff>
    </xdr:from>
    <xdr:to>
      <xdr:col>81</xdr:col>
      <xdr:colOff>50800</xdr:colOff>
      <xdr:row>85</xdr:row>
      <xdr:rowOff>102870</xdr:rowOff>
    </xdr:to>
    <xdr:cxnSp macro="">
      <xdr:nvCxnSpPr>
        <xdr:cNvPr id="770" name="直線コネクタ 769">
          <a:extLst>
            <a:ext uri="{FF2B5EF4-FFF2-40B4-BE49-F238E27FC236}">
              <a16:creationId xmlns:a16="http://schemas.microsoft.com/office/drawing/2014/main" id="{FFFF4D3C-9310-46BF-9255-CD4FF098610F}"/>
            </a:ext>
          </a:extLst>
        </xdr:cNvPr>
        <xdr:cNvCxnSpPr/>
      </xdr:nvCxnSpPr>
      <xdr:spPr>
        <a:xfrm>
          <a:off x="12854940" y="14310361"/>
          <a:ext cx="7747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141605</xdr:rowOff>
    </xdr:from>
    <xdr:to>
      <xdr:col>72</xdr:col>
      <xdr:colOff>38100</xdr:colOff>
      <xdr:row>85</xdr:row>
      <xdr:rowOff>71755</xdr:rowOff>
    </xdr:to>
    <xdr:sp macro="" textlink="">
      <xdr:nvSpPr>
        <xdr:cNvPr id="771" name="楕円 770">
          <a:extLst>
            <a:ext uri="{FF2B5EF4-FFF2-40B4-BE49-F238E27FC236}">
              <a16:creationId xmlns:a16="http://schemas.microsoft.com/office/drawing/2014/main" id="{DA60707D-DCBA-4D8F-B1F2-0E047AC1FB71}"/>
            </a:ext>
          </a:extLst>
        </xdr:cNvPr>
        <xdr:cNvSpPr/>
      </xdr:nvSpPr>
      <xdr:spPr>
        <a:xfrm>
          <a:off x="12029440" y="142233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20955</xdr:rowOff>
    </xdr:from>
    <xdr:to>
      <xdr:col>76</xdr:col>
      <xdr:colOff>114300</xdr:colOff>
      <xdr:row>85</xdr:row>
      <xdr:rowOff>60961</xdr:rowOff>
    </xdr:to>
    <xdr:cxnSp macro="">
      <xdr:nvCxnSpPr>
        <xdr:cNvPr id="772" name="直線コネクタ 771">
          <a:extLst>
            <a:ext uri="{FF2B5EF4-FFF2-40B4-BE49-F238E27FC236}">
              <a16:creationId xmlns:a16="http://schemas.microsoft.com/office/drawing/2014/main" id="{FDF71CC1-1E1A-4BBE-9AFD-5E99A2262708}"/>
            </a:ext>
          </a:extLst>
        </xdr:cNvPr>
        <xdr:cNvCxnSpPr/>
      </xdr:nvCxnSpPr>
      <xdr:spPr>
        <a:xfrm>
          <a:off x="12072620" y="14270355"/>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99695</xdr:rowOff>
    </xdr:from>
    <xdr:to>
      <xdr:col>67</xdr:col>
      <xdr:colOff>101600</xdr:colOff>
      <xdr:row>85</xdr:row>
      <xdr:rowOff>29845</xdr:rowOff>
    </xdr:to>
    <xdr:sp macro="" textlink="">
      <xdr:nvSpPr>
        <xdr:cNvPr id="773" name="楕円 772">
          <a:extLst>
            <a:ext uri="{FF2B5EF4-FFF2-40B4-BE49-F238E27FC236}">
              <a16:creationId xmlns:a16="http://schemas.microsoft.com/office/drawing/2014/main" id="{5B3B0AF7-CDDE-47F3-9BC3-E8FE03E18F40}"/>
            </a:ext>
          </a:extLst>
        </xdr:cNvPr>
        <xdr:cNvSpPr/>
      </xdr:nvSpPr>
      <xdr:spPr>
        <a:xfrm>
          <a:off x="11231880" y="14181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150495</xdr:rowOff>
    </xdr:from>
    <xdr:to>
      <xdr:col>71</xdr:col>
      <xdr:colOff>177800</xdr:colOff>
      <xdr:row>85</xdr:row>
      <xdr:rowOff>20955</xdr:rowOff>
    </xdr:to>
    <xdr:cxnSp macro="">
      <xdr:nvCxnSpPr>
        <xdr:cNvPr id="774" name="直線コネクタ 773">
          <a:extLst>
            <a:ext uri="{FF2B5EF4-FFF2-40B4-BE49-F238E27FC236}">
              <a16:creationId xmlns:a16="http://schemas.microsoft.com/office/drawing/2014/main" id="{6F80378D-2039-4FC5-8552-5AAD751AA0E6}"/>
            </a:ext>
          </a:extLst>
        </xdr:cNvPr>
        <xdr:cNvCxnSpPr/>
      </xdr:nvCxnSpPr>
      <xdr:spPr>
        <a:xfrm>
          <a:off x="11282680" y="1423225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775" name="n_1aveValue【消防施設】&#10;有形固定資産減価償却率">
          <a:extLst>
            <a:ext uri="{FF2B5EF4-FFF2-40B4-BE49-F238E27FC236}">
              <a16:creationId xmlns:a16="http://schemas.microsoft.com/office/drawing/2014/main" id="{BBF3383D-862E-41FA-84E0-973290D804D5}"/>
            </a:ext>
          </a:extLst>
        </xdr:cNvPr>
        <xdr:cNvSpPr txBox="1"/>
      </xdr:nvSpPr>
      <xdr:spPr>
        <a:xfrm>
          <a:off x="134372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76" name="n_2aveValue【消防施設】&#10;有形固定資産減価償却率">
          <a:extLst>
            <a:ext uri="{FF2B5EF4-FFF2-40B4-BE49-F238E27FC236}">
              <a16:creationId xmlns:a16="http://schemas.microsoft.com/office/drawing/2014/main" id="{2AA95B45-A207-4E56-AF0B-94BCECD7A145}"/>
            </a:ext>
          </a:extLst>
        </xdr:cNvPr>
        <xdr:cNvSpPr txBox="1"/>
      </xdr:nvSpPr>
      <xdr:spPr>
        <a:xfrm>
          <a:off x="126752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777" name="n_3aveValue【消防施設】&#10;有形固定資産減価償却率">
          <a:extLst>
            <a:ext uri="{FF2B5EF4-FFF2-40B4-BE49-F238E27FC236}">
              <a16:creationId xmlns:a16="http://schemas.microsoft.com/office/drawing/2014/main" id="{CE130EDD-12A7-4594-800A-905BF63D6FDD}"/>
            </a:ext>
          </a:extLst>
        </xdr:cNvPr>
        <xdr:cNvSpPr txBox="1"/>
      </xdr:nvSpPr>
      <xdr:spPr>
        <a:xfrm>
          <a:off x="119005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778" name="n_4aveValue【消防施設】&#10;有形固定資産減価償却率">
          <a:extLst>
            <a:ext uri="{FF2B5EF4-FFF2-40B4-BE49-F238E27FC236}">
              <a16:creationId xmlns:a16="http://schemas.microsoft.com/office/drawing/2014/main" id="{598451F6-75FC-4C29-A7CA-030528179F75}"/>
            </a:ext>
          </a:extLst>
        </xdr:cNvPr>
        <xdr:cNvSpPr txBox="1"/>
      </xdr:nvSpPr>
      <xdr:spPr>
        <a:xfrm>
          <a:off x="11102984" y="13411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144797</xdr:rowOff>
    </xdr:from>
    <xdr:ext cx="405111" cy="259045"/>
    <xdr:sp macro="" textlink="">
      <xdr:nvSpPr>
        <xdr:cNvPr id="779" name="n_1mainValue【消防施設】&#10;有形固定資産減価償却率">
          <a:extLst>
            <a:ext uri="{FF2B5EF4-FFF2-40B4-BE49-F238E27FC236}">
              <a16:creationId xmlns:a16="http://schemas.microsoft.com/office/drawing/2014/main" id="{23E3AB23-6C3B-4CE0-83CE-3FF18A591C1B}"/>
            </a:ext>
          </a:extLst>
        </xdr:cNvPr>
        <xdr:cNvSpPr txBox="1"/>
      </xdr:nvSpPr>
      <xdr:spPr>
        <a:xfrm>
          <a:off x="134372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102888</xdr:rowOff>
    </xdr:from>
    <xdr:ext cx="405111" cy="259045"/>
    <xdr:sp macro="" textlink="">
      <xdr:nvSpPr>
        <xdr:cNvPr id="780" name="n_2mainValue【消防施設】&#10;有形固定資産減価償却率">
          <a:extLst>
            <a:ext uri="{FF2B5EF4-FFF2-40B4-BE49-F238E27FC236}">
              <a16:creationId xmlns:a16="http://schemas.microsoft.com/office/drawing/2014/main" id="{E2D8548B-6249-4099-B1E9-00870AD265AE}"/>
            </a:ext>
          </a:extLst>
        </xdr:cNvPr>
        <xdr:cNvSpPr txBox="1"/>
      </xdr:nvSpPr>
      <xdr:spPr>
        <a:xfrm>
          <a:off x="1267524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62882</xdr:rowOff>
    </xdr:from>
    <xdr:ext cx="405111" cy="259045"/>
    <xdr:sp macro="" textlink="">
      <xdr:nvSpPr>
        <xdr:cNvPr id="781" name="n_3mainValue【消防施設】&#10;有形固定資産減価償却率">
          <a:extLst>
            <a:ext uri="{FF2B5EF4-FFF2-40B4-BE49-F238E27FC236}">
              <a16:creationId xmlns:a16="http://schemas.microsoft.com/office/drawing/2014/main" id="{8FAACF15-DB8A-4FA9-AE75-5D90782BFF0B}"/>
            </a:ext>
          </a:extLst>
        </xdr:cNvPr>
        <xdr:cNvSpPr txBox="1"/>
      </xdr:nvSpPr>
      <xdr:spPr>
        <a:xfrm>
          <a:off x="11900544"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20972</xdr:rowOff>
    </xdr:from>
    <xdr:ext cx="405111" cy="259045"/>
    <xdr:sp macro="" textlink="">
      <xdr:nvSpPr>
        <xdr:cNvPr id="782" name="n_4mainValue【消防施設】&#10;有形固定資産減価償却率">
          <a:extLst>
            <a:ext uri="{FF2B5EF4-FFF2-40B4-BE49-F238E27FC236}">
              <a16:creationId xmlns:a16="http://schemas.microsoft.com/office/drawing/2014/main" id="{FB28DA4B-1583-491D-B8A2-A9D8B2626E4F}"/>
            </a:ext>
          </a:extLst>
        </xdr:cNvPr>
        <xdr:cNvSpPr txBox="1"/>
      </xdr:nvSpPr>
      <xdr:spPr>
        <a:xfrm>
          <a:off x="1110298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4E476B98-46F3-411C-90B5-B1906AC0AE9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A9563D34-58C4-40AB-B613-DA50793DD7FF}"/>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30A9DF35-21B5-4B97-9910-F0A2490B159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6CE8A2BE-8446-4BB0-A930-92465B03E0F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93DF4FA3-5DCD-4A2F-A6A1-94D3B4F485E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B85BCD48-C9B5-44DC-B534-1641DF3D426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1D275D1D-BC41-4580-937E-7862565FD6C2}"/>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C97DDD64-0BEA-4813-BB54-F70F1E083FD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169FF3C6-0DD1-4A1E-8FA0-6F2CCD643DD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B59C03E-A3BE-4165-9990-7D5C13A071E5}"/>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BA19111E-CC15-4562-A41F-620919AC2DBB}"/>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B6DBBCAA-5B03-44EF-BA2D-D9CA23633A1A}"/>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FCBF4F46-4972-4A2D-B526-7195F4B1A12F}"/>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F3C928A9-610A-40A4-8DE5-7BB569F4A64B}"/>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30B67419-7BD2-4E0A-BA0B-EDECB32333B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D9A961A8-011E-4307-9DCF-2ABB5CD9B1C2}"/>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25223A17-2A19-42DA-9285-B4F15FE2FE96}"/>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E5825A6E-5F60-491C-8498-1FCE2AF428F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2BF8FDAD-616B-4504-BFB7-6E8BD08A122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2B5E6C49-5832-4E70-B176-F5B7AD0319A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3031C5-111A-4EB9-90ED-D1CED118C52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B8EE8D42-652E-4FCB-9C61-65913706770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2431BC26-891A-43B4-ACA8-AA83285F3B24}"/>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292340EF-A560-42D7-BDB9-995493F9CE54}"/>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9B055BC0-9143-4823-90D2-856B5A188463}"/>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737BE734-AA2C-4CFD-B068-5DDCBDA86AD7}"/>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F233C6D3-3CBF-46EF-B638-CCCA73CC101C}"/>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EDA9A76C-D1D1-4ABC-A70C-DD6D4C091DE9}"/>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3D88C470-1518-4F46-BCE7-8DFFC6351DBC}"/>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3E6294BB-7B03-4D63-AEBD-FDD172CA3B4B}"/>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E075D607-0C03-40E0-94ED-6E901CE81C8C}"/>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9D8BC396-3D95-491A-8B7C-D055F3427C8C}"/>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2E16EE40-4168-485F-AD81-8147B6A68B33}"/>
            </a:ext>
          </a:extLst>
        </xdr:cNvPr>
        <xdr:cNvSpPr/>
      </xdr:nvSpPr>
      <xdr:spPr>
        <a:xfrm>
          <a:off x="1716278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665347AA-2F5B-436F-910A-31DD96E9B69A}"/>
            </a:ext>
          </a:extLst>
        </xdr:cNvPr>
        <xdr:cNvSpPr/>
      </xdr:nvSpPr>
      <xdr:spPr>
        <a:xfrm>
          <a:off x="1638808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FD900BD1-806E-45BF-8EF9-B1633C28B14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B9EA392B-A18F-4264-9DB3-978FAAA09DD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D66F0CC6-8050-49C6-A802-BFE22F6CA54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A91AA0BA-7AC5-43FD-A715-4565179F4F93}"/>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2021444-6C99-462E-8141-884EAC4A03F3}"/>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2" name="楕円 821">
          <a:extLst>
            <a:ext uri="{FF2B5EF4-FFF2-40B4-BE49-F238E27FC236}">
              <a16:creationId xmlns:a16="http://schemas.microsoft.com/office/drawing/2014/main" id="{4A3A39FE-F5B8-4D02-9E5D-D440093846F9}"/>
            </a:ext>
          </a:extLst>
        </xdr:cNvPr>
        <xdr:cNvSpPr/>
      </xdr:nvSpPr>
      <xdr:spPr>
        <a:xfrm>
          <a:off x="1945894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3" name="【消防施設】&#10;一人当たり面積該当値テキスト">
          <a:extLst>
            <a:ext uri="{FF2B5EF4-FFF2-40B4-BE49-F238E27FC236}">
              <a16:creationId xmlns:a16="http://schemas.microsoft.com/office/drawing/2014/main" id="{68A50449-8A0E-47BA-851C-53DBC156CB93}"/>
            </a:ext>
          </a:extLst>
        </xdr:cNvPr>
        <xdr:cNvSpPr txBox="1"/>
      </xdr:nvSpPr>
      <xdr:spPr>
        <a:xfrm>
          <a:off x="19547840"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4" name="楕円 823">
          <a:extLst>
            <a:ext uri="{FF2B5EF4-FFF2-40B4-BE49-F238E27FC236}">
              <a16:creationId xmlns:a16="http://schemas.microsoft.com/office/drawing/2014/main" id="{E4A67378-60E0-4B15-B484-B56D7A9341ED}"/>
            </a:ext>
          </a:extLst>
        </xdr:cNvPr>
        <xdr:cNvSpPr/>
      </xdr:nvSpPr>
      <xdr:spPr>
        <a:xfrm>
          <a:off x="18735040" y="144614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5" name="直線コネクタ 824">
          <a:extLst>
            <a:ext uri="{FF2B5EF4-FFF2-40B4-BE49-F238E27FC236}">
              <a16:creationId xmlns:a16="http://schemas.microsoft.com/office/drawing/2014/main" id="{5F17BEB4-6A34-424A-AE58-CCC6702AB5F2}"/>
            </a:ext>
          </a:extLst>
        </xdr:cNvPr>
        <xdr:cNvCxnSpPr/>
      </xdr:nvCxnSpPr>
      <xdr:spPr>
        <a:xfrm>
          <a:off x="18778220" y="145122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6" name="楕円 825">
          <a:extLst>
            <a:ext uri="{FF2B5EF4-FFF2-40B4-BE49-F238E27FC236}">
              <a16:creationId xmlns:a16="http://schemas.microsoft.com/office/drawing/2014/main" id="{74C36811-45DB-43EF-8AF6-5642AD06267C}"/>
            </a:ext>
          </a:extLst>
        </xdr:cNvPr>
        <xdr:cNvSpPr/>
      </xdr:nvSpPr>
      <xdr:spPr>
        <a:xfrm>
          <a:off x="1793748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7" name="直線コネクタ 826">
          <a:extLst>
            <a:ext uri="{FF2B5EF4-FFF2-40B4-BE49-F238E27FC236}">
              <a16:creationId xmlns:a16="http://schemas.microsoft.com/office/drawing/2014/main" id="{2AAF6A98-9DB9-4D8E-9240-556C734C0BC9}"/>
            </a:ext>
          </a:extLst>
        </xdr:cNvPr>
        <xdr:cNvCxnSpPr/>
      </xdr:nvCxnSpPr>
      <xdr:spPr>
        <a:xfrm>
          <a:off x="17988280" y="145122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8" name="楕円 827">
          <a:extLst>
            <a:ext uri="{FF2B5EF4-FFF2-40B4-BE49-F238E27FC236}">
              <a16:creationId xmlns:a16="http://schemas.microsoft.com/office/drawing/2014/main" id="{C2EDB803-BE18-4C50-8389-1BAC2CD7DCD5}"/>
            </a:ext>
          </a:extLst>
        </xdr:cNvPr>
        <xdr:cNvSpPr/>
      </xdr:nvSpPr>
      <xdr:spPr>
        <a:xfrm>
          <a:off x="17162780" y="1446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29" name="直線コネクタ 828">
          <a:extLst>
            <a:ext uri="{FF2B5EF4-FFF2-40B4-BE49-F238E27FC236}">
              <a16:creationId xmlns:a16="http://schemas.microsoft.com/office/drawing/2014/main" id="{AE9356BC-16A7-4212-B4FD-D24E015DBDCF}"/>
            </a:ext>
          </a:extLst>
        </xdr:cNvPr>
        <xdr:cNvCxnSpPr/>
      </xdr:nvCxnSpPr>
      <xdr:spPr>
        <a:xfrm>
          <a:off x="17213580" y="145122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0" name="楕円 829">
          <a:extLst>
            <a:ext uri="{FF2B5EF4-FFF2-40B4-BE49-F238E27FC236}">
              <a16:creationId xmlns:a16="http://schemas.microsoft.com/office/drawing/2014/main" id="{AAF8E5ED-26A9-4529-8D08-B8E68A5636FB}"/>
            </a:ext>
          </a:extLst>
        </xdr:cNvPr>
        <xdr:cNvSpPr/>
      </xdr:nvSpPr>
      <xdr:spPr>
        <a:xfrm>
          <a:off x="16388080" y="144614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1" name="直線コネクタ 830">
          <a:extLst>
            <a:ext uri="{FF2B5EF4-FFF2-40B4-BE49-F238E27FC236}">
              <a16:creationId xmlns:a16="http://schemas.microsoft.com/office/drawing/2014/main" id="{4452F4F3-464B-4C0C-9B98-1D3D8D9997EB}"/>
            </a:ext>
          </a:extLst>
        </xdr:cNvPr>
        <xdr:cNvCxnSpPr/>
      </xdr:nvCxnSpPr>
      <xdr:spPr>
        <a:xfrm>
          <a:off x="16431260" y="145122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2175B8CC-E893-40E6-995E-6F8B7BA93855}"/>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0D5787DF-68ED-4973-BCB0-F3F4FC089D02}"/>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CB3CB8AC-E1DC-49FB-BC37-19DEDB4ABFF5}"/>
            </a:ext>
          </a:extLst>
        </xdr:cNvPr>
        <xdr:cNvSpPr txBox="1"/>
      </xdr:nvSpPr>
      <xdr:spPr>
        <a:xfrm>
          <a:off x="17001567" y="1401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9D241F0D-0405-4EF1-8911-0607355EF57A}"/>
            </a:ext>
          </a:extLst>
        </xdr:cNvPr>
        <xdr:cNvSpPr txBox="1"/>
      </xdr:nvSpPr>
      <xdr:spPr>
        <a:xfrm>
          <a:off x="1622686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6" name="n_1mainValue【消防施設】&#10;一人当たり面積">
          <a:extLst>
            <a:ext uri="{FF2B5EF4-FFF2-40B4-BE49-F238E27FC236}">
              <a16:creationId xmlns:a16="http://schemas.microsoft.com/office/drawing/2014/main" id="{D73EBC7F-5CE7-41B3-A18E-839254995421}"/>
            </a:ext>
          </a:extLst>
        </xdr:cNvPr>
        <xdr:cNvSpPr txBox="1"/>
      </xdr:nvSpPr>
      <xdr:spPr>
        <a:xfrm>
          <a:off x="1856112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7" name="n_2mainValue【消防施設】&#10;一人当たり面積">
          <a:extLst>
            <a:ext uri="{FF2B5EF4-FFF2-40B4-BE49-F238E27FC236}">
              <a16:creationId xmlns:a16="http://schemas.microsoft.com/office/drawing/2014/main" id="{AB9C9C98-364A-47F9-9E75-8BC8C3BD9909}"/>
            </a:ext>
          </a:extLst>
        </xdr:cNvPr>
        <xdr:cNvSpPr txBox="1"/>
      </xdr:nvSpPr>
      <xdr:spPr>
        <a:xfrm>
          <a:off x="1777626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8" name="n_3mainValue【消防施設】&#10;一人当たり面積">
          <a:extLst>
            <a:ext uri="{FF2B5EF4-FFF2-40B4-BE49-F238E27FC236}">
              <a16:creationId xmlns:a16="http://schemas.microsoft.com/office/drawing/2014/main" id="{87C31BBD-8997-47DB-920B-ECA177804E05}"/>
            </a:ext>
          </a:extLst>
        </xdr:cNvPr>
        <xdr:cNvSpPr txBox="1"/>
      </xdr:nvSpPr>
      <xdr:spPr>
        <a:xfrm>
          <a:off x="1700156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39" name="n_4mainValue【消防施設】&#10;一人当たり面積">
          <a:extLst>
            <a:ext uri="{FF2B5EF4-FFF2-40B4-BE49-F238E27FC236}">
              <a16:creationId xmlns:a16="http://schemas.microsoft.com/office/drawing/2014/main" id="{EAB1DB2C-51E4-41FA-A68B-4BB7C0CA78AF}"/>
            </a:ext>
          </a:extLst>
        </xdr:cNvPr>
        <xdr:cNvSpPr txBox="1"/>
      </xdr:nvSpPr>
      <xdr:spPr>
        <a:xfrm>
          <a:off x="16226867" y="1455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A361354-DBB5-41AC-80E9-07AFA8AE578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91BD928C-E22D-4FB6-AD19-8E96F265810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6D87DFB2-7987-4013-93C2-28525C68AE3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1B82ECCB-A04F-471A-A69B-9D48E446A513}"/>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292E6F64-18CE-4EE3-97CF-29F8E0F27DD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3A5FAE3C-AEA6-4EFF-B878-DA8638866B6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CCA2004E-91EB-4B1D-B9E6-C8D6C458998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53B6DE76-FC94-4EF8-8AEA-D6FCAE3F111D}"/>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C8138427-F77A-4AA4-BE65-3EE23054EAA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33A5F841-D9BD-4F76-9128-CC6E1CD461C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91594366-707A-404E-8767-E426195EBCA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567F3045-0BB5-4535-B3D5-F16115AC9119}"/>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3CC6CCAB-6A9E-494F-90C3-C1BCB3BE4232}"/>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73BC61D7-F8B4-4E96-964C-95A1FD4BC958}"/>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FAD0049A-1EC5-49A2-8431-7B725EE3962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B8F6B7B5-A66C-4A20-8B55-881ECA0C1CED}"/>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16DFA06D-8A9C-45C6-9516-59E6A6E8146F}"/>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0EAE3A52-A958-438C-8321-292F4F36CBE1}"/>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38A20FFD-40C1-4655-ADB6-0F73399E17C7}"/>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FBEE650A-FBC5-4247-9863-F33B603460C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BED9F1DD-DF9E-4494-834F-9E3869FD7E5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C822D42B-70B3-4C48-A349-BF910F7CC86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A1D4AA56-15B2-47E3-B543-E827D98A704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5A1B68D5-795A-4DF5-AEFF-1F5802B2312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0F912990-433A-4F52-901F-359E42C8D50D}"/>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ABF849B7-F228-48C9-9540-4445C86856CF}"/>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903BD955-2816-43DA-91C5-16CF1B0CDD7C}"/>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2AB9A6E9-D5FC-4A51-8393-8F9D16DA0ACA}"/>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5A49DD2A-C156-497B-A012-D9E851098C83}"/>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DBCDA7CD-C637-4287-B20D-02C687D591B0}"/>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07B2C82C-83AF-4514-AB63-C55800F9F96E}"/>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39A6B8B7-8ADB-4EC7-AB65-4A9E47237329}"/>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5D81FCA6-7CC8-494E-83E9-259085E36A13}"/>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2FD586A8-839C-499C-AE3F-6CDB7E2B1485}"/>
            </a:ext>
          </a:extLst>
        </xdr:cNvPr>
        <xdr:cNvSpPr/>
      </xdr:nvSpPr>
      <xdr:spPr>
        <a:xfrm>
          <a:off x="1202944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93C435E8-4BB7-411E-B600-62F5C22147BF}"/>
            </a:ext>
          </a:extLst>
        </xdr:cNvPr>
        <xdr:cNvSpPr/>
      </xdr:nvSpPr>
      <xdr:spPr>
        <a:xfrm>
          <a:off x="11231880" y="1725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22490501-75EB-4C7D-87F5-35D378A39DC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D693C2F6-B0F9-4A99-9227-DE9C6E0C392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12C9C5-0233-4DA3-9665-3699745FD181}"/>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C94A4941-25DB-4608-9742-1EF6ADC6748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568B852E-27BF-4D93-AB31-70413DC93B6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101600</xdr:rowOff>
    </xdr:from>
    <xdr:to>
      <xdr:col>85</xdr:col>
      <xdr:colOff>177800</xdr:colOff>
      <xdr:row>109</xdr:row>
      <xdr:rowOff>31750</xdr:rowOff>
    </xdr:to>
    <xdr:sp macro="" textlink="">
      <xdr:nvSpPr>
        <xdr:cNvPr id="880" name="楕円 879">
          <a:extLst>
            <a:ext uri="{FF2B5EF4-FFF2-40B4-BE49-F238E27FC236}">
              <a16:creationId xmlns:a16="http://schemas.microsoft.com/office/drawing/2014/main" id="{D5D367A7-1877-4AC2-A9A6-9BFE62681CE2}"/>
            </a:ext>
          </a:extLst>
        </xdr:cNvPr>
        <xdr:cNvSpPr/>
      </xdr:nvSpPr>
      <xdr:spPr>
        <a:xfrm>
          <a:off x="14325600" y="182067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16527</xdr:rowOff>
    </xdr:from>
    <xdr:ext cx="469744" cy="259045"/>
    <xdr:sp macro="" textlink="">
      <xdr:nvSpPr>
        <xdr:cNvPr id="881" name="【庁舎】&#10;有形固定資産減価償却率該当値テキスト">
          <a:extLst>
            <a:ext uri="{FF2B5EF4-FFF2-40B4-BE49-F238E27FC236}">
              <a16:creationId xmlns:a16="http://schemas.microsoft.com/office/drawing/2014/main" id="{A085791A-4DEC-4223-8669-82CFE617A216}"/>
            </a:ext>
          </a:extLst>
        </xdr:cNvPr>
        <xdr:cNvSpPr txBox="1"/>
      </xdr:nvSpPr>
      <xdr:spPr>
        <a:xfrm>
          <a:off x="14414500" y="181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101600</xdr:rowOff>
    </xdr:from>
    <xdr:to>
      <xdr:col>81</xdr:col>
      <xdr:colOff>101600</xdr:colOff>
      <xdr:row>109</xdr:row>
      <xdr:rowOff>31750</xdr:rowOff>
    </xdr:to>
    <xdr:sp macro="" textlink="">
      <xdr:nvSpPr>
        <xdr:cNvPr id="882" name="楕円 881">
          <a:extLst>
            <a:ext uri="{FF2B5EF4-FFF2-40B4-BE49-F238E27FC236}">
              <a16:creationId xmlns:a16="http://schemas.microsoft.com/office/drawing/2014/main" id="{A9A9508A-374E-4047-A503-4B5DAC64B535}"/>
            </a:ext>
          </a:extLst>
        </xdr:cNvPr>
        <xdr:cNvSpPr/>
      </xdr:nvSpPr>
      <xdr:spPr>
        <a:xfrm>
          <a:off x="1357884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152400</xdr:rowOff>
    </xdr:from>
    <xdr:to>
      <xdr:col>85</xdr:col>
      <xdr:colOff>127000</xdr:colOff>
      <xdr:row>108</xdr:row>
      <xdr:rowOff>152400</xdr:rowOff>
    </xdr:to>
    <xdr:cxnSp macro="">
      <xdr:nvCxnSpPr>
        <xdr:cNvPr id="883" name="直線コネクタ 882">
          <a:extLst>
            <a:ext uri="{FF2B5EF4-FFF2-40B4-BE49-F238E27FC236}">
              <a16:creationId xmlns:a16="http://schemas.microsoft.com/office/drawing/2014/main" id="{92923F72-3729-4B1E-AC0E-8E8892C7DC1F}"/>
            </a:ext>
          </a:extLst>
        </xdr:cNvPr>
        <xdr:cNvCxnSpPr/>
      </xdr:nvCxnSpPr>
      <xdr:spPr>
        <a:xfrm>
          <a:off x="13629640" y="1825752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101600</xdr:rowOff>
    </xdr:from>
    <xdr:to>
      <xdr:col>76</xdr:col>
      <xdr:colOff>165100</xdr:colOff>
      <xdr:row>109</xdr:row>
      <xdr:rowOff>31750</xdr:rowOff>
    </xdr:to>
    <xdr:sp macro="" textlink="">
      <xdr:nvSpPr>
        <xdr:cNvPr id="884" name="楕円 883">
          <a:extLst>
            <a:ext uri="{FF2B5EF4-FFF2-40B4-BE49-F238E27FC236}">
              <a16:creationId xmlns:a16="http://schemas.microsoft.com/office/drawing/2014/main" id="{C7CCF52C-741F-4EA7-993F-6EF187357D48}"/>
            </a:ext>
          </a:extLst>
        </xdr:cNvPr>
        <xdr:cNvSpPr/>
      </xdr:nvSpPr>
      <xdr:spPr>
        <a:xfrm>
          <a:off x="1280414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152400</xdr:rowOff>
    </xdr:from>
    <xdr:to>
      <xdr:col>81</xdr:col>
      <xdr:colOff>50800</xdr:colOff>
      <xdr:row>108</xdr:row>
      <xdr:rowOff>152400</xdr:rowOff>
    </xdr:to>
    <xdr:cxnSp macro="">
      <xdr:nvCxnSpPr>
        <xdr:cNvPr id="885" name="直線コネクタ 884">
          <a:extLst>
            <a:ext uri="{FF2B5EF4-FFF2-40B4-BE49-F238E27FC236}">
              <a16:creationId xmlns:a16="http://schemas.microsoft.com/office/drawing/2014/main" id="{A44074CF-CB2E-4DFD-816F-C649CAB19B16}"/>
            </a:ext>
          </a:extLst>
        </xdr:cNvPr>
        <xdr:cNvCxnSpPr/>
      </xdr:nvCxnSpPr>
      <xdr:spPr>
        <a:xfrm>
          <a:off x="12854940" y="182575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101600</xdr:rowOff>
    </xdr:from>
    <xdr:to>
      <xdr:col>72</xdr:col>
      <xdr:colOff>38100</xdr:colOff>
      <xdr:row>109</xdr:row>
      <xdr:rowOff>31750</xdr:rowOff>
    </xdr:to>
    <xdr:sp macro="" textlink="">
      <xdr:nvSpPr>
        <xdr:cNvPr id="886" name="楕円 885">
          <a:extLst>
            <a:ext uri="{FF2B5EF4-FFF2-40B4-BE49-F238E27FC236}">
              <a16:creationId xmlns:a16="http://schemas.microsoft.com/office/drawing/2014/main" id="{F8E9D669-5C01-477C-A80C-654C16F01D11}"/>
            </a:ext>
          </a:extLst>
        </xdr:cNvPr>
        <xdr:cNvSpPr/>
      </xdr:nvSpPr>
      <xdr:spPr>
        <a:xfrm>
          <a:off x="12029440" y="18206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152400</xdr:rowOff>
    </xdr:from>
    <xdr:to>
      <xdr:col>76</xdr:col>
      <xdr:colOff>114300</xdr:colOff>
      <xdr:row>108</xdr:row>
      <xdr:rowOff>152400</xdr:rowOff>
    </xdr:to>
    <xdr:cxnSp macro="">
      <xdr:nvCxnSpPr>
        <xdr:cNvPr id="887" name="直線コネクタ 886">
          <a:extLst>
            <a:ext uri="{FF2B5EF4-FFF2-40B4-BE49-F238E27FC236}">
              <a16:creationId xmlns:a16="http://schemas.microsoft.com/office/drawing/2014/main" id="{C2919B55-6F00-4F14-B14C-96D820472947}"/>
            </a:ext>
          </a:extLst>
        </xdr:cNvPr>
        <xdr:cNvCxnSpPr/>
      </xdr:nvCxnSpPr>
      <xdr:spPr>
        <a:xfrm>
          <a:off x="12072620" y="182575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101600</xdr:rowOff>
    </xdr:from>
    <xdr:to>
      <xdr:col>67</xdr:col>
      <xdr:colOff>101600</xdr:colOff>
      <xdr:row>109</xdr:row>
      <xdr:rowOff>31750</xdr:rowOff>
    </xdr:to>
    <xdr:sp macro="" textlink="">
      <xdr:nvSpPr>
        <xdr:cNvPr id="888" name="楕円 887">
          <a:extLst>
            <a:ext uri="{FF2B5EF4-FFF2-40B4-BE49-F238E27FC236}">
              <a16:creationId xmlns:a16="http://schemas.microsoft.com/office/drawing/2014/main" id="{FD681468-913F-4641-853F-7604E87B1E2B}"/>
            </a:ext>
          </a:extLst>
        </xdr:cNvPr>
        <xdr:cNvSpPr/>
      </xdr:nvSpPr>
      <xdr:spPr>
        <a:xfrm>
          <a:off x="1123188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152400</xdr:rowOff>
    </xdr:from>
    <xdr:to>
      <xdr:col>71</xdr:col>
      <xdr:colOff>177800</xdr:colOff>
      <xdr:row>108</xdr:row>
      <xdr:rowOff>152400</xdr:rowOff>
    </xdr:to>
    <xdr:cxnSp macro="">
      <xdr:nvCxnSpPr>
        <xdr:cNvPr id="889" name="直線コネクタ 888">
          <a:extLst>
            <a:ext uri="{FF2B5EF4-FFF2-40B4-BE49-F238E27FC236}">
              <a16:creationId xmlns:a16="http://schemas.microsoft.com/office/drawing/2014/main" id="{49C1DC44-9FA4-42E8-ACAC-8D8AAAD52FE3}"/>
            </a:ext>
          </a:extLst>
        </xdr:cNvPr>
        <xdr:cNvCxnSpPr/>
      </xdr:nvCxnSpPr>
      <xdr:spPr>
        <a:xfrm>
          <a:off x="11282680" y="182575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B9938238-FC6E-4B3F-9DE0-EB3F5B1A8152}"/>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7F2D97C2-6964-46CA-9F1E-4E6B51C56912}"/>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EC83DFFD-0EA3-4B9B-824B-9F63C30FB25D}"/>
            </a:ext>
          </a:extLst>
        </xdr:cNvPr>
        <xdr:cNvSpPr txBox="1"/>
      </xdr:nvSpPr>
      <xdr:spPr>
        <a:xfrm>
          <a:off x="1190054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676E138B-C326-478B-95F0-F4277D3B5AA4}"/>
            </a:ext>
          </a:extLst>
        </xdr:cNvPr>
        <xdr:cNvSpPr txBox="1"/>
      </xdr:nvSpPr>
      <xdr:spPr>
        <a:xfrm>
          <a:off x="11102984" y="1703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22877</xdr:rowOff>
    </xdr:from>
    <xdr:ext cx="469744" cy="259045"/>
    <xdr:sp macro="" textlink="">
      <xdr:nvSpPr>
        <xdr:cNvPr id="894" name="n_1mainValue【庁舎】&#10;有形固定資産減価償却率">
          <a:extLst>
            <a:ext uri="{FF2B5EF4-FFF2-40B4-BE49-F238E27FC236}">
              <a16:creationId xmlns:a16="http://schemas.microsoft.com/office/drawing/2014/main" id="{2719958D-71CA-487A-8C34-B0B1BC044ECB}"/>
            </a:ext>
          </a:extLst>
        </xdr:cNvPr>
        <xdr:cNvSpPr txBox="1"/>
      </xdr:nvSpPr>
      <xdr:spPr>
        <a:xfrm>
          <a:off x="1341254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22877</xdr:rowOff>
    </xdr:from>
    <xdr:ext cx="469744" cy="259045"/>
    <xdr:sp macro="" textlink="">
      <xdr:nvSpPr>
        <xdr:cNvPr id="895" name="n_2mainValue【庁舎】&#10;有形固定資産減価償却率">
          <a:extLst>
            <a:ext uri="{FF2B5EF4-FFF2-40B4-BE49-F238E27FC236}">
              <a16:creationId xmlns:a16="http://schemas.microsoft.com/office/drawing/2014/main" id="{266A5481-AC2C-4FA5-A817-13D589517BFD}"/>
            </a:ext>
          </a:extLst>
        </xdr:cNvPr>
        <xdr:cNvSpPr txBox="1"/>
      </xdr:nvSpPr>
      <xdr:spPr>
        <a:xfrm>
          <a:off x="1264292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22877</xdr:rowOff>
    </xdr:from>
    <xdr:ext cx="469744" cy="259045"/>
    <xdr:sp macro="" textlink="">
      <xdr:nvSpPr>
        <xdr:cNvPr id="896" name="n_3mainValue【庁舎】&#10;有形固定資産減価償却率">
          <a:extLst>
            <a:ext uri="{FF2B5EF4-FFF2-40B4-BE49-F238E27FC236}">
              <a16:creationId xmlns:a16="http://schemas.microsoft.com/office/drawing/2014/main" id="{A73DFBCE-19F7-425E-90B7-1FDEF12502F7}"/>
            </a:ext>
          </a:extLst>
        </xdr:cNvPr>
        <xdr:cNvSpPr txBox="1"/>
      </xdr:nvSpPr>
      <xdr:spPr>
        <a:xfrm>
          <a:off x="1186822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22877</xdr:rowOff>
    </xdr:from>
    <xdr:ext cx="469744" cy="259045"/>
    <xdr:sp macro="" textlink="">
      <xdr:nvSpPr>
        <xdr:cNvPr id="897" name="n_4mainValue【庁舎】&#10;有形固定資産減価償却率">
          <a:extLst>
            <a:ext uri="{FF2B5EF4-FFF2-40B4-BE49-F238E27FC236}">
              <a16:creationId xmlns:a16="http://schemas.microsoft.com/office/drawing/2014/main" id="{B2883AFE-FF4C-4432-8885-DDF1545893E4}"/>
            </a:ext>
          </a:extLst>
        </xdr:cNvPr>
        <xdr:cNvSpPr txBox="1"/>
      </xdr:nvSpPr>
      <xdr:spPr>
        <a:xfrm>
          <a:off x="1107066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AED3774E-D0D8-43AD-BF70-74984A2F2EEF}"/>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98DE20D5-6C01-4D63-B8A2-A4586D80FDD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C616E7CE-7DC1-4EC9-A4E1-244034A0BAFD}"/>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34E28AFD-AB44-420D-881A-467FBFA044B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1A16B2CD-2634-48FF-8677-91134F41B8E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E7B14726-B6D2-4373-8A21-093FAF2453E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7F94340A-A5B7-4727-B0BE-1F826560268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F1861121-7C2D-4CB0-9131-770DADF39DE5}"/>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17DF86B9-F211-4C28-B3EA-4F478B4342D4}"/>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F4CE2A76-5674-4741-B712-890AD8D5E177}"/>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26757168-174D-4421-A68C-677D82936B5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FAE5D91E-CE3E-4B1A-B522-33DF7316B91D}"/>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BAA43C97-7E18-4ADF-BE0A-86FB916F036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6688D858-1DD0-4188-A1AD-A759D8C6E784}"/>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ED4CC1B2-97DA-4CFB-A68D-7F82D28F96FB}"/>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4F07EB9F-DF4C-4974-B004-64E5653819F2}"/>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9DEB286F-E0E4-4E97-ABE6-CC8A46DB9E98}"/>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180EE323-FAEB-4DB6-8057-4EDFB604E143}"/>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7D57CF21-96C2-4658-BEE4-8FB3E6BC660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9FBBDA8A-8928-4AD6-9B3E-BF10B0FFA216}"/>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327C71F9-2A49-4CDA-8757-C547EE0125E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01FA3EC8-AE88-43C9-AB8A-4F2621A988FD}"/>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01AB4BD6-1A76-447F-B5A3-63D9238C7557}"/>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D7EAA910-1819-4221-BF0C-4F5B1EFCA8ED}"/>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0A6C6CAE-C49B-4DEB-87D7-9DAD04796824}"/>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CE238B47-86D0-44D6-BB01-F3F016710926}"/>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91EA258C-5FB8-47D2-9E78-0D613966FFC5}"/>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015B60D8-712B-40D5-95D4-5D8521FEFC93}"/>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DFFEE642-433F-4D82-8AFD-3F5C95A72B9B}"/>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50EF0D05-36AD-459B-8C46-07A710655E2E}"/>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BF04F3A7-1B1A-48B9-A7CA-B88993A6BB4C}"/>
            </a:ext>
          </a:extLst>
        </xdr:cNvPr>
        <xdr:cNvSpPr/>
      </xdr:nvSpPr>
      <xdr:spPr>
        <a:xfrm>
          <a:off x="17162780" y="17422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6D695A2D-4035-405E-8427-02FAAF2502FE}"/>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3C96CD23-8CE5-4CF0-A798-F5F5E465AE8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D3B1182D-F250-469F-A63E-A71EED09841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0740706-FBEA-47E1-91F2-8C152A29165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195D76B3-4A4F-4246-8455-523F955E0D12}"/>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2DEF979-7128-4511-B1A3-9DD698A240B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935" name="楕円 934">
          <a:extLst>
            <a:ext uri="{FF2B5EF4-FFF2-40B4-BE49-F238E27FC236}">
              <a16:creationId xmlns:a16="http://schemas.microsoft.com/office/drawing/2014/main" id="{D5CE294E-D179-4A05-AC61-DEAAD8D05768}"/>
            </a:ext>
          </a:extLst>
        </xdr:cNvPr>
        <xdr:cNvSpPr/>
      </xdr:nvSpPr>
      <xdr:spPr>
        <a:xfrm>
          <a:off x="1945894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38116</xdr:rowOff>
    </xdr:from>
    <xdr:ext cx="469744" cy="259045"/>
    <xdr:sp macro="" textlink="">
      <xdr:nvSpPr>
        <xdr:cNvPr id="936" name="【庁舎】&#10;一人当たり面積該当値テキスト">
          <a:extLst>
            <a:ext uri="{FF2B5EF4-FFF2-40B4-BE49-F238E27FC236}">
              <a16:creationId xmlns:a16="http://schemas.microsoft.com/office/drawing/2014/main" id="{92AC8A65-92F4-420D-973F-ACA0E9D50346}"/>
            </a:ext>
          </a:extLst>
        </xdr:cNvPr>
        <xdr:cNvSpPr txBox="1"/>
      </xdr:nvSpPr>
      <xdr:spPr>
        <a:xfrm>
          <a:off x="19547840" y="1797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937" name="楕円 936">
          <a:extLst>
            <a:ext uri="{FF2B5EF4-FFF2-40B4-BE49-F238E27FC236}">
              <a16:creationId xmlns:a16="http://schemas.microsoft.com/office/drawing/2014/main" id="{6803276B-5787-408D-82B5-5D727747B875}"/>
            </a:ext>
          </a:extLst>
        </xdr:cNvPr>
        <xdr:cNvSpPr/>
      </xdr:nvSpPr>
      <xdr:spPr>
        <a:xfrm>
          <a:off x="18735040" y="179971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110489</xdr:rowOff>
    </xdr:from>
    <xdr:to>
      <xdr:col>116</xdr:col>
      <xdr:colOff>63500</xdr:colOff>
      <xdr:row>107</xdr:row>
      <xdr:rowOff>110489</xdr:rowOff>
    </xdr:to>
    <xdr:cxnSp macro="">
      <xdr:nvCxnSpPr>
        <xdr:cNvPr id="938" name="直線コネクタ 937">
          <a:extLst>
            <a:ext uri="{FF2B5EF4-FFF2-40B4-BE49-F238E27FC236}">
              <a16:creationId xmlns:a16="http://schemas.microsoft.com/office/drawing/2014/main" id="{C0340840-DD40-4963-BB72-1CB1D9D01C16}"/>
            </a:ext>
          </a:extLst>
        </xdr:cNvPr>
        <xdr:cNvCxnSpPr/>
      </xdr:nvCxnSpPr>
      <xdr:spPr>
        <a:xfrm>
          <a:off x="18778220" y="1804796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59689</xdr:rowOff>
    </xdr:from>
    <xdr:to>
      <xdr:col>107</xdr:col>
      <xdr:colOff>101600</xdr:colOff>
      <xdr:row>107</xdr:row>
      <xdr:rowOff>161289</xdr:rowOff>
    </xdr:to>
    <xdr:sp macro="" textlink="">
      <xdr:nvSpPr>
        <xdr:cNvPr id="939" name="楕円 938">
          <a:extLst>
            <a:ext uri="{FF2B5EF4-FFF2-40B4-BE49-F238E27FC236}">
              <a16:creationId xmlns:a16="http://schemas.microsoft.com/office/drawing/2014/main" id="{E1FFCDB1-9527-401D-8F51-CE9836EC549E}"/>
            </a:ext>
          </a:extLst>
        </xdr:cNvPr>
        <xdr:cNvSpPr/>
      </xdr:nvSpPr>
      <xdr:spPr>
        <a:xfrm>
          <a:off x="1793748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110489</xdr:rowOff>
    </xdr:from>
    <xdr:to>
      <xdr:col>111</xdr:col>
      <xdr:colOff>177800</xdr:colOff>
      <xdr:row>107</xdr:row>
      <xdr:rowOff>110489</xdr:rowOff>
    </xdr:to>
    <xdr:cxnSp macro="">
      <xdr:nvCxnSpPr>
        <xdr:cNvPr id="940" name="直線コネクタ 939">
          <a:extLst>
            <a:ext uri="{FF2B5EF4-FFF2-40B4-BE49-F238E27FC236}">
              <a16:creationId xmlns:a16="http://schemas.microsoft.com/office/drawing/2014/main" id="{E8C8FF01-B895-4D08-9F2E-A7F632CD4389}"/>
            </a:ext>
          </a:extLst>
        </xdr:cNvPr>
        <xdr:cNvCxnSpPr/>
      </xdr:nvCxnSpPr>
      <xdr:spPr>
        <a:xfrm>
          <a:off x="17988280" y="1804796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59689</xdr:rowOff>
    </xdr:from>
    <xdr:to>
      <xdr:col>102</xdr:col>
      <xdr:colOff>165100</xdr:colOff>
      <xdr:row>107</xdr:row>
      <xdr:rowOff>161289</xdr:rowOff>
    </xdr:to>
    <xdr:sp macro="" textlink="">
      <xdr:nvSpPr>
        <xdr:cNvPr id="941" name="楕円 940">
          <a:extLst>
            <a:ext uri="{FF2B5EF4-FFF2-40B4-BE49-F238E27FC236}">
              <a16:creationId xmlns:a16="http://schemas.microsoft.com/office/drawing/2014/main" id="{F2DAC23B-73A2-4419-B3AC-E413876D9B32}"/>
            </a:ext>
          </a:extLst>
        </xdr:cNvPr>
        <xdr:cNvSpPr/>
      </xdr:nvSpPr>
      <xdr:spPr>
        <a:xfrm>
          <a:off x="1716278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110489</xdr:rowOff>
    </xdr:from>
    <xdr:to>
      <xdr:col>107</xdr:col>
      <xdr:colOff>50800</xdr:colOff>
      <xdr:row>107</xdr:row>
      <xdr:rowOff>110489</xdr:rowOff>
    </xdr:to>
    <xdr:cxnSp macro="">
      <xdr:nvCxnSpPr>
        <xdr:cNvPr id="942" name="直線コネクタ 941">
          <a:extLst>
            <a:ext uri="{FF2B5EF4-FFF2-40B4-BE49-F238E27FC236}">
              <a16:creationId xmlns:a16="http://schemas.microsoft.com/office/drawing/2014/main" id="{8A8A90B7-1E23-4B7D-BB7B-AE9B55062809}"/>
            </a:ext>
          </a:extLst>
        </xdr:cNvPr>
        <xdr:cNvCxnSpPr/>
      </xdr:nvCxnSpPr>
      <xdr:spPr>
        <a:xfrm>
          <a:off x="17213580" y="1804796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59689</xdr:rowOff>
    </xdr:from>
    <xdr:to>
      <xdr:col>98</xdr:col>
      <xdr:colOff>38100</xdr:colOff>
      <xdr:row>107</xdr:row>
      <xdr:rowOff>161289</xdr:rowOff>
    </xdr:to>
    <xdr:sp macro="" textlink="">
      <xdr:nvSpPr>
        <xdr:cNvPr id="943" name="楕円 942">
          <a:extLst>
            <a:ext uri="{FF2B5EF4-FFF2-40B4-BE49-F238E27FC236}">
              <a16:creationId xmlns:a16="http://schemas.microsoft.com/office/drawing/2014/main" id="{588B5E7C-C169-4219-8C52-1CAC40923653}"/>
            </a:ext>
          </a:extLst>
        </xdr:cNvPr>
        <xdr:cNvSpPr/>
      </xdr:nvSpPr>
      <xdr:spPr>
        <a:xfrm>
          <a:off x="16388080" y="179971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110489</xdr:rowOff>
    </xdr:from>
    <xdr:to>
      <xdr:col>102</xdr:col>
      <xdr:colOff>114300</xdr:colOff>
      <xdr:row>107</xdr:row>
      <xdr:rowOff>110489</xdr:rowOff>
    </xdr:to>
    <xdr:cxnSp macro="">
      <xdr:nvCxnSpPr>
        <xdr:cNvPr id="944" name="直線コネクタ 943">
          <a:extLst>
            <a:ext uri="{FF2B5EF4-FFF2-40B4-BE49-F238E27FC236}">
              <a16:creationId xmlns:a16="http://schemas.microsoft.com/office/drawing/2014/main" id="{4EC0DDA0-7D01-49E9-869C-A6E6FDA49A64}"/>
            </a:ext>
          </a:extLst>
        </xdr:cNvPr>
        <xdr:cNvCxnSpPr/>
      </xdr:nvCxnSpPr>
      <xdr:spPr>
        <a:xfrm>
          <a:off x="16431260" y="1804796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2B85F149-4F81-447F-9BB1-67708CE26320}"/>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291DD224-209B-4BA6-8300-6AFCA32BB814}"/>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D0570B55-3101-4969-B127-35A8D78B04B0}"/>
            </a:ext>
          </a:extLst>
        </xdr:cNvPr>
        <xdr:cNvSpPr txBox="1"/>
      </xdr:nvSpPr>
      <xdr:spPr>
        <a:xfrm>
          <a:off x="1700156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29D71EDE-AD80-43F0-BE2F-E908572015FF}"/>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949" name="n_1mainValue【庁舎】&#10;一人当たり面積">
          <a:extLst>
            <a:ext uri="{FF2B5EF4-FFF2-40B4-BE49-F238E27FC236}">
              <a16:creationId xmlns:a16="http://schemas.microsoft.com/office/drawing/2014/main" id="{49EC76A7-CAB8-41A3-99BF-1E7DBC2804E1}"/>
            </a:ext>
          </a:extLst>
        </xdr:cNvPr>
        <xdr:cNvSpPr txBox="1"/>
      </xdr:nvSpPr>
      <xdr:spPr>
        <a:xfrm>
          <a:off x="1856112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152416</xdr:rowOff>
    </xdr:from>
    <xdr:ext cx="469744" cy="259045"/>
    <xdr:sp macro="" textlink="">
      <xdr:nvSpPr>
        <xdr:cNvPr id="950" name="n_2mainValue【庁舎】&#10;一人当たり面積">
          <a:extLst>
            <a:ext uri="{FF2B5EF4-FFF2-40B4-BE49-F238E27FC236}">
              <a16:creationId xmlns:a16="http://schemas.microsoft.com/office/drawing/2014/main" id="{8E5CE6C5-0558-499B-A953-84E0C20A2515}"/>
            </a:ext>
          </a:extLst>
        </xdr:cNvPr>
        <xdr:cNvSpPr txBox="1"/>
      </xdr:nvSpPr>
      <xdr:spPr>
        <a:xfrm>
          <a:off x="177762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152416</xdr:rowOff>
    </xdr:from>
    <xdr:ext cx="469744" cy="259045"/>
    <xdr:sp macro="" textlink="">
      <xdr:nvSpPr>
        <xdr:cNvPr id="951" name="n_3mainValue【庁舎】&#10;一人当たり面積">
          <a:extLst>
            <a:ext uri="{FF2B5EF4-FFF2-40B4-BE49-F238E27FC236}">
              <a16:creationId xmlns:a16="http://schemas.microsoft.com/office/drawing/2014/main" id="{CBAB57F7-6606-4552-B071-B198528A0A1F}"/>
            </a:ext>
          </a:extLst>
        </xdr:cNvPr>
        <xdr:cNvSpPr txBox="1"/>
      </xdr:nvSpPr>
      <xdr:spPr>
        <a:xfrm>
          <a:off x="170015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152416</xdr:rowOff>
    </xdr:from>
    <xdr:ext cx="469744" cy="259045"/>
    <xdr:sp macro="" textlink="">
      <xdr:nvSpPr>
        <xdr:cNvPr id="952" name="n_4mainValue【庁舎】&#10;一人当たり面積">
          <a:extLst>
            <a:ext uri="{FF2B5EF4-FFF2-40B4-BE49-F238E27FC236}">
              <a16:creationId xmlns:a16="http://schemas.microsoft.com/office/drawing/2014/main" id="{E6D9274F-0069-4862-87EE-1497EAFBBF59}"/>
            </a:ext>
          </a:extLst>
        </xdr:cNvPr>
        <xdr:cNvSpPr txBox="1"/>
      </xdr:nvSpPr>
      <xdr:spPr>
        <a:xfrm>
          <a:off x="162268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A7BE2134-CDA1-4790-A28E-7821419226E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6F8CFEFE-1681-4217-B2A2-0DC3CAC994B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24A5DF5A-4E3F-4A14-A9DA-822E6B222058}"/>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類似団体と比較して有形固定資産減価償却率が特に高くなっている施設は庁舎、消防施設であり、一方</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特に低くなっている施設は一般廃棄物処理施設、市民会館である。</a:t>
          </a:r>
          <a:endParaRPr lang="ja-JP" altLang="ja-JP" sz="1400">
            <a:effectLst/>
          </a:endParaRPr>
        </a:p>
        <a:p>
          <a:r>
            <a:rPr kumimoji="1" lang="ja-JP" altLang="ja-JP" sz="1100">
              <a:solidFill>
                <a:schemeClr val="dk1"/>
              </a:solidFill>
              <a:effectLst/>
              <a:latin typeface="+mn-lt"/>
              <a:ea typeface="+mn-ea"/>
              <a:cs typeface="+mn-cs"/>
            </a:rPr>
            <a:t>特に有形固定資産減価償却率が高いもののうち、庁舎については、令和</a:t>
          </a:r>
          <a:r>
            <a:rPr kumimoji="1" lang="ja-JP" altLang="en-US" sz="1100">
              <a:solidFill>
                <a:schemeClr val="dk1"/>
              </a:solidFill>
              <a:effectLst/>
              <a:latin typeface="+mn-lt"/>
              <a:ea typeface="+mn-ea"/>
              <a:cs typeface="+mn-cs"/>
            </a:rPr>
            <a:t>１０</a:t>
          </a:r>
          <a:r>
            <a:rPr kumimoji="1" lang="ja-JP" altLang="ja-JP" sz="1100">
              <a:solidFill>
                <a:schemeClr val="dk1"/>
              </a:solidFill>
              <a:effectLst/>
              <a:latin typeface="+mn-lt"/>
              <a:ea typeface="+mn-ea"/>
              <a:cs typeface="+mn-cs"/>
            </a:rPr>
            <a:t>年度の竣工を目指しているが、庁舎の移転が完了するまでの間は現在の状態が続く予定である。その他の施設についても、公共施設等総合管理計画に基づき計画的な改修を進めていきたいと考えている。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基準財政需要額は、社会福祉費や包括算定経費（人口）等の増により、全体で１．９</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の増となった。基準財政収入額は、市町村民税所得割や地方消費税交付金等の増により、全体で５．０％の増となった。</a:t>
          </a:r>
        </a:p>
        <a:p>
          <a:r>
            <a:rPr kumimoji="1" lang="ja-JP" altLang="en-US" sz="1300">
              <a:latin typeface="ＭＳ Ｐゴシック" panose="020B0600070205080204" pitchFamily="50" charset="-128"/>
              <a:ea typeface="ＭＳ Ｐゴシック" panose="020B0600070205080204" pitchFamily="50" charset="-128"/>
            </a:rPr>
            <a:t>　分母の基準財政需要額と分子の基準財政収入額ともに増額となった結果、令和５年度の財政力指数（単年度）は前年度より０．０３ポイント増の１．０４となり、３か年平均については前年度より０．０１ポイント増の１．０１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108857</xdr:rowOff>
    </xdr:from>
    <xdr:to>
      <xdr:col>23</xdr:col>
      <xdr:colOff>133350</xdr:colOff>
      <xdr:row>39</xdr:row>
      <xdr:rowOff>126093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7954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108857</xdr:rowOff>
    </xdr:from>
    <xdr:to>
      <xdr:col>19</xdr:col>
      <xdr:colOff>133350</xdr:colOff>
      <xdr:row>39</xdr:row>
      <xdr:rowOff>126093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7954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91622</xdr:rowOff>
    </xdr:from>
    <xdr:to>
      <xdr:col>15</xdr:col>
      <xdr:colOff>82550</xdr:colOff>
      <xdr:row>39</xdr:row>
      <xdr:rowOff>108857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7781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91622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58057</xdr:rowOff>
    </xdr:from>
    <xdr:to>
      <xdr:col>23</xdr:col>
      <xdr:colOff>184150</xdr:colOff>
      <xdr:row>39</xdr:row>
      <xdr:rowOff>159657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74584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8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75293</xdr:rowOff>
    </xdr:from>
    <xdr:to>
      <xdr:col>19</xdr:col>
      <xdr:colOff>184150</xdr:colOff>
      <xdr:row>40</xdr:row>
      <xdr:rowOff>5443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15620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58057</xdr:rowOff>
    </xdr:from>
    <xdr:to>
      <xdr:col>15</xdr:col>
      <xdr:colOff>133350</xdr:colOff>
      <xdr:row>39</xdr:row>
      <xdr:rowOff>159657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169834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1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40822</xdr:rowOff>
    </xdr:from>
    <xdr:to>
      <xdr:col>11</xdr:col>
      <xdr:colOff>82550</xdr:colOff>
      <xdr:row>39</xdr:row>
      <xdr:rowOff>142422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152599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6350</xdr:rowOff>
    </xdr:from>
    <xdr:to>
      <xdr:col>7</xdr:col>
      <xdr:colOff>31750</xdr:colOff>
      <xdr:row>39</xdr:row>
      <xdr:rowOff>107950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118127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分子となる経常経費充当一般財源等</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、物件費、扶助費等がそれぞれ増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分母となる経常一般財源等</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、市税</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、株式等譲渡所得割交付金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の増等により、増ととなり、経常収支比率については、前年度対比</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０．１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、臨時財政対策債等の特例債を除いた状況においても同様となった。類似団体の平均を</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下回ったが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厳しい財政状況であることから、引き続き業務の民間委託化や職員数の適正化等により経常経費の削減に努めていく。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112014</xdr:rowOff>
    </xdr:from>
    <xdr:to>
      <xdr:col>23</xdr:col>
      <xdr:colOff>133350</xdr:colOff>
      <xdr:row>62</xdr:row>
      <xdr:rowOff>116840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741914"/>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29972</xdr:rowOff>
    </xdr:from>
    <xdr:to>
      <xdr:col>19</xdr:col>
      <xdr:colOff>133350</xdr:colOff>
      <xdr:row>62</xdr:row>
      <xdr:rowOff>116840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598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29972</xdr:rowOff>
    </xdr:from>
    <xdr:to>
      <xdr:col>15</xdr:col>
      <xdr:colOff>82550</xdr:colOff>
      <xdr:row>62</xdr:row>
      <xdr:rowOff>155448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5987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155448</xdr:rowOff>
    </xdr:from>
    <xdr:to>
      <xdr:col>11</xdr:col>
      <xdr:colOff>31750</xdr:colOff>
      <xdr:row>63</xdr:row>
      <xdr:rowOff>22606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8534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77741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3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66040</xdr:rowOff>
    </xdr:from>
    <xdr:to>
      <xdr:col>19</xdr:col>
      <xdr:colOff>184150</xdr:colOff>
      <xdr:row>62</xdr:row>
      <xdr:rowOff>167640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150622</xdr:rowOff>
    </xdr:from>
    <xdr:to>
      <xdr:col>15</xdr:col>
      <xdr:colOff>133350</xdr:colOff>
      <xdr:row>62</xdr:row>
      <xdr:rowOff>80772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65549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9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104648</xdr:rowOff>
    </xdr:from>
    <xdr:to>
      <xdr:col>11</xdr:col>
      <xdr:colOff>82550</xdr:colOff>
      <xdr:row>63</xdr:row>
      <xdr:rowOff>34798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19575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2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143256</xdr:rowOff>
    </xdr:from>
    <xdr:to>
      <xdr:col>7</xdr:col>
      <xdr:colOff>31750</xdr:colOff>
      <xdr:row>63</xdr:row>
      <xdr:rowOff>73406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58183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人件費は、一般職退職手当の減により、前年度対比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％の減、物件費は、新型コロナウイルスワクチン接種会場設営等委託料、新型コロナウイルスワクチン接種事業事務委託料が減となったこと等により、前年度対比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％の減となった。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人口１人あたりの決算額は、前年度より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１，３１４</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となり、類似団体の平均を下回っているが、引き続き給与制度の適正化や職員数の適正化に努めるとともに、業務の民間委託化等により、人件費と物件費のバランスをとりながら、コスト削減に努めて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40021</xdr:rowOff>
    </xdr:from>
    <xdr:to>
      <xdr:col>23</xdr:col>
      <xdr:colOff>133350</xdr:colOff>
      <xdr:row>83</xdr:row>
      <xdr:rowOff>57635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70371"/>
          <a:ext cx="838200" cy="1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26775</xdr:rowOff>
    </xdr:from>
    <xdr:to>
      <xdr:col>19</xdr:col>
      <xdr:colOff>133350</xdr:colOff>
      <xdr:row>83</xdr:row>
      <xdr:rowOff>57635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57125"/>
          <a:ext cx="889000" cy="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112806</xdr:rowOff>
    </xdr:from>
    <xdr:to>
      <xdr:col>15</xdr:col>
      <xdr:colOff>82550</xdr:colOff>
      <xdr:row>83</xdr:row>
      <xdr:rowOff>26775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71706"/>
          <a:ext cx="889000" cy="8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4113</xdr:rowOff>
    </xdr:from>
    <xdr:to>
      <xdr:col>11</xdr:col>
      <xdr:colOff>31750</xdr:colOff>
      <xdr:row>82</xdr:row>
      <xdr:rowOff>112806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63013"/>
          <a:ext cx="889000" cy="10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160671</xdr:rowOff>
    </xdr:from>
    <xdr:to>
      <xdr:col>23</xdr:col>
      <xdr:colOff>184150</xdr:colOff>
      <xdr:row>83</xdr:row>
      <xdr:rowOff>90821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1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5748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6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6835</xdr:rowOff>
    </xdr:from>
    <xdr:to>
      <xdr:col>19</xdr:col>
      <xdr:colOff>184150</xdr:colOff>
      <xdr:row>83</xdr:row>
      <xdr:rowOff>108435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3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118612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06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147425</xdr:rowOff>
    </xdr:from>
    <xdr:to>
      <xdr:col>15</xdr:col>
      <xdr:colOff>133350</xdr:colOff>
      <xdr:row>83</xdr:row>
      <xdr:rowOff>77575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0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87752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7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62006</xdr:rowOff>
    </xdr:from>
    <xdr:to>
      <xdr:col>11</xdr:col>
      <xdr:colOff>82550</xdr:colOff>
      <xdr:row>82</xdr:row>
      <xdr:rowOff>163606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2333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8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124763</xdr:rowOff>
    </xdr:from>
    <xdr:to>
      <xdr:col>7</xdr:col>
      <xdr:colOff>31750</xdr:colOff>
      <xdr:row>82</xdr:row>
      <xdr:rowOff>54913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1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65090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8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これまで、給与構造の見直しの遅れと年功的要素の強い給与体系であったものを、平成２３年４月に都表移行及び級格付け者の見直しを実施し、平成２７年４月には国の給与制度の総合的見直しに対して、東京都人事委員会勧告に準拠し、現給保障は措置せず平均１．７％引下げを実施した。さらに、平成２３年４月の見直しによる経過措置であった現給保障を解消したところである。</a:t>
          </a:r>
        </a:p>
        <a:p>
          <a:r>
            <a:rPr kumimoji="1" lang="ja-JP" altLang="en-US" sz="1200">
              <a:latin typeface="ＭＳ Ｐゴシック" panose="020B0600070205080204" pitchFamily="50" charset="-128"/>
              <a:ea typeface="ＭＳ Ｐゴシック" panose="020B0600070205080204" pitchFamily="50" charset="-128"/>
            </a:rPr>
            <a:t>令和６年４月時点では、類似団体内平均を１．９ポイント下回る水準となったが、今後も、東京都人事委員会勧告に準拠した見直しを実施し、指数の変動を注視していく。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84</xdr:row>
      <xdr:rowOff>82550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225814"/>
          <a:ext cx="8382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85</xdr:row>
      <xdr:rowOff>83457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484350"/>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83457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85</xdr:row>
      <xdr:rowOff>83457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119034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職員数については、厳しい財政状況等を踏まえ、業務の委託や退職不補充等を進め、平成６年度比で３０％以上を削減してきた。今後については、近年の業務量増加やサービスの多様化・複雑化等を受け、委託化等により生み出せた職員も削減を前提とするのではなく、重要施策の推進等に活用するなど、総職員数は抑制しながら実態に即した定員管理を行う。</a:t>
          </a:r>
        </a:p>
        <a:p>
          <a:r>
            <a:rPr kumimoji="1" lang="ja-JP" altLang="en-US" sz="1100">
              <a:latin typeface="ＭＳ Ｐゴシック" panose="020B0600070205080204" pitchFamily="50" charset="-128"/>
              <a:ea typeface="ＭＳ Ｐゴシック" panose="020B0600070205080204" pitchFamily="50" charset="-128"/>
            </a:rPr>
            <a:t>なお、令和５年度の普通会計職員数は前年度と同数であるが、基準日の人口が微減したことにより、人口千人当たり職員数はわずかながら増となったものの、今後数年間は人口増加及び職員数維持を見込んでいるため、人口千人当たり職員数は減少傾向となる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101282</xdr:rowOff>
    </xdr:from>
    <xdr:to>
      <xdr:col>81</xdr:col>
      <xdr:colOff>44450</xdr:colOff>
      <xdr:row>61</xdr:row>
      <xdr:rowOff>103294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59732"/>
          <a:ext cx="8382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101282</xdr:rowOff>
    </xdr:from>
    <xdr:to>
      <xdr:col>77</xdr:col>
      <xdr:colOff>44450</xdr:colOff>
      <xdr:row>61</xdr:row>
      <xdr:rowOff>121391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559732"/>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121391</xdr:rowOff>
    </xdr:from>
    <xdr:to>
      <xdr:col>72</xdr:col>
      <xdr:colOff>203200</xdr:colOff>
      <xdr:row>61</xdr:row>
      <xdr:rowOff>127423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79841"/>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127423</xdr:rowOff>
    </xdr:from>
    <xdr:to>
      <xdr:col>68</xdr:col>
      <xdr:colOff>152400</xdr:colOff>
      <xdr:row>61</xdr:row>
      <xdr:rowOff>155575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85873"/>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52494</xdr:rowOff>
    </xdr:from>
    <xdr:to>
      <xdr:col>81</xdr:col>
      <xdr:colOff>95250</xdr:colOff>
      <xdr:row>61</xdr:row>
      <xdr:rowOff>154094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69021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5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50482</xdr:rowOff>
    </xdr:from>
    <xdr:to>
      <xdr:col>77</xdr:col>
      <xdr:colOff>95250</xdr:colOff>
      <xdr:row>61</xdr:row>
      <xdr:rowOff>152082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162259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77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70591</xdr:rowOff>
    </xdr:from>
    <xdr:to>
      <xdr:col>73</xdr:col>
      <xdr:colOff>44450</xdr:colOff>
      <xdr:row>62</xdr:row>
      <xdr:rowOff>741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10918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9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76623</xdr:rowOff>
    </xdr:from>
    <xdr:to>
      <xdr:col>68</xdr:col>
      <xdr:colOff>203200</xdr:colOff>
      <xdr:row>62</xdr:row>
      <xdr:rowOff>6773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16950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45102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標準財政規模は増となり、分母が増となったものの、一部事務組合等の起こした地方債の償還に充当するための負担金が増となったことに加えて、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公債費に準ずる債務負担行為に係るものが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となったこと等により分子</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となったこともあり、実質公債費負担比率は前年度対比０．</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となった。類似団体平均と比較すると概ね健全な数値と言えるが、将来に過度の負担を残さぬよう、起債に頼ることのない財政運営に努めていく。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125185</xdr:rowOff>
    </xdr:from>
    <xdr:to>
      <xdr:col>81</xdr:col>
      <xdr:colOff>44450</xdr:colOff>
      <xdr:row>38</xdr:row>
      <xdr:rowOff>148167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40285"/>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125185</xdr:rowOff>
    </xdr:from>
    <xdr:to>
      <xdr:col>77</xdr:col>
      <xdr:colOff>44450</xdr:colOff>
      <xdr:row>38</xdr:row>
      <xdr:rowOff>136676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6402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136676</xdr:rowOff>
    </xdr:from>
    <xdr:to>
      <xdr:col>72</xdr:col>
      <xdr:colOff>203200</xdr:colOff>
      <xdr:row>38</xdr:row>
      <xdr:rowOff>159657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517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159657</xdr:rowOff>
    </xdr:from>
    <xdr:to>
      <xdr:col>68</xdr:col>
      <xdr:colOff>152400</xdr:colOff>
      <xdr:row>39</xdr:row>
      <xdr:rowOff>22678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6747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97367</xdr:rowOff>
    </xdr:from>
    <xdr:to>
      <xdr:col>81</xdr:col>
      <xdr:colOff>95250</xdr:colOff>
      <xdr:row>39</xdr:row>
      <xdr:rowOff>27517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113894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74385</xdr:rowOff>
    </xdr:from>
    <xdr:to>
      <xdr:col>77</xdr:col>
      <xdr:colOff>95250</xdr:colOff>
      <xdr:row>39</xdr:row>
      <xdr:rowOff>4535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14713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85876</xdr:rowOff>
    </xdr:from>
    <xdr:to>
      <xdr:col>73</xdr:col>
      <xdr:colOff>44450</xdr:colOff>
      <xdr:row>39</xdr:row>
      <xdr:rowOff>16026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26203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108857</xdr:rowOff>
    </xdr:from>
    <xdr:to>
      <xdr:col>68</xdr:col>
      <xdr:colOff>203200</xdr:colOff>
      <xdr:row>39</xdr:row>
      <xdr:rowOff>39007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49184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143328</xdr:rowOff>
    </xdr:from>
    <xdr:to>
      <xdr:col>64</xdr:col>
      <xdr:colOff>152400</xdr:colOff>
      <xdr:row>39</xdr:row>
      <xdr:rowOff>73478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83655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都市計画事業に係る地方債現在高が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減となり、充当可能特定歳入見込額が減となったものの、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充当可能基金が財政調整基金現在高の増等により増と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なり、また減税補填債等の減により地方債現在高が減となったことで、</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充当可能財源等が将来負担額を上回ったため、「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150767</xdr:rowOff>
    </xdr:from>
    <xdr:to>
      <xdr:col>68</xdr:col>
      <xdr:colOff>152400</xdr:colOff>
      <xdr:row>15</xdr:row>
      <xdr:rowOff>49984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551067"/>
          <a:ext cx="889000" cy="7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99967</xdr:rowOff>
    </xdr:from>
    <xdr:to>
      <xdr:col>68</xdr:col>
      <xdr:colOff>203200</xdr:colOff>
      <xdr:row>15</xdr:row>
      <xdr:rowOff>30117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14894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586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170634</xdr:rowOff>
    </xdr:from>
    <xdr:to>
      <xdr:col>64</xdr:col>
      <xdr:colOff>152400</xdr:colOff>
      <xdr:row>15</xdr:row>
      <xdr:rowOff>100784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57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85561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65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前年度対比で０．７ポイントの減となった。一般職退職手当の減により決算額も減となり、類似団体平均は下回った。今後もより一層の人事給与制度の適正化を図るとともに、「市民協働」「公民連携」等を推進する観点からも、民間委託や指定管理者制度等の取り組みを推進し、行政サービスを維持・強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677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88138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135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161290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13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38</xdr:row>
      <xdr:rowOff>17272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049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37338</xdr:rowOff>
    </xdr:from>
    <xdr:to>
      <xdr:col>20</xdr:col>
      <xdr:colOff>38100</xdr:colOff>
      <xdr:row>37</xdr:row>
      <xdr:rowOff>138938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50817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78249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前年度対比１．０ポイント増となった。内部情報ネットワーク設計構築委託料が皆増となったものの、新型コロナウイルスワクチン接種会場設営等委託料、新型コロナウイルスワクチン接種事業事務委託料が減となったこと等により、決算額については減となった。今後も「市民協働」「公民連携」を基本原則として、事務事業のさらなる見直しを行い、物件費の抑制や行政サービスの維持・強化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56243</xdr:rowOff>
    </xdr:from>
    <xdr:to>
      <xdr:col>82</xdr:col>
      <xdr:colOff>107950</xdr:colOff>
      <xdr:row>20</xdr:row>
      <xdr:rowOff>165100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485243"/>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1814</xdr:rowOff>
    </xdr:from>
    <xdr:to>
      <xdr:col>78</xdr:col>
      <xdr:colOff>69850</xdr:colOff>
      <xdr:row>20</xdr:row>
      <xdr:rowOff>56243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4308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1814</xdr:rowOff>
    </xdr:from>
    <xdr:to>
      <xdr:col>73</xdr:col>
      <xdr:colOff>180975</xdr:colOff>
      <xdr:row>20</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4308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107950</xdr:rowOff>
    </xdr:from>
    <xdr:to>
      <xdr:col>69</xdr:col>
      <xdr:colOff>92075</xdr:colOff>
      <xdr:row>20</xdr:row>
      <xdr:rowOff>12700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365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114300</xdr:rowOff>
    </xdr:from>
    <xdr:to>
      <xdr:col>82</xdr:col>
      <xdr:colOff>158750</xdr:colOff>
      <xdr:row>21</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54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86377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5443</xdr:rowOff>
    </xdr:from>
    <xdr:to>
      <xdr:col>78</xdr:col>
      <xdr:colOff>120650</xdr:colOff>
      <xdr:row>20</xdr:row>
      <xdr:rowOff>107043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91820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52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122464</xdr:rowOff>
    </xdr:from>
    <xdr:to>
      <xdr:col>74</xdr:col>
      <xdr:colOff>31750</xdr:colOff>
      <xdr:row>20</xdr:row>
      <xdr:rowOff>52614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38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37391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46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57150</xdr:rowOff>
    </xdr:from>
    <xdr:to>
      <xdr:col>65</xdr:col>
      <xdr:colOff>53975</xdr:colOff>
      <xdr:row>19</xdr:row>
      <xdr:rowOff>158750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143527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電力・ガス・食料品等価格高騰重点支援給付金の皆増があり決算額が増となった。経常経費は前年度対比０．５ポイント増となり、類似団体平均を２．４ポイント上回った。今後も保育関係経費の増、社会保障関係経費の自然増が見込まれることから、生活保護から自立するための就労支援体制の強化等に努め、適正な給付に取り組む。</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43180</xdr:rowOff>
    </xdr:from>
    <xdr:to>
      <xdr:col>24</xdr:col>
      <xdr:colOff>25400</xdr:colOff>
      <xdr:row>58</xdr:row>
      <xdr:rowOff>81280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872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123190</xdr:rowOff>
    </xdr:from>
    <xdr:to>
      <xdr:col>19</xdr:col>
      <xdr:colOff>187325</xdr:colOff>
      <xdr:row>58</xdr:row>
      <xdr:rowOff>43180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95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123190</xdr:rowOff>
    </xdr:from>
    <xdr:to>
      <xdr:col>15</xdr:col>
      <xdr:colOff>98425</xdr:colOff>
      <xdr:row>58</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95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xdr:rowOff>
    </xdr:from>
    <xdr:to>
      <xdr:col>11</xdr:col>
      <xdr:colOff>9525</xdr:colOff>
      <xdr:row>58</xdr:row>
      <xdr:rowOff>12700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949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30480</xdr:rowOff>
    </xdr:from>
    <xdr:to>
      <xdr:col>24</xdr:col>
      <xdr:colOff>76200</xdr:colOff>
      <xdr:row>58</xdr:row>
      <xdr:rowOff>132080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2557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163830</xdr:rowOff>
    </xdr:from>
    <xdr:to>
      <xdr:col>20</xdr:col>
      <xdr:colOff>38100</xdr:colOff>
      <xdr:row>58</xdr:row>
      <xdr:rowOff>93980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78757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72390</xdr:rowOff>
    </xdr:from>
    <xdr:to>
      <xdr:col>15</xdr:col>
      <xdr:colOff>149225</xdr:colOff>
      <xdr:row>58</xdr:row>
      <xdr:rowOff>2540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158767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133350</xdr:rowOff>
    </xdr:from>
    <xdr:to>
      <xdr:col>11</xdr:col>
      <xdr:colOff>60325</xdr:colOff>
      <xdr:row>58</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125730</xdr:rowOff>
    </xdr:from>
    <xdr:to>
      <xdr:col>6</xdr:col>
      <xdr:colOff>171450</xdr:colOff>
      <xdr:row>58</xdr:row>
      <xdr:rowOff>55880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40657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国民健康保険特別会計繰出金、後期高齢者医療特別会計繰出金、介護保険特別会計繰出金等の増等があったが、経常経費については前年度対比０．１ポイントの減となった。今後は更に特別会計に係る収納体制を強化し収入率の向上を図るとともに、医療費適正化や介護予防の推進に努め、給付費の抑制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1815</xdr:rowOff>
    </xdr:from>
    <xdr:to>
      <xdr:col>82</xdr:col>
      <xdr:colOff>107950</xdr:colOff>
      <xdr:row>56</xdr:row>
      <xdr:rowOff>12700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030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2012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129722</xdr:rowOff>
    </xdr:from>
    <xdr:to>
      <xdr:col>78</xdr:col>
      <xdr:colOff>69850</xdr:colOff>
      <xdr:row>56</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594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129722</xdr:rowOff>
    </xdr:from>
    <xdr:to>
      <xdr:col>73</xdr:col>
      <xdr:colOff>180975</xdr:colOff>
      <xdr:row>56</xdr:row>
      <xdr:rowOff>23585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594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168020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23585</xdr:rowOff>
    </xdr:from>
    <xdr:to>
      <xdr:col>69</xdr:col>
      <xdr:colOff>92075</xdr:colOff>
      <xdr:row>57</xdr:row>
      <xdr:rowOff>37193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247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122465</xdr:rowOff>
    </xdr:from>
    <xdr:to>
      <xdr:col>82</xdr:col>
      <xdr:colOff>158750</xdr:colOff>
      <xdr:row>56</xdr:row>
      <xdr:rowOff>52615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138992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78922</xdr:rowOff>
    </xdr:from>
    <xdr:to>
      <xdr:col>74</xdr:col>
      <xdr:colOff>31750</xdr:colOff>
      <xdr:row>56</xdr:row>
      <xdr:rowOff>9072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19249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144235</xdr:rowOff>
    </xdr:from>
    <xdr:to>
      <xdr:col>69</xdr:col>
      <xdr:colOff>142875</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157843</xdr:rowOff>
    </xdr:from>
    <xdr:to>
      <xdr:col>65</xdr:col>
      <xdr:colOff>53975</xdr:colOff>
      <xdr:row>57</xdr:row>
      <xdr:rowOff>87993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98170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対比０．２ポイントの減となった。地域振興券等発行事業費負担金が皆減となったこと等により、決算額についても減となったが、類似団体平均と比較すると２．２ポイント上回った。今後も引き続き補助金等の根本的な検討等を行うことで、経常経費の抑制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97282</xdr:rowOff>
    </xdr:from>
    <xdr:to>
      <xdr:col>82</xdr:col>
      <xdr:colOff>107950</xdr:colOff>
      <xdr:row>37</xdr:row>
      <xdr:rowOff>115570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44093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115570</xdr:rowOff>
    </xdr:from>
    <xdr:to>
      <xdr:col>78</xdr:col>
      <xdr:colOff>69850</xdr:colOff>
      <xdr:row>37</xdr:row>
      <xdr:rowOff>133858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4592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133858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4317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88138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349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46482</xdr:rowOff>
    </xdr:from>
    <xdr:to>
      <xdr:col>82</xdr:col>
      <xdr:colOff>158750</xdr:colOff>
      <xdr:row>37</xdr:row>
      <xdr:rowOff>148082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18559</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64770</xdr:rowOff>
    </xdr:from>
    <xdr:to>
      <xdr:col>78</xdr:col>
      <xdr:colOff>120650</xdr:colOff>
      <xdr:row>37</xdr:row>
      <xdr:rowOff>166370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公債費は、これまでまちづくり等の大規模な投資事業が遅れてきたこと等により、類似団体と比較して低い数字になっている。令和５年度は前年度対比０．６ポイントの減となり、決算額も減となった。</a:t>
          </a:r>
        </a:p>
        <a:p>
          <a:r>
            <a:rPr kumimoji="1" lang="ja-JP" altLang="en-US" sz="1300">
              <a:latin typeface="ＭＳ Ｐゴシック" panose="020B0600070205080204" pitchFamily="50" charset="-128"/>
              <a:ea typeface="ＭＳ Ｐゴシック" panose="020B0600070205080204" pitchFamily="50" charset="-128"/>
            </a:rPr>
            <a:t>　今後は駅周辺整備事業や老朽化した公共施設の更新等の大規模投資事業による公債費の増が見込まれる。限られた行財政資源を最適配分、最大活用の上、起債の発行抑制に努める。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73660</xdr:rowOff>
    </xdr:from>
    <xdr:to>
      <xdr:col>24</xdr:col>
      <xdr:colOff>25400</xdr:colOff>
      <xdr:row>74</xdr:row>
      <xdr:rowOff>119380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7609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119380</xdr:rowOff>
    </xdr:from>
    <xdr:to>
      <xdr:col>19</xdr:col>
      <xdr:colOff>187325</xdr:colOff>
      <xdr:row>74</xdr:row>
      <xdr:rowOff>149860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2806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24130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8371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24130</xdr:rowOff>
    </xdr:from>
    <xdr:to>
      <xdr:col>11</xdr:col>
      <xdr:colOff>9525</xdr:colOff>
      <xdr:row>75</xdr:row>
      <xdr:rowOff>62230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882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22860</xdr:rowOff>
    </xdr:from>
    <xdr:to>
      <xdr:col>24</xdr:col>
      <xdr:colOff>76200</xdr:colOff>
      <xdr:row>74</xdr:row>
      <xdr:rowOff>124460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39387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68580</xdr:rowOff>
    </xdr:from>
    <xdr:to>
      <xdr:col>20</xdr:col>
      <xdr:colOff>38100</xdr:colOff>
      <xdr:row>74</xdr:row>
      <xdr:rowOff>170180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8907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52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123207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経費は、人件費が一般職退職手当の減等により前年度対比０．７ポイントの減となったものの、物件費が前年度対比で１．０ポイントの増となったこと等により、前年度対比０．５ポイントの増となった。類似団体平均は５５／６２であり、依然として類似団体平均と比較して高い数値となっていることから、今後もさらなる経常経費の抑制に努めていくことで、持続可能な自律した行財政基盤の確立を図っ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115570</xdr:rowOff>
    </xdr:from>
    <xdr:to>
      <xdr:col>82</xdr:col>
      <xdr:colOff>107950</xdr:colOff>
      <xdr:row>79</xdr:row>
      <xdr:rowOff>153670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660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119380</xdr:rowOff>
    </xdr:from>
    <xdr:to>
      <xdr:col>78</xdr:col>
      <xdr:colOff>69850</xdr:colOff>
      <xdr:row>79</xdr:row>
      <xdr:rowOff>115570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4924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119380</xdr:rowOff>
    </xdr:from>
    <xdr:to>
      <xdr:col>73</xdr:col>
      <xdr:colOff>180975</xdr:colOff>
      <xdr:row>79</xdr:row>
      <xdr:rowOff>100330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49248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100330</xdr:rowOff>
    </xdr:from>
    <xdr:to>
      <xdr:col>69</xdr:col>
      <xdr:colOff>92075</xdr:colOff>
      <xdr:row>79</xdr:row>
      <xdr:rowOff>123189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6448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102870</xdr:rowOff>
    </xdr:from>
    <xdr:to>
      <xdr:col>82</xdr:col>
      <xdr:colOff>158750</xdr:colOff>
      <xdr:row>80</xdr:row>
      <xdr:rowOff>33020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74947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64770</xdr:rowOff>
    </xdr:from>
    <xdr:to>
      <xdr:col>78</xdr:col>
      <xdr:colOff>120650</xdr:colOff>
      <xdr:row>79</xdr:row>
      <xdr:rowOff>166370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151147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69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68580</xdr:rowOff>
    </xdr:from>
    <xdr:to>
      <xdr:col>74</xdr:col>
      <xdr:colOff>31750</xdr:colOff>
      <xdr:row>78</xdr:row>
      <xdr:rowOff>170180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154957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49530</xdr:rowOff>
    </xdr:from>
    <xdr:to>
      <xdr:col>69</xdr:col>
      <xdr:colOff>142875</xdr:colOff>
      <xdr:row>79</xdr:row>
      <xdr:rowOff>151130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135907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72389</xdr:rowOff>
    </xdr:from>
    <xdr:to>
      <xdr:col>65</xdr:col>
      <xdr:colOff>53975</xdr:colOff>
      <xdr:row>80</xdr:row>
      <xdr:rowOff>2539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158766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150668</xdr:rowOff>
    </xdr:from>
    <xdr:to>
      <xdr:col>29</xdr:col>
      <xdr:colOff>127000</xdr:colOff>
      <xdr:row>17</xdr:row>
      <xdr:rowOff>168407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12943"/>
          <a:ext cx="647700" cy="177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168407</xdr:rowOff>
    </xdr:from>
    <xdr:to>
      <xdr:col>26</xdr:col>
      <xdr:colOff>50800</xdr:colOff>
      <xdr:row>18</xdr:row>
      <xdr:rowOff>11953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30682"/>
          <a:ext cx="698500" cy="14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8639</xdr:rowOff>
    </xdr:from>
    <xdr:to>
      <xdr:col>22</xdr:col>
      <xdr:colOff>114300</xdr:colOff>
      <xdr:row>18</xdr:row>
      <xdr:rowOff>11953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42364"/>
          <a:ext cx="698500" cy="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8639</xdr:rowOff>
    </xdr:from>
    <xdr:to>
      <xdr:col>18</xdr:col>
      <xdr:colOff>177800</xdr:colOff>
      <xdr:row>18</xdr:row>
      <xdr:rowOff>17142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42364"/>
          <a:ext cx="698500" cy="8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99868</xdr:rowOff>
    </xdr:from>
    <xdr:to>
      <xdr:col>29</xdr:col>
      <xdr:colOff>177800</xdr:colOff>
      <xdr:row>18</xdr:row>
      <xdr:rowOff>30018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62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71945</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3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117607</xdr:rowOff>
    </xdr:from>
    <xdr:to>
      <xdr:col>26</xdr:col>
      <xdr:colOff>101600</xdr:colOff>
      <xdr:row>18</xdr:row>
      <xdr:rowOff>47757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7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32534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66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132603</xdr:rowOff>
    </xdr:from>
    <xdr:to>
      <xdr:col>22</xdr:col>
      <xdr:colOff>165100</xdr:colOff>
      <xdr:row>18</xdr:row>
      <xdr:rowOff>62753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94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47530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8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129289</xdr:rowOff>
    </xdr:from>
    <xdr:to>
      <xdr:col>19</xdr:col>
      <xdr:colOff>38100</xdr:colOff>
      <xdr:row>18</xdr:row>
      <xdr:rowOff>59439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91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44216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77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137792</xdr:rowOff>
    </xdr:from>
    <xdr:to>
      <xdr:col>15</xdr:col>
      <xdr:colOff>101600</xdr:colOff>
      <xdr:row>18</xdr:row>
      <xdr:rowOff>67942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00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52719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86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65621</xdr:rowOff>
    </xdr:from>
    <xdr:to>
      <xdr:col>29</xdr:col>
      <xdr:colOff>127000</xdr:colOff>
      <xdr:row>36</xdr:row>
      <xdr:rowOff>123495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18871"/>
          <a:ext cx="647700" cy="57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91605</xdr:rowOff>
    </xdr:from>
    <xdr:to>
      <xdr:col>26</xdr:col>
      <xdr:colOff>50800</xdr:colOff>
      <xdr:row>36</xdr:row>
      <xdr:rowOff>123495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044855"/>
          <a:ext cx="698500" cy="31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91605</xdr:rowOff>
    </xdr:from>
    <xdr:to>
      <xdr:col>22</xdr:col>
      <xdr:colOff>114300</xdr:colOff>
      <xdr:row>36</xdr:row>
      <xdr:rowOff>123266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44855"/>
          <a:ext cx="698500" cy="31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121476</xdr:rowOff>
    </xdr:from>
    <xdr:to>
      <xdr:col>18</xdr:col>
      <xdr:colOff>177800</xdr:colOff>
      <xdr:row>36</xdr:row>
      <xdr:rowOff>123266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74726"/>
          <a:ext cx="698500" cy="1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14821</xdr:rowOff>
    </xdr:from>
    <xdr:to>
      <xdr:col>29</xdr:col>
      <xdr:colOff>177800</xdr:colOff>
      <xdr:row>36</xdr:row>
      <xdr:rowOff>116421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68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329798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4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72695</xdr:rowOff>
    </xdr:from>
    <xdr:to>
      <xdr:col>26</xdr:col>
      <xdr:colOff>101600</xdr:colOff>
      <xdr:row>37</xdr:row>
      <xdr:rowOff>2845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25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159072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12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40805</xdr:rowOff>
    </xdr:from>
    <xdr:to>
      <xdr:col>22</xdr:col>
      <xdr:colOff>165100</xdr:colOff>
      <xdr:row>36</xdr:row>
      <xdr:rowOff>142405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94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127182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8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72466</xdr:rowOff>
    </xdr:from>
    <xdr:to>
      <xdr:col>19</xdr:col>
      <xdr:colOff>38100</xdr:colOff>
      <xdr:row>37</xdr:row>
      <xdr:rowOff>2616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25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158843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1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70676</xdr:rowOff>
    </xdr:from>
    <xdr:to>
      <xdr:col>15</xdr:col>
      <xdr:colOff>101600</xdr:colOff>
      <xdr:row>37</xdr:row>
      <xdr:rowOff>826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23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157053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1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8712</xdr:rowOff>
    </xdr:from>
    <xdr:to>
      <xdr:col>24</xdr:col>
      <xdr:colOff>63500</xdr:colOff>
      <xdr:row>37</xdr:row>
      <xdr:rowOff>9375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52362"/>
          <a:ext cx="8382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9375</xdr:rowOff>
    </xdr:from>
    <xdr:to>
      <xdr:col>19</xdr:col>
      <xdr:colOff>177800</xdr:colOff>
      <xdr:row>37</xdr:row>
      <xdr:rowOff>45654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53025"/>
          <a:ext cx="8890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45654</xdr:rowOff>
    </xdr:from>
    <xdr:to>
      <xdr:col>15</xdr:col>
      <xdr:colOff>50800</xdr:colOff>
      <xdr:row>37</xdr:row>
      <xdr:rowOff>50020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89304"/>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50020</xdr:rowOff>
    </xdr:from>
    <xdr:to>
      <xdr:col>10</xdr:col>
      <xdr:colOff>114300</xdr:colOff>
      <xdr:row>37</xdr:row>
      <xdr:rowOff>83647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93670"/>
          <a:ext cx="889000" cy="3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129362</xdr:rowOff>
    </xdr:from>
    <xdr:to>
      <xdr:col>24</xdr:col>
      <xdr:colOff>114300</xdr:colOff>
      <xdr:row>37</xdr:row>
      <xdr:rowOff>59512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0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107789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7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130025</xdr:rowOff>
    </xdr:from>
    <xdr:to>
      <xdr:col>20</xdr:col>
      <xdr:colOff>38100</xdr:colOff>
      <xdr:row>37</xdr:row>
      <xdr:rowOff>60175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51302</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9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166304</xdr:rowOff>
    </xdr:from>
    <xdr:to>
      <xdr:col>15</xdr:col>
      <xdr:colOff>101600</xdr:colOff>
      <xdr:row>37</xdr:row>
      <xdr:rowOff>96454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87581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3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170670</xdr:rowOff>
    </xdr:from>
    <xdr:to>
      <xdr:col>10</xdr:col>
      <xdr:colOff>165100</xdr:colOff>
      <xdr:row>37</xdr:row>
      <xdr:rowOff>100820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4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91947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3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32847</xdr:rowOff>
    </xdr:from>
    <xdr:to>
      <xdr:col>6</xdr:col>
      <xdr:colOff>38100</xdr:colOff>
      <xdr:row>37</xdr:row>
      <xdr:rowOff>134447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37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125575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46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71087</xdr:rowOff>
    </xdr:from>
    <xdr:to>
      <xdr:col>24</xdr:col>
      <xdr:colOff>63500</xdr:colOff>
      <xdr:row>56</xdr:row>
      <xdr:rowOff>112692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72287"/>
          <a:ext cx="8382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71087</xdr:rowOff>
    </xdr:from>
    <xdr:to>
      <xdr:col>19</xdr:col>
      <xdr:colOff>177800</xdr:colOff>
      <xdr:row>56</xdr:row>
      <xdr:rowOff>94111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72287"/>
          <a:ext cx="8890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94111</xdr:rowOff>
    </xdr:from>
    <xdr:to>
      <xdr:col>15</xdr:col>
      <xdr:colOff>50800</xdr:colOff>
      <xdr:row>57</xdr:row>
      <xdr:rowOff>34217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95311"/>
          <a:ext cx="889000" cy="1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34217</xdr:rowOff>
    </xdr:from>
    <xdr:to>
      <xdr:col>10</xdr:col>
      <xdr:colOff>114300</xdr:colOff>
      <xdr:row>57</xdr:row>
      <xdr:rowOff>135748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06867"/>
          <a:ext cx="889000" cy="10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61892</xdr:rowOff>
    </xdr:from>
    <xdr:to>
      <xdr:col>24</xdr:col>
      <xdr:colOff>114300</xdr:colOff>
      <xdr:row>56</xdr:row>
      <xdr:rowOff>163492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6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84769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1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20287</xdr:rowOff>
    </xdr:from>
    <xdr:to>
      <xdr:col>20</xdr:col>
      <xdr:colOff>38100</xdr:colOff>
      <xdr:row>56</xdr:row>
      <xdr:rowOff>121887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2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138414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9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43311</xdr:rowOff>
    </xdr:from>
    <xdr:to>
      <xdr:col>15</xdr:col>
      <xdr:colOff>101600</xdr:colOff>
      <xdr:row>56</xdr:row>
      <xdr:rowOff>144911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4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161438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1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154867</xdr:rowOff>
    </xdr:from>
    <xdr:to>
      <xdr:col>10</xdr:col>
      <xdr:colOff>165100</xdr:colOff>
      <xdr:row>57</xdr:row>
      <xdr:rowOff>85017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5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101544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3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84948</xdr:rowOff>
    </xdr:from>
    <xdr:to>
      <xdr:col>6</xdr:col>
      <xdr:colOff>38100</xdr:colOff>
      <xdr:row>58</xdr:row>
      <xdr:rowOff>15098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5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31625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3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47461</xdr:rowOff>
    </xdr:from>
    <xdr:to>
      <xdr:col>24</xdr:col>
      <xdr:colOff>63500</xdr:colOff>
      <xdr:row>77</xdr:row>
      <xdr:rowOff>76036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49111"/>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76036</xdr:rowOff>
    </xdr:from>
    <xdr:to>
      <xdr:col>19</xdr:col>
      <xdr:colOff>177800</xdr:colOff>
      <xdr:row>77</xdr:row>
      <xdr:rowOff>86607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77686"/>
          <a:ext cx="889000" cy="10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80435</xdr:rowOff>
    </xdr:from>
    <xdr:to>
      <xdr:col>15</xdr:col>
      <xdr:colOff>50800</xdr:colOff>
      <xdr:row>77</xdr:row>
      <xdr:rowOff>86607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82085"/>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80435</xdr:rowOff>
    </xdr:from>
    <xdr:to>
      <xdr:col>10</xdr:col>
      <xdr:colOff>114300</xdr:colOff>
      <xdr:row>77</xdr:row>
      <xdr:rowOff>99867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82085"/>
          <a:ext cx="8890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168111</xdr:rowOff>
    </xdr:from>
    <xdr:to>
      <xdr:col>24</xdr:col>
      <xdr:colOff>114300</xdr:colOff>
      <xdr:row>77</xdr:row>
      <xdr:rowOff>98261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9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83038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25236</xdr:rowOff>
    </xdr:from>
    <xdr:to>
      <xdr:col>20</xdr:col>
      <xdr:colOff>38100</xdr:colOff>
      <xdr:row>77</xdr:row>
      <xdr:rowOff>126836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117963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35807</xdr:rowOff>
    </xdr:from>
    <xdr:to>
      <xdr:col>15</xdr:col>
      <xdr:colOff>101600</xdr:colOff>
      <xdr:row>77</xdr:row>
      <xdr:rowOff>137407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128534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3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29635</xdr:rowOff>
    </xdr:from>
    <xdr:to>
      <xdr:col>10</xdr:col>
      <xdr:colOff>165100</xdr:colOff>
      <xdr:row>77</xdr:row>
      <xdr:rowOff>131235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122362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2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49067</xdr:rowOff>
    </xdr:from>
    <xdr:to>
      <xdr:col>6</xdr:col>
      <xdr:colOff>38100</xdr:colOff>
      <xdr:row>77</xdr:row>
      <xdr:rowOff>150667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141794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82420</xdr:rowOff>
    </xdr:from>
    <xdr:to>
      <xdr:col>24</xdr:col>
      <xdr:colOff>63500</xdr:colOff>
      <xdr:row>95</xdr:row>
      <xdr:rowOff>146771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370170"/>
          <a:ext cx="838200" cy="6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79578</xdr:rowOff>
    </xdr:from>
    <xdr:to>
      <xdr:col>19</xdr:col>
      <xdr:colOff>177800</xdr:colOff>
      <xdr:row>95</xdr:row>
      <xdr:rowOff>146771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367328"/>
          <a:ext cx="889000" cy="6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79578</xdr:rowOff>
    </xdr:from>
    <xdr:to>
      <xdr:col>15</xdr:col>
      <xdr:colOff>50800</xdr:colOff>
      <xdr:row>96</xdr:row>
      <xdr:rowOff>85979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367328"/>
          <a:ext cx="8890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85979</xdr:rowOff>
    </xdr:from>
    <xdr:to>
      <xdr:col>10</xdr:col>
      <xdr:colOff>114300</xdr:colOff>
      <xdr:row>96</xdr:row>
      <xdr:rowOff>143708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45179"/>
          <a:ext cx="889000" cy="5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31620</xdr:rowOff>
    </xdr:from>
    <xdr:to>
      <xdr:col>24</xdr:col>
      <xdr:colOff>114300</xdr:colOff>
      <xdr:row>95</xdr:row>
      <xdr:rowOff>133220</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31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10047</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297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95971</xdr:rowOff>
    </xdr:from>
    <xdr:to>
      <xdr:col>20</xdr:col>
      <xdr:colOff>38100</xdr:colOff>
      <xdr:row>96</xdr:row>
      <xdr:rowOff>26121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8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17248</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476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28778</xdr:rowOff>
    </xdr:from>
    <xdr:to>
      <xdr:col>15</xdr:col>
      <xdr:colOff>101600</xdr:colOff>
      <xdr:row>95</xdr:row>
      <xdr:rowOff>130378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1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121505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40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35179</xdr:rowOff>
    </xdr:from>
    <xdr:to>
      <xdr:col>10</xdr:col>
      <xdr:colOff>165100</xdr:colOff>
      <xdr:row>96</xdr:row>
      <xdr:rowOff>136779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49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153306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269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92908</xdr:rowOff>
    </xdr:from>
    <xdr:to>
      <xdr:col>6</xdr:col>
      <xdr:colOff>38100</xdr:colOff>
      <xdr:row>97</xdr:row>
      <xdr:rowOff>23058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5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14185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644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99129</xdr:rowOff>
    </xdr:from>
    <xdr:to>
      <xdr:col>55</xdr:col>
      <xdr:colOff>0</xdr:colOff>
      <xdr:row>36</xdr:row>
      <xdr:rowOff>2725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099879"/>
          <a:ext cx="838200" cy="7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31687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0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99129</xdr:rowOff>
    </xdr:from>
    <xdr:to>
      <xdr:col>50</xdr:col>
      <xdr:colOff>114300</xdr:colOff>
      <xdr:row>36</xdr:row>
      <xdr:rowOff>52680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099879"/>
          <a:ext cx="889000" cy="12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128341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35665</xdr:rowOff>
    </xdr:from>
    <xdr:to>
      <xdr:col>45</xdr:col>
      <xdr:colOff>177800</xdr:colOff>
      <xdr:row>36</xdr:row>
      <xdr:rowOff>52680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179165"/>
          <a:ext cx="889000" cy="104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166441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35665</xdr:rowOff>
    </xdr:from>
    <xdr:to>
      <xdr:col>41</xdr:col>
      <xdr:colOff>50800</xdr:colOff>
      <xdr:row>36</xdr:row>
      <xdr:rowOff>115947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179165"/>
          <a:ext cx="889000" cy="110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68851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123375</xdr:rowOff>
    </xdr:from>
    <xdr:to>
      <xdr:col>55</xdr:col>
      <xdr:colOff>50800</xdr:colOff>
      <xdr:row>36</xdr:row>
      <xdr:rowOff>53525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2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146252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97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48329</xdr:rowOff>
    </xdr:from>
    <xdr:to>
      <xdr:col>50</xdr:col>
      <xdr:colOff>165100</xdr:colOff>
      <xdr:row>35</xdr:row>
      <xdr:rowOff>149929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04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166456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82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1880</xdr:rowOff>
    </xdr:from>
    <xdr:to>
      <xdr:col>46</xdr:col>
      <xdr:colOff>38100</xdr:colOff>
      <xdr:row>36</xdr:row>
      <xdr:rowOff>103480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1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120007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4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156315</xdr:rowOff>
    </xdr:from>
    <xdr:to>
      <xdr:col>41</xdr:col>
      <xdr:colOff>101600</xdr:colOff>
      <xdr:row>30</xdr:row>
      <xdr:rowOff>86465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102992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490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65147</xdr:rowOff>
    </xdr:from>
    <xdr:to>
      <xdr:col>36</xdr:col>
      <xdr:colOff>165100</xdr:colOff>
      <xdr:row>36</xdr:row>
      <xdr:rowOff>166747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23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11824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01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83807</xdr:rowOff>
    </xdr:from>
    <xdr:to>
      <xdr:col>55</xdr:col>
      <xdr:colOff>0</xdr:colOff>
      <xdr:row>57</xdr:row>
      <xdr:rowOff>149492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56457"/>
          <a:ext cx="838200" cy="6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38240</xdr:rowOff>
    </xdr:from>
    <xdr:to>
      <xdr:col>50</xdr:col>
      <xdr:colOff>114300</xdr:colOff>
      <xdr:row>57</xdr:row>
      <xdr:rowOff>83807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10890"/>
          <a:ext cx="889000" cy="4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1206</xdr:rowOff>
    </xdr:from>
    <xdr:to>
      <xdr:col>45</xdr:col>
      <xdr:colOff>177800</xdr:colOff>
      <xdr:row>57</xdr:row>
      <xdr:rowOff>38240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73856"/>
          <a:ext cx="889000" cy="3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76784</xdr:rowOff>
    </xdr:from>
    <xdr:to>
      <xdr:col>41</xdr:col>
      <xdr:colOff>50800</xdr:colOff>
      <xdr:row>57</xdr:row>
      <xdr:rowOff>1206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77984"/>
          <a:ext cx="889000" cy="9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98692</xdr:rowOff>
    </xdr:from>
    <xdr:to>
      <xdr:col>55</xdr:col>
      <xdr:colOff>50800</xdr:colOff>
      <xdr:row>58</xdr:row>
      <xdr:rowOff>28842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7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13619</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8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33007</xdr:rowOff>
    </xdr:from>
    <xdr:to>
      <xdr:col>50</xdr:col>
      <xdr:colOff>165100</xdr:colOff>
      <xdr:row>57</xdr:row>
      <xdr:rowOff>134607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125734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9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158890</xdr:rowOff>
    </xdr:from>
    <xdr:to>
      <xdr:col>46</xdr:col>
      <xdr:colOff>38100</xdr:colOff>
      <xdr:row>57</xdr:row>
      <xdr:rowOff>89040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6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80167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5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121856</xdr:rowOff>
    </xdr:from>
    <xdr:to>
      <xdr:col>41</xdr:col>
      <xdr:colOff>101600</xdr:colOff>
      <xdr:row>57</xdr:row>
      <xdr:rowOff>52006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2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43133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81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25984</xdr:rowOff>
    </xdr:from>
    <xdr:to>
      <xdr:col>36</xdr:col>
      <xdr:colOff>165100</xdr:colOff>
      <xdr:row>56</xdr:row>
      <xdr:rowOff>127584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2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118711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1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99033</xdr:rowOff>
    </xdr:from>
    <xdr:to>
      <xdr:col>55</xdr:col>
      <xdr:colOff>0</xdr:colOff>
      <xdr:row>77</xdr:row>
      <xdr:rowOff>69062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129233"/>
          <a:ext cx="838200" cy="14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99033</xdr:rowOff>
    </xdr:from>
    <xdr:to>
      <xdr:col>50</xdr:col>
      <xdr:colOff>114300</xdr:colOff>
      <xdr:row>77</xdr:row>
      <xdr:rowOff>65154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129233"/>
          <a:ext cx="889000" cy="13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92381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65154</xdr:rowOff>
    </xdr:from>
    <xdr:to>
      <xdr:col>45</xdr:col>
      <xdr:colOff>177800</xdr:colOff>
      <xdr:row>77</xdr:row>
      <xdr:rowOff>103170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266804"/>
          <a:ext cx="889000" cy="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107515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103170</xdr:rowOff>
    </xdr:from>
    <xdr:to>
      <xdr:col>41</xdr:col>
      <xdr:colOff>50800</xdr:colOff>
      <xdr:row>77</xdr:row>
      <xdr:rowOff>131105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304820"/>
          <a:ext cx="889000" cy="2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18262</xdr:rowOff>
    </xdr:from>
    <xdr:to>
      <xdr:col>55</xdr:col>
      <xdr:colOff>50800</xdr:colOff>
      <xdr:row>77</xdr:row>
      <xdr:rowOff>119862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21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168139</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19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48233</xdr:rowOff>
    </xdr:from>
    <xdr:to>
      <xdr:col>50</xdr:col>
      <xdr:colOff>165100</xdr:colOff>
      <xdr:row>76</xdr:row>
      <xdr:rowOff>149833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07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166359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85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14354</xdr:rowOff>
    </xdr:from>
    <xdr:to>
      <xdr:col>46</xdr:col>
      <xdr:colOff>38100</xdr:colOff>
      <xdr:row>77</xdr:row>
      <xdr:rowOff>115954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1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132481</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99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52370</xdr:rowOff>
    </xdr:from>
    <xdr:to>
      <xdr:col>41</xdr:col>
      <xdr:colOff>101600</xdr:colOff>
      <xdr:row>77</xdr:row>
      <xdr:rowOff>153970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5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145097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34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80305</xdr:rowOff>
    </xdr:from>
    <xdr:to>
      <xdr:col>36</xdr:col>
      <xdr:colOff>165100</xdr:colOff>
      <xdr:row>78</xdr:row>
      <xdr:rowOff>10455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28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1582</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37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125603</xdr:rowOff>
    </xdr:from>
    <xdr:to>
      <xdr:col>55</xdr:col>
      <xdr:colOff>0</xdr:colOff>
      <xdr:row>98</xdr:row>
      <xdr:rowOff>133147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927703"/>
          <a:ext cx="8382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102248</xdr:rowOff>
    </xdr:from>
    <xdr:to>
      <xdr:col>50</xdr:col>
      <xdr:colOff>114300</xdr:colOff>
      <xdr:row>98</xdr:row>
      <xdr:rowOff>133147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904348"/>
          <a:ext cx="889000" cy="3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56471</xdr:rowOff>
    </xdr:from>
    <xdr:to>
      <xdr:col>45</xdr:col>
      <xdr:colOff>177800</xdr:colOff>
      <xdr:row>98</xdr:row>
      <xdr:rowOff>102248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858571"/>
          <a:ext cx="889000" cy="45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56471</xdr:rowOff>
    </xdr:from>
    <xdr:to>
      <xdr:col>41</xdr:col>
      <xdr:colOff>50800</xdr:colOff>
      <xdr:row>98</xdr:row>
      <xdr:rowOff>103753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858571"/>
          <a:ext cx="889000" cy="4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74803</xdr:rowOff>
    </xdr:from>
    <xdr:to>
      <xdr:col>55</xdr:col>
      <xdr:colOff>50800</xdr:colOff>
      <xdr:row>99</xdr:row>
      <xdr:rowOff>4953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7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161180</xdr:rowOff>
    </xdr:from>
    <xdr:ext cx="469744"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9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82347</xdr:rowOff>
    </xdr:from>
    <xdr:to>
      <xdr:col>50</xdr:col>
      <xdr:colOff>165100</xdr:colOff>
      <xdr:row>99</xdr:row>
      <xdr:rowOff>12497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8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3624</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6977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51448</xdr:rowOff>
    </xdr:from>
    <xdr:to>
      <xdr:col>46</xdr:col>
      <xdr:colOff>38100</xdr:colOff>
      <xdr:row>98</xdr:row>
      <xdr:rowOff>153048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5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144175</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6946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5671</xdr:rowOff>
    </xdr:from>
    <xdr:to>
      <xdr:col>41</xdr:col>
      <xdr:colOff>101600</xdr:colOff>
      <xdr:row>98</xdr:row>
      <xdr:rowOff>107271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0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98398</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90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52953</xdr:rowOff>
    </xdr:from>
    <xdr:to>
      <xdr:col>36</xdr:col>
      <xdr:colOff>165100</xdr:colOff>
      <xdr:row>98</xdr:row>
      <xdr:rowOff>154553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85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145680</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37428" y="1694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49137</xdr:rowOff>
    </xdr:from>
    <xdr:to>
      <xdr:col>85</xdr:col>
      <xdr:colOff>127000</xdr:colOff>
      <xdr:row>77</xdr:row>
      <xdr:rowOff>60967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250787"/>
          <a:ext cx="8382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38506</xdr:rowOff>
    </xdr:from>
    <xdr:to>
      <xdr:col>81</xdr:col>
      <xdr:colOff>50800</xdr:colOff>
      <xdr:row>77</xdr:row>
      <xdr:rowOff>49137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240156"/>
          <a:ext cx="8890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32792</xdr:rowOff>
    </xdr:from>
    <xdr:to>
      <xdr:col>76</xdr:col>
      <xdr:colOff>114300</xdr:colOff>
      <xdr:row>77</xdr:row>
      <xdr:rowOff>38506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234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17399</xdr:rowOff>
    </xdr:from>
    <xdr:to>
      <xdr:col>71</xdr:col>
      <xdr:colOff>177800</xdr:colOff>
      <xdr:row>77</xdr:row>
      <xdr:rowOff>32792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219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10167</xdr:rowOff>
    </xdr:from>
    <xdr:to>
      <xdr:col>85</xdr:col>
      <xdr:colOff>177800</xdr:colOff>
      <xdr:row>77</xdr:row>
      <xdr:rowOff>111767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1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96544</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2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169787</xdr:rowOff>
    </xdr:from>
    <xdr:to>
      <xdr:col>81</xdr:col>
      <xdr:colOff>101600</xdr:colOff>
      <xdr:row>77</xdr:row>
      <xdr:rowOff>99937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91064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29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159156</xdr:rowOff>
    </xdr:from>
    <xdr:to>
      <xdr:col>76</xdr:col>
      <xdr:colOff>165100</xdr:colOff>
      <xdr:row>77</xdr:row>
      <xdr:rowOff>89306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1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80433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28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153442</xdr:rowOff>
    </xdr:from>
    <xdr:to>
      <xdr:col>72</xdr:col>
      <xdr:colOff>38100</xdr:colOff>
      <xdr:row>77</xdr:row>
      <xdr:rowOff>83592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18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74719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2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138049</xdr:rowOff>
    </xdr:from>
    <xdr:to>
      <xdr:col>67</xdr:col>
      <xdr:colOff>101600</xdr:colOff>
      <xdr:row>77</xdr:row>
      <xdr:rowOff>68199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16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59326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26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35283</xdr:rowOff>
    </xdr:from>
    <xdr:to>
      <xdr:col>85</xdr:col>
      <xdr:colOff>127000</xdr:colOff>
      <xdr:row>98</xdr:row>
      <xdr:rowOff>104862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837383"/>
          <a:ext cx="838200" cy="6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165554</xdr:rowOff>
    </xdr:from>
    <xdr:to>
      <xdr:col>81</xdr:col>
      <xdr:colOff>50800</xdr:colOff>
      <xdr:row>98</xdr:row>
      <xdr:rowOff>104862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796204"/>
          <a:ext cx="889000" cy="1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165554</xdr:rowOff>
    </xdr:from>
    <xdr:to>
      <xdr:col>76</xdr:col>
      <xdr:colOff>114300</xdr:colOff>
      <xdr:row>98</xdr:row>
      <xdr:rowOff>88745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796204"/>
          <a:ext cx="889000" cy="9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88745</xdr:rowOff>
    </xdr:from>
    <xdr:to>
      <xdr:col>71</xdr:col>
      <xdr:colOff>177800</xdr:colOff>
      <xdr:row>98</xdr:row>
      <xdr:rowOff>89529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90845"/>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155399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9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154798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5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155933</xdr:rowOff>
    </xdr:from>
    <xdr:to>
      <xdr:col>85</xdr:col>
      <xdr:colOff>177800</xdr:colOff>
      <xdr:row>98</xdr:row>
      <xdr:rowOff>86083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7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7360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6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54062</xdr:rowOff>
    </xdr:from>
    <xdr:to>
      <xdr:col>81</xdr:col>
      <xdr:colOff>101600</xdr:colOff>
      <xdr:row>98</xdr:row>
      <xdr:rowOff>155662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5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146789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4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114754</xdr:rowOff>
    </xdr:from>
    <xdr:to>
      <xdr:col>76</xdr:col>
      <xdr:colOff>165100</xdr:colOff>
      <xdr:row>98</xdr:row>
      <xdr:rowOff>44904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4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61431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52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37945</xdr:rowOff>
    </xdr:from>
    <xdr:to>
      <xdr:col>72</xdr:col>
      <xdr:colOff>38100</xdr:colOff>
      <xdr:row>98</xdr:row>
      <xdr:rowOff>139545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156072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61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38729</xdr:rowOff>
    </xdr:from>
    <xdr:to>
      <xdr:col>67</xdr:col>
      <xdr:colOff>101600</xdr:colOff>
      <xdr:row>98</xdr:row>
      <xdr:rowOff>140329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4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156856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61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44431</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159981"/>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44431</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165081</xdr:rowOff>
    </xdr:from>
    <xdr:to>
      <xdr:col>116</xdr:col>
      <xdr:colOff>114300</xdr:colOff>
      <xdr:row>59</xdr:row>
      <xdr:rowOff>95231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80008</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165081</xdr:rowOff>
    </xdr:from>
    <xdr:to>
      <xdr:col>98</xdr:col>
      <xdr:colOff>38100</xdr:colOff>
      <xdr:row>59</xdr:row>
      <xdr:rowOff>95231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86358</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72377</xdr:rowOff>
    </xdr:from>
    <xdr:to>
      <xdr:col>116</xdr:col>
      <xdr:colOff>63500</xdr:colOff>
      <xdr:row>76</xdr:row>
      <xdr:rowOff>168314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102577"/>
          <a:ext cx="838200" cy="9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141914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57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168314</xdr:rowOff>
    </xdr:from>
    <xdr:to>
      <xdr:col>111</xdr:col>
      <xdr:colOff>177800</xdr:colOff>
      <xdr:row>77</xdr:row>
      <xdr:rowOff>86283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198514"/>
          <a:ext cx="889000" cy="8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138752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65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84683</xdr:rowOff>
    </xdr:from>
    <xdr:to>
      <xdr:col>107</xdr:col>
      <xdr:colOff>50800</xdr:colOff>
      <xdr:row>77</xdr:row>
      <xdr:rowOff>86283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28633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14279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121983</xdr:rowOff>
    </xdr:from>
    <xdr:to>
      <xdr:col>102</xdr:col>
      <xdr:colOff>114300</xdr:colOff>
      <xdr:row>77</xdr:row>
      <xdr:rowOff>84683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152183"/>
          <a:ext cx="889000" cy="1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16527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96652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21577</xdr:rowOff>
    </xdr:from>
    <xdr:to>
      <xdr:col>116</xdr:col>
      <xdr:colOff>114300</xdr:colOff>
      <xdr:row>76</xdr:row>
      <xdr:rowOff>123177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05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03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117514</xdr:rowOff>
    </xdr:from>
    <xdr:to>
      <xdr:col>112</xdr:col>
      <xdr:colOff>38100</xdr:colOff>
      <xdr:row>77</xdr:row>
      <xdr:rowOff>47664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14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38791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24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35483</xdr:rowOff>
    </xdr:from>
    <xdr:to>
      <xdr:col>107</xdr:col>
      <xdr:colOff>101600</xdr:colOff>
      <xdr:row>77</xdr:row>
      <xdr:rowOff>137083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23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128210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32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33883</xdr:rowOff>
    </xdr:from>
    <xdr:to>
      <xdr:col>102</xdr:col>
      <xdr:colOff>165100</xdr:colOff>
      <xdr:row>77</xdr:row>
      <xdr:rowOff>135483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2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126610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32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71183</xdr:rowOff>
    </xdr:from>
    <xdr:to>
      <xdr:col>98</xdr:col>
      <xdr:colOff>38100</xdr:colOff>
      <xdr:row>77</xdr:row>
      <xdr:rowOff>1333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163910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19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０９，９３１円となっている。主な構成項目である扶助費は、住民一人当たり１３５，０１７円となっており、性質別歳出項目の中で割合が一番大きい項目となった。類似団体平均より下回っているが、電力・ガス・食料品等価格高騰重点支援給付金の皆増等により前年度対比住民一人当たり８，４４５円の増となるなど、増加傾向にあり、令和元年度から比較すると約２９％増加している。</a:t>
          </a:r>
        </a:p>
        <a:p>
          <a:r>
            <a:rPr kumimoji="1" lang="ja-JP" altLang="en-US" sz="1300">
              <a:latin typeface="ＭＳ Ｐゴシック" panose="020B0600070205080204" pitchFamily="50" charset="-128"/>
              <a:ea typeface="ＭＳ Ｐゴシック" panose="020B0600070205080204" pitchFamily="50" charset="-128"/>
            </a:rPr>
            <a:t>　物件費は、住民一人当たり７０，６５４円となっており、令和５年度決算においては、前年度対比住民一人当たり２，５４８円の減となった。総額も減となり、新型コロナウイルスワクチン接種会場設営等委託料、新型コロナウイルスワクチン接種事業事務委託料が減等が主な減要因となっている。今後も引き続き行財政改革の推進により、事務事業の見直しを図る等コスト削減に努めていく。</a:t>
          </a:r>
        </a:p>
        <a:p>
          <a:r>
            <a:rPr kumimoji="1" lang="ja-JP" altLang="en-US" sz="1300">
              <a:latin typeface="ＭＳ Ｐゴシック" panose="020B0600070205080204" pitchFamily="50" charset="-128"/>
              <a:ea typeface="ＭＳ Ｐゴシック" panose="020B0600070205080204" pitchFamily="50" charset="-128"/>
            </a:rPr>
            <a:t>　補助費等は住民一人当たり５６，０８３円となっており、令和５年度決算においては、前年度対比住民一人当たり６，８９４円の減となった。地域振興券等発行事業費負担金が皆減等によるもので、今後も民間委託や指定管理者制度等の取組を推進し、行政サービスの維持・強化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124,614
121,402
11.30
53,050,349
51,083,149
1,966,040
25,366,952
15,564,127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52832</xdr:rowOff>
    </xdr:from>
    <xdr:to>
      <xdr:col>24</xdr:col>
      <xdr:colOff>63500</xdr:colOff>
      <xdr:row>33</xdr:row>
      <xdr:rowOff>74168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710682"/>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19304</xdr:rowOff>
    </xdr:from>
    <xdr:to>
      <xdr:col>19</xdr:col>
      <xdr:colOff>177800</xdr:colOff>
      <xdr:row>33</xdr:row>
      <xdr:rowOff>52832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7715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15494</xdr:rowOff>
    </xdr:from>
    <xdr:to>
      <xdr:col>15</xdr:col>
      <xdr:colOff>50800</xdr:colOff>
      <xdr:row>33</xdr:row>
      <xdr:rowOff>19304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67334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109220</xdr:rowOff>
    </xdr:from>
    <xdr:to>
      <xdr:col>10</xdr:col>
      <xdr:colOff>114300</xdr:colOff>
      <xdr:row>33</xdr:row>
      <xdr:rowOff>15494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9562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23368</xdr:rowOff>
    </xdr:from>
    <xdr:to>
      <xdr:col>24</xdr:col>
      <xdr:colOff>114300</xdr:colOff>
      <xdr:row>33</xdr:row>
      <xdr:rowOff>124968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8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46245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3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2032</xdr:rowOff>
    </xdr:from>
    <xdr:to>
      <xdr:col>20</xdr:col>
      <xdr:colOff>38100</xdr:colOff>
      <xdr:row>33</xdr:row>
      <xdr:rowOff>103632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5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120159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35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139954</xdr:rowOff>
    </xdr:from>
    <xdr:to>
      <xdr:col>15</xdr:col>
      <xdr:colOff>101600</xdr:colOff>
      <xdr:row>33</xdr:row>
      <xdr:rowOff>70104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2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86631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0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136144</xdr:rowOff>
    </xdr:from>
    <xdr:to>
      <xdr:col>10</xdr:col>
      <xdr:colOff>165100</xdr:colOff>
      <xdr:row>33</xdr:row>
      <xdr:rowOff>66294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82821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58420</xdr:rowOff>
    </xdr:from>
    <xdr:to>
      <xdr:col>6</xdr:col>
      <xdr:colOff>38100</xdr:colOff>
      <xdr:row>32</xdr:row>
      <xdr:rowOff>160020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5097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2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74074</xdr:rowOff>
    </xdr:from>
    <xdr:to>
      <xdr:col>24</xdr:col>
      <xdr:colOff>63500</xdr:colOff>
      <xdr:row>57</xdr:row>
      <xdr:rowOff>114289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46724"/>
          <a:ext cx="838200" cy="4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81435</xdr:rowOff>
    </xdr:from>
    <xdr:to>
      <xdr:col>19</xdr:col>
      <xdr:colOff>177800</xdr:colOff>
      <xdr:row>57</xdr:row>
      <xdr:rowOff>114289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54085"/>
          <a:ext cx="889000" cy="32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168567</xdr:rowOff>
    </xdr:from>
    <xdr:to>
      <xdr:col>15</xdr:col>
      <xdr:colOff>50800</xdr:colOff>
      <xdr:row>57</xdr:row>
      <xdr:rowOff>81435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26867"/>
          <a:ext cx="889000" cy="42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168567</xdr:rowOff>
    </xdr:from>
    <xdr:to>
      <xdr:col>10</xdr:col>
      <xdr:colOff>114300</xdr:colOff>
      <xdr:row>57</xdr:row>
      <xdr:rowOff>104496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26867"/>
          <a:ext cx="889000" cy="4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23274</xdr:rowOff>
    </xdr:from>
    <xdr:to>
      <xdr:col>24</xdr:col>
      <xdr:colOff>114300</xdr:colOff>
      <xdr:row>57</xdr:row>
      <xdr:rowOff>124874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63489</xdr:rowOff>
    </xdr:from>
    <xdr:to>
      <xdr:col>20</xdr:col>
      <xdr:colOff>38100</xdr:colOff>
      <xdr:row>57</xdr:row>
      <xdr:rowOff>165089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3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156216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2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30635</xdr:rowOff>
    </xdr:from>
    <xdr:to>
      <xdr:col>15</xdr:col>
      <xdr:colOff>101600</xdr:colOff>
      <xdr:row>57</xdr:row>
      <xdr:rowOff>132235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0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123362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9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117767</xdr:rowOff>
    </xdr:from>
    <xdr:to>
      <xdr:col>10</xdr:col>
      <xdr:colOff>165100</xdr:colOff>
      <xdr:row>55</xdr:row>
      <xdr:rowOff>47917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7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39044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6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53696</xdr:rowOff>
    </xdr:from>
    <xdr:to>
      <xdr:col>6</xdr:col>
      <xdr:colOff>38100</xdr:colOff>
      <xdr:row>57</xdr:row>
      <xdr:rowOff>155296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2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146423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1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35863</xdr:rowOff>
    </xdr:from>
    <xdr:to>
      <xdr:col>24</xdr:col>
      <xdr:colOff>63500</xdr:colOff>
      <xdr:row>76</xdr:row>
      <xdr:rowOff>90154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66063"/>
          <a:ext cx="838200" cy="5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69345</xdr:rowOff>
    </xdr:from>
    <xdr:to>
      <xdr:col>19</xdr:col>
      <xdr:colOff>177800</xdr:colOff>
      <xdr:row>76</xdr:row>
      <xdr:rowOff>90154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99545"/>
          <a:ext cx="889000" cy="2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69345</xdr:rowOff>
    </xdr:from>
    <xdr:to>
      <xdr:col>15</xdr:col>
      <xdr:colOff>50800</xdr:colOff>
      <xdr:row>77</xdr:row>
      <xdr:rowOff>76758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99545"/>
          <a:ext cx="889000" cy="17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76758</xdr:rowOff>
    </xdr:from>
    <xdr:to>
      <xdr:col>10</xdr:col>
      <xdr:colOff>114300</xdr:colOff>
      <xdr:row>78</xdr:row>
      <xdr:rowOff>2045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78408"/>
          <a:ext cx="889000" cy="9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156513</xdr:rowOff>
    </xdr:from>
    <xdr:to>
      <xdr:col>24</xdr:col>
      <xdr:colOff>114300</xdr:colOff>
      <xdr:row>76</xdr:row>
      <xdr:rowOff>86663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7939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66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39354</xdr:rowOff>
    </xdr:from>
    <xdr:to>
      <xdr:col>20</xdr:col>
      <xdr:colOff>38100</xdr:colOff>
      <xdr:row>76</xdr:row>
      <xdr:rowOff>140954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6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157482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4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18545</xdr:rowOff>
    </xdr:from>
    <xdr:to>
      <xdr:col>15</xdr:col>
      <xdr:colOff>101600</xdr:colOff>
      <xdr:row>76</xdr:row>
      <xdr:rowOff>120145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136672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23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25958</xdr:rowOff>
    </xdr:from>
    <xdr:to>
      <xdr:col>10</xdr:col>
      <xdr:colOff>165100</xdr:colOff>
      <xdr:row>77</xdr:row>
      <xdr:rowOff>127558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144085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00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122695</xdr:rowOff>
    </xdr:from>
    <xdr:to>
      <xdr:col>6</xdr:col>
      <xdr:colOff>38100</xdr:colOff>
      <xdr:row>78</xdr:row>
      <xdr:rowOff>52845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69372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67756</xdr:rowOff>
    </xdr:from>
    <xdr:to>
      <xdr:col>24</xdr:col>
      <xdr:colOff>63500</xdr:colOff>
      <xdr:row>94</xdr:row>
      <xdr:rowOff>38953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012606"/>
          <a:ext cx="838200" cy="1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67756</xdr:rowOff>
    </xdr:from>
    <xdr:to>
      <xdr:col>19</xdr:col>
      <xdr:colOff>177800</xdr:colOff>
      <xdr:row>93</xdr:row>
      <xdr:rowOff>99630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012606"/>
          <a:ext cx="88900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99630</xdr:rowOff>
    </xdr:from>
    <xdr:to>
      <xdr:col>15</xdr:col>
      <xdr:colOff>50800</xdr:colOff>
      <xdr:row>96</xdr:row>
      <xdr:rowOff>154037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044480"/>
          <a:ext cx="889000" cy="56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86240</xdr:rowOff>
    </xdr:from>
    <xdr:to>
      <xdr:col>10</xdr:col>
      <xdr:colOff>114300</xdr:colOff>
      <xdr:row>96</xdr:row>
      <xdr:rowOff>154037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545440"/>
          <a:ext cx="889000" cy="6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38915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74153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159603</xdr:rowOff>
    </xdr:from>
    <xdr:to>
      <xdr:col>24</xdr:col>
      <xdr:colOff>114300</xdr:colOff>
      <xdr:row>94</xdr:row>
      <xdr:rowOff>89753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0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11030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95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16956</xdr:rowOff>
    </xdr:from>
    <xdr:to>
      <xdr:col>20</xdr:col>
      <xdr:colOff>38100</xdr:colOff>
      <xdr:row>93</xdr:row>
      <xdr:rowOff>118556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6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135083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73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48830</xdr:rowOff>
    </xdr:from>
    <xdr:to>
      <xdr:col>15</xdr:col>
      <xdr:colOff>101600</xdr:colOff>
      <xdr:row>93</xdr:row>
      <xdr:rowOff>150430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9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166957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7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103237</xdr:rowOff>
    </xdr:from>
    <xdr:to>
      <xdr:col>10</xdr:col>
      <xdr:colOff>165100</xdr:colOff>
      <xdr:row>97</xdr:row>
      <xdr:rowOff>33387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6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49914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33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35440</xdr:rowOff>
    </xdr:from>
    <xdr:to>
      <xdr:col>6</xdr:col>
      <xdr:colOff>38100</xdr:colOff>
      <xdr:row>96</xdr:row>
      <xdr:rowOff>137040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49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153567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6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137414</xdr:rowOff>
    </xdr:from>
    <xdr:to>
      <xdr:col>55</xdr:col>
      <xdr:colOff>0</xdr:colOff>
      <xdr:row>34</xdr:row>
      <xdr:rowOff>10541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795264"/>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10541</xdr:rowOff>
    </xdr:from>
    <xdr:to>
      <xdr:col>50</xdr:col>
      <xdr:colOff>114300</xdr:colOff>
      <xdr:row>34</xdr:row>
      <xdr:rowOff>57785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839841"/>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57785</xdr:rowOff>
    </xdr:from>
    <xdr:to>
      <xdr:col>45</xdr:col>
      <xdr:colOff>177800</xdr:colOff>
      <xdr:row>34</xdr:row>
      <xdr:rowOff>98552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88708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28829</xdr:rowOff>
    </xdr:from>
    <xdr:to>
      <xdr:col>41</xdr:col>
      <xdr:colOff>50800</xdr:colOff>
      <xdr:row>34</xdr:row>
      <xdr:rowOff>98552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858129"/>
          <a:ext cx="8890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86614</xdr:rowOff>
    </xdr:from>
    <xdr:to>
      <xdr:col>55</xdr:col>
      <xdr:colOff>50800</xdr:colOff>
      <xdr:row>34</xdr:row>
      <xdr:rowOff>16764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74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109491</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59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131191</xdr:rowOff>
    </xdr:from>
    <xdr:to>
      <xdr:col>50</xdr:col>
      <xdr:colOff>165100</xdr:colOff>
      <xdr:row>34</xdr:row>
      <xdr:rowOff>61341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77868</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56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6985</xdr:rowOff>
    </xdr:from>
    <xdr:to>
      <xdr:col>46</xdr:col>
      <xdr:colOff>38100</xdr:colOff>
      <xdr:row>34</xdr:row>
      <xdr:rowOff>108585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83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125112</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611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47752</xdr:rowOff>
    </xdr:from>
    <xdr:to>
      <xdr:col>41</xdr:col>
      <xdr:colOff>101600</xdr:colOff>
      <xdr:row>34</xdr:row>
      <xdr:rowOff>149352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87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165879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65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149479</xdr:rowOff>
    </xdr:from>
    <xdr:to>
      <xdr:col>36</xdr:col>
      <xdr:colOff>165100</xdr:colOff>
      <xdr:row>34</xdr:row>
      <xdr:rowOff>79629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80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96156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58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125938</xdr:rowOff>
    </xdr:from>
    <xdr:to>
      <xdr:col>55</xdr:col>
      <xdr:colOff>0</xdr:colOff>
      <xdr:row>58</xdr:row>
      <xdr:rowOff>132019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70038"/>
          <a:ext cx="8382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124658</xdr:rowOff>
    </xdr:from>
    <xdr:to>
      <xdr:col>50</xdr:col>
      <xdr:colOff>114300</xdr:colOff>
      <xdr:row>58</xdr:row>
      <xdr:rowOff>132019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68758"/>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124658</xdr:rowOff>
    </xdr:from>
    <xdr:to>
      <xdr:col>45</xdr:col>
      <xdr:colOff>177800</xdr:colOff>
      <xdr:row>58</xdr:row>
      <xdr:rowOff>131790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68758"/>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126624</xdr:rowOff>
    </xdr:from>
    <xdr:to>
      <xdr:col>41</xdr:col>
      <xdr:colOff>50800</xdr:colOff>
      <xdr:row>58</xdr:row>
      <xdr:rowOff>131790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70724"/>
          <a:ext cx="8890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75138</xdr:rowOff>
    </xdr:from>
    <xdr:to>
      <xdr:col>55</xdr:col>
      <xdr:colOff>50800</xdr:colOff>
      <xdr:row>59</xdr:row>
      <xdr:rowOff>5288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161515</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34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81219</xdr:rowOff>
    </xdr:from>
    <xdr:to>
      <xdr:col>50</xdr:col>
      <xdr:colOff>165100</xdr:colOff>
      <xdr:row>59</xdr:row>
      <xdr:rowOff>11369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2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2496</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18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73858</xdr:rowOff>
    </xdr:from>
    <xdr:to>
      <xdr:col>46</xdr:col>
      <xdr:colOff>38100</xdr:colOff>
      <xdr:row>59</xdr:row>
      <xdr:rowOff>4008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166585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1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80990</xdr:rowOff>
    </xdr:from>
    <xdr:to>
      <xdr:col>41</xdr:col>
      <xdr:colOff>101600</xdr:colOff>
      <xdr:row>59</xdr:row>
      <xdr:rowOff>11140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2267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17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75824</xdr:rowOff>
    </xdr:from>
    <xdr:to>
      <xdr:col>36</xdr:col>
      <xdr:colOff>165100</xdr:colOff>
      <xdr:row>59</xdr:row>
      <xdr:rowOff>5974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168551</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1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94895</xdr:rowOff>
    </xdr:from>
    <xdr:to>
      <xdr:col>55</xdr:col>
      <xdr:colOff>0</xdr:colOff>
      <xdr:row>79</xdr:row>
      <xdr:rowOff>13360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67995"/>
          <a:ext cx="838200" cy="89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94895</xdr:rowOff>
    </xdr:from>
    <xdr:to>
      <xdr:col>50</xdr:col>
      <xdr:colOff>114300</xdr:colOff>
      <xdr:row>78</xdr:row>
      <xdr:rowOff>131338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67995"/>
          <a:ext cx="889000" cy="3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131338</xdr:rowOff>
    </xdr:from>
    <xdr:to>
      <xdr:col>45</xdr:col>
      <xdr:colOff>177800</xdr:colOff>
      <xdr:row>78</xdr:row>
      <xdr:rowOff>136519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04438"/>
          <a:ext cx="889000" cy="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136519</xdr:rowOff>
    </xdr:from>
    <xdr:to>
      <xdr:col>41</xdr:col>
      <xdr:colOff>50800</xdr:colOff>
      <xdr:row>78</xdr:row>
      <xdr:rowOff>158522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09619"/>
          <a:ext cx="889000" cy="2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134010</xdr:rowOff>
    </xdr:from>
    <xdr:to>
      <xdr:col>55</xdr:col>
      <xdr:colOff>50800</xdr:colOff>
      <xdr:row>79</xdr:row>
      <xdr:rowOff>64160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0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48937</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2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44095</xdr:rowOff>
    </xdr:from>
    <xdr:to>
      <xdr:col>50</xdr:col>
      <xdr:colOff>165100</xdr:colOff>
      <xdr:row>78</xdr:row>
      <xdr:rowOff>145695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1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136822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0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80538</xdr:rowOff>
    </xdr:from>
    <xdr:to>
      <xdr:col>46</xdr:col>
      <xdr:colOff>38100</xdr:colOff>
      <xdr:row>79</xdr:row>
      <xdr:rowOff>10688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5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1815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4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85719</xdr:rowOff>
    </xdr:from>
    <xdr:to>
      <xdr:col>41</xdr:col>
      <xdr:colOff>101600</xdr:colOff>
      <xdr:row>79</xdr:row>
      <xdr:rowOff>15869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6996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51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107722</xdr:rowOff>
    </xdr:from>
    <xdr:to>
      <xdr:col>36</xdr:col>
      <xdr:colOff>165100</xdr:colOff>
      <xdr:row>79</xdr:row>
      <xdr:rowOff>37872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8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28999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7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88316</xdr:rowOff>
    </xdr:from>
    <xdr:to>
      <xdr:col>55</xdr:col>
      <xdr:colOff>0</xdr:colOff>
      <xdr:row>97</xdr:row>
      <xdr:rowOff>108204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18966"/>
          <a:ext cx="8382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87198</xdr:rowOff>
    </xdr:from>
    <xdr:to>
      <xdr:col>50</xdr:col>
      <xdr:colOff>114300</xdr:colOff>
      <xdr:row>97</xdr:row>
      <xdr:rowOff>88316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17848"/>
          <a:ext cx="889000" cy="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68923</xdr:rowOff>
    </xdr:from>
    <xdr:to>
      <xdr:col>45</xdr:col>
      <xdr:colOff>177800</xdr:colOff>
      <xdr:row>97</xdr:row>
      <xdr:rowOff>87198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99573"/>
          <a:ext cx="889000" cy="1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93472</xdr:rowOff>
    </xdr:from>
    <xdr:to>
      <xdr:col>41</xdr:col>
      <xdr:colOff>50800</xdr:colOff>
      <xdr:row>97</xdr:row>
      <xdr:rowOff>68923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52672"/>
          <a:ext cx="889000" cy="14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57404</xdr:rowOff>
    </xdr:from>
    <xdr:to>
      <xdr:col>55</xdr:col>
      <xdr:colOff>50800</xdr:colOff>
      <xdr:row>97</xdr:row>
      <xdr:rowOff>159004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8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143781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0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37516</xdr:rowOff>
    </xdr:from>
    <xdr:to>
      <xdr:col>50</xdr:col>
      <xdr:colOff>165100</xdr:colOff>
      <xdr:row>97</xdr:row>
      <xdr:rowOff>139116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6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130243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6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36398</xdr:rowOff>
    </xdr:from>
    <xdr:to>
      <xdr:col>46</xdr:col>
      <xdr:colOff>38100</xdr:colOff>
      <xdr:row>97</xdr:row>
      <xdr:rowOff>137998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129125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5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18123</xdr:rowOff>
    </xdr:from>
    <xdr:to>
      <xdr:col>41</xdr:col>
      <xdr:colOff>101600</xdr:colOff>
      <xdr:row>97</xdr:row>
      <xdr:rowOff>119723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4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110850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4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42672</xdr:rowOff>
    </xdr:from>
    <xdr:to>
      <xdr:col>36</xdr:col>
      <xdr:colOff>165100</xdr:colOff>
      <xdr:row>96</xdr:row>
      <xdr:rowOff>144272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0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135399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59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96266</xdr:rowOff>
    </xdr:from>
    <xdr:to>
      <xdr:col>85</xdr:col>
      <xdr:colOff>127000</xdr:colOff>
      <xdr:row>36</xdr:row>
      <xdr:rowOff>105283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268466"/>
          <a:ext cx="838200" cy="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57531</xdr:rowOff>
    </xdr:from>
    <xdr:to>
      <xdr:col>81</xdr:col>
      <xdr:colOff>50800</xdr:colOff>
      <xdr:row>36</xdr:row>
      <xdr:rowOff>105283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229731"/>
          <a:ext cx="889000" cy="4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57531</xdr:rowOff>
    </xdr:from>
    <xdr:to>
      <xdr:col>76</xdr:col>
      <xdr:colOff>114300</xdr:colOff>
      <xdr:row>36</xdr:row>
      <xdr:rowOff>148971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229731"/>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148971</xdr:rowOff>
    </xdr:from>
    <xdr:to>
      <xdr:col>71</xdr:col>
      <xdr:colOff>177800</xdr:colOff>
      <xdr:row>36</xdr:row>
      <xdr:rowOff>157353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321171"/>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45466</xdr:rowOff>
    </xdr:from>
    <xdr:to>
      <xdr:col>85</xdr:col>
      <xdr:colOff>177800</xdr:colOff>
      <xdr:row>36</xdr:row>
      <xdr:rowOff>147066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1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23893</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19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54483</xdr:rowOff>
    </xdr:from>
    <xdr:to>
      <xdr:col>81</xdr:col>
      <xdr:colOff>101600</xdr:colOff>
      <xdr:row>36</xdr:row>
      <xdr:rowOff>156083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2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147210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1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6731</xdr:rowOff>
    </xdr:from>
    <xdr:to>
      <xdr:col>76</xdr:col>
      <xdr:colOff>165100</xdr:colOff>
      <xdr:row>36</xdr:row>
      <xdr:rowOff>108331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17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99458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27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98171</xdr:rowOff>
    </xdr:from>
    <xdr:to>
      <xdr:col>72</xdr:col>
      <xdr:colOff>38100</xdr:colOff>
      <xdr:row>37</xdr:row>
      <xdr:rowOff>28321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2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19448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36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106553</xdr:rowOff>
    </xdr:from>
    <xdr:to>
      <xdr:col>67</xdr:col>
      <xdr:colOff>101600</xdr:colOff>
      <xdr:row>37</xdr:row>
      <xdr:rowOff>36703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2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27830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37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150940</xdr:rowOff>
    </xdr:from>
    <xdr:to>
      <xdr:col>85</xdr:col>
      <xdr:colOff>127000</xdr:colOff>
      <xdr:row>57</xdr:row>
      <xdr:rowOff>159474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923590"/>
          <a:ext cx="8382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114668</xdr:rowOff>
    </xdr:from>
    <xdr:to>
      <xdr:col>81</xdr:col>
      <xdr:colOff>50800</xdr:colOff>
      <xdr:row>57</xdr:row>
      <xdr:rowOff>159474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887318"/>
          <a:ext cx="8890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45955</xdr:rowOff>
    </xdr:from>
    <xdr:to>
      <xdr:col>76</xdr:col>
      <xdr:colOff>114300</xdr:colOff>
      <xdr:row>57</xdr:row>
      <xdr:rowOff>114668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818605"/>
          <a:ext cx="889000" cy="6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45955</xdr:rowOff>
    </xdr:from>
    <xdr:to>
      <xdr:col>71</xdr:col>
      <xdr:colOff>177800</xdr:colOff>
      <xdr:row>58</xdr:row>
      <xdr:rowOff>29838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818605"/>
          <a:ext cx="889000" cy="15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100140</xdr:rowOff>
    </xdr:from>
    <xdr:to>
      <xdr:col>85</xdr:col>
      <xdr:colOff>177800</xdr:colOff>
      <xdr:row>58</xdr:row>
      <xdr:rowOff>30290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87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15067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8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108674</xdr:rowOff>
    </xdr:from>
    <xdr:to>
      <xdr:col>81</xdr:col>
      <xdr:colOff>101600</xdr:colOff>
      <xdr:row>58</xdr:row>
      <xdr:rowOff>38824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8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29951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7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63868</xdr:rowOff>
    </xdr:from>
    <xdr:to>
      <xdr:col>76</xdr:col>
      <xdr:colOff>165100</xdr:colOff>
      <xdr:row>57</xdr:row>
      <xdr:rowOff>165468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156595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2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166605</xdr:rowOff>
    </xdr:from>
    <xdr:to>
      <xdr:col>72</xdr:col>
      <xdr:colOff>38100</xdr:colOff>
      <xdr:row>57</xdr:row>
      <xdr:rowOff>96755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7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87882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8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150488</xdr:rowOff>
    </xdr:from>
    <xdr:to>
      <xdr:col>67</xdr:col>
      <xdr:colOff>101600</xdr:colOff>
      <xdr:row>58</xdr:row>
      <xdr:rowOff>80638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2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71765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1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49137</xdr:rowOff>
    </xdr:from>
    <xdr:to>
      <xdr:col>85</xdr:col>
      <xdr:colOff>127000</xdr:colOff>
      <xdr:row>97</xdr:row>
      <xdr:rowOff>60967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679787"/>
          <a:ext cx="8382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38506</xdr:rowOff>
    </xdr:from>
    <xdr:to>
      <xdr:col>81</xdr:col>
      <xdr:colOff>50800</xdr:colOff>
      <xdr:row>97</xdr:row>
      <xdr:rowOff>49137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669156"/>
          <a:ext cx="8890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32792</xdr:rowOff>
    </xdr:from>
    <xdr:to>
      <xdr:col>76</xdr:col>
      <xdr:colOff>114300</xdr:colOff>
      <xdr:row>97</xdr:row>
      <xdr:rowOff>38506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663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17399</xdr:rowOff>
    </xdr:from>
    <xdr:to>
      <xdr:col>71</xdr:col>
      <xdr:colOff>177800</xdr:colOff>
      <xdr:row>97</xdr:row>
      <xdr:rowOff>32792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648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10167</xdr:rowOff>
    </xdr:from>
    <xdr:to>
      <xdr:col>85</xdr:col>
      <xdr:colOff>177800</xdr:colOff>
      <xdr:row>97</xdr:row>
      <xdr:rowOff>111767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64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96544</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55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169787</xdr:rowOff>
    </xdr:from>
    <xdr:to>
      <xdr:col>81</xdr:col>
      <xdr:colOff>101600</xdr:colOff>
      <xdr:row>97</xdr:row>
      <xdr:rowOff>99937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6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91064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72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159156</xdr:rowOff>
    </xdr:from>
    <xdr:to>
      <xdr:col>76</xdr:col>
      <xdr:colOff>165100</xdr:colOff>
      <xdr:row>97</xdr:row>
      <xdr:rowOff>89306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6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80433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71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153442</xdr:rowOff>
    </xdr:from>
    <xdr:to>
      <xdr:col>72</xdr:col>
      <xdr:colOff>38100</xdr:colOff>
      <xdr:row>97</xdr:row>
      <xdr:rowOff>83592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61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74719</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70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138049</xdr:rowOff>
    </xdr:from>
    <xdr:to>
      <xdr:col>67</xdr:col>
      <xdr:colOff>101600</xdr:colOff>
      <xdr:row>97</xdr:row>
      <xdr:rowOff>68199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59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59326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68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０９，９３１円となっている。主な構成項目である民生費は、住民一人当た２１８，６２７となっており、目的別歳出項目の中で一番大きい項目である。類似団体平均と比較すると住民一人当たり１３，０３４円高くなっており、令和元年度から比較すると約２３％増加している。決算額全体で見ると、民生費のうち特に社会福祉費が増となっており、電力・ガス・食料品等価格高騰重点支援給付金等が主な増要因となっている。</a:t>
          </a:r>
        </a:p>
        <a:p>
          <a:r>
            <a:rPr kumimoji="1" lang="ja-JP" altLang="en-US" sz="1300">
              <a:latin typeface="ＭＳ Ｐゴシック" panose="020B0600070205080204" pitchFamily="50" charset="-128"/>
              <a:ea typeface="ＭＳ Ｐゴシック" panose="020B0600070205080204" pitchFamily="50" charset="-128"/>
            </a:rPr>
            <a:t>　総務費は、住民一人当たり５１，８５４円となっており、類似団体平均をわずかに下回る程度で推移している。前年度決算と比較すると、総務費のうち財政調整基金積立金の増等により、住民一人当たり８，７９６円の増となっている。</a:t>
          </a:r>
        </a:p>
        <a:p>
          <a:r>
            <a:rPr kumimoji="1" lang="ja-JP" altLang="en-US" sz="1300">
              <a:latin typeface="ＭＳ Ｐゴシック" panose="020B0600070205080204" pitchFamily="50" charset="-128"/>
              <a:ea typeface="ＭＳ Ｐゴシック" panose="020B0600070205080204" pitchFamily="50" charset="-128"/>
            </a:rPr>
            <a:t>　衛生費は、住民一人当たり４８，０８５円となっており、令和３年度決算から、大きく伸びていたが、令和５年度決算においては前年度対比住民一人当たり４，３６８円の減となった。衛生費のうち、清掃関連施設整備工事（不燃・粗大ごみ積替え・保管施設）の皆減や新型コロナウイルスワクチン接種体制確保事業費国庫補助金返還金の減が主な減要因となってい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現在高は、令和元年度と比較し２倍ほどとなったが、引き続き厳しい財政状況となっている。歳入については、国庫支出金及び繰入金が減となったものの、市税収入が増となったほか繰越金及び都支出金が増となったことから前年度決算額を上回った。歳出についても、補助費等、投資的経費及び物件費が減となったものの、積立金、扶助費及び繰出金が増となったことから、前年度決算額を上回った。その結果、実質収支は前年度対比２．６４ポイントの減となった。今後も事務事業の見直しや行政経営資源の有効活用による安定的な歳入確保と歳出削減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特別会計、介護保険特別会計、後期高齢者医療特別会計、下水道事業会計のすべての会計において、黒字を確保しており、概ね適正な水準を保っている。連結実質赤字比率も黒字となっており、今後も引き続き持続可能かつ自律した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53050349</v>
      </c>
      <c r="BO4" s="384"/>
      <c r="BP4" s="384"/>
      <c r="BQ4" s="384"/>
      <c r="BR4" s="384"/>
      <c r="BS4" s="384"/>
      <c r="BT4" s="384"/>
      <c r="BU4" s="385"/>
      <c r="BV4" s="383">
        <v>52997404</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7.8</v>
      </c>
      <c r="CU4" s="390"/>
      <c r="CV4" s="390"/>
      <c r="CW4" s="390"/>
      <c r="CX4" s="390"/>
      <c r="CY4" s="390"/>
      <c r="CZ4" s="390"/>
      <c r="DA4" s="391"/>
      <c r="DB4" s="389">
        <v>10.4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51083149</v>
      </c>
      <c r="BO5" s="421"/>
      <c r="BP5" s="421"/>
      <c r="BQ5" s="421"/>
      <c r="BR5" s="421"/>
      <c r="BS5" s="421"/>
      <c r="BT5" s="421"/>
      <c r="BU5" s="422"/>
      <c r="BV5" s="420">
        <v>50469159</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93.9</v>
      </c>
      <c r="CU5" s="418"/>
      <c r="CV5" s="418"/>
      <c r="CW5" s="418"/>
      <c r="CX5" s="418"/>
      <c r="CY5" s="418"/>
      <c r="CZ5" s="418"/>
      <c r="DA5" s="419"/>
      <c r="DB5" s="417">
        <v>94</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1967200</v>
      </c>
      <c r="BO6" s="421"/>
      <c r="BP6" s="421"/>
      <c r="BQ6" s="421"/>
      <c r="BR6" s="421"/>
      <c r="BS6" s="421"/>
      <c r="BT6" s="421"/>
      <c r="BU6" s="422"/>
      <c r="BV6" s="420">
        <v>2528245</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93.9</v>
      </c>
      <c r="CU6" s="458"/>
      <c r="CV6" s="458"/>
      <c r="CW6" s="458"/>
      <c r="CX6" s="458"/>
      <c r="CY6" s="458"/>
      <c r="CZ6" s="458"/>
      <c r="DA6" s="459"/>
      <c r="DB6" s="457">
        <v>94</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1160</v>
      </c>
      <c r="BO7" s="421"/>
      <c r="BP7" s="421"/>
      <c r="BQ7" s="421"/>
      <c r="BR7" s="421"/>
      <c r="BS7" s="421"/>
      <c r="BT7" s="421"/>
      <c r="BU7" s="422"/>
      <c r="BV7" s="420">
        <v>15630</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25366952</v>
      </c>
      <c r="CU7" s="421"/>
      <c r="CV7" s="421"/>
      <c r="CW7" s="421"/>
      <c r="CX7" s="421"/>
      <c r="CY7" s="421"/>
      <c r="CZ7" s="421"/>
      <c r="DA7" s="422"/>
      <c r="DB7" s="420">
        <v>24192213</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1966040</v>
      </c>
      <c r="BO8" s="421"/>
      <c r="BP8" s="421"/>
      <c r="BQ8" s="421"/>
      <c r="BR8" s="421"/>
      <c r="BS8" s="421"/>
      <c r="BT8" s="421"/>
      <c r="BU8" s="422"/>
      <c r="BV8" s="420">
        <v>2512615</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1.01</v>
      </c>
      <c r="CU8" s="461"/>
      <c r="CV8" s="461"/>
      <c r="CW8" s="461"/>
      <c r="CX8" s="461"/>
      <c r="CY8" s="461"/>
      <c r="CZ8" s="461"/>
      <c r="DA8" s="462"/>
      <c r="DB8" s="460">
        <v>1</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126074</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-546575</v>
      </c>
      <c r="BO9" s="421"/>
      <c r="BP9" s="421"/>
      <c r="BQ9" s="421"/>
      <c r="BR9" s="421"/>
      <c r="BS9" s="421"/>
      <c r="BT9" s="421"/>
      <c r="BU9" s="422"/>
      <c r="BV9" s="420">
        <v>657847</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6.4</v>
      </c>
      <c r="CU9" s="418"/>
      <c r="CV9" s="418"/>
      <c r="CW9" s="418"/>
      <c r="CX9" s="418"/>
      <c r="CY9" s="418"/>
      <c r="CZ9" s="418"/>
      <c r="DA9" s="419"/>
      <c r="DB9" s="417">
        <v>6.9</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121396</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1410587</v>
      </c>
      <c r="BO10" s="421"/>
      <c r="BP10" s="421"/>
      <c r="BQ10" s="421"/>
      <c r="BR10" s="421"/>
      <c r="BS10" s="421"/>
      <c r="BT10" s="421"/>
      <c r="BU10" s="422"/>
      <c r="BV10" s="420">
        <v>930081</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124614</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800000</v>
      </c>
      <c r="BO12" s="421"/>
      <c r="BP12" s="421"/>
      <c r="BQ12" s="421"/>
      <c r="BR12" s="421"/>
      <c r="BS12" s="421"/>
      <c r="BT12" s="421"/>
      <c r="BU12" s="422"/>
      <c r="BV12" s="420">
        <v>1400000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121402</v>
      </c>
      <c r="S13" s="505"/>
      <c r="T13" s="505"/>
      <c r="U13" s="505"/>
      <c r="V13" s="506"/>
      <c r="W13" s="436" t="s">
        <v>131</v>
      </c>
      <c r="X13" s="437"/>
      <c r="Y13" s="437"/>
      <c r="Z13" s="437"/>
      <c r="AA13" s="437"/>
      <c r="AB13" s="427"/>
      <c r="AC13" s="471">
        <v>305</v>
      </c>
      <c r="AD13" s="472"/>
      <c r="AE13" s="472"/>
      <c r="AF13" s="472"/>
      <c r="AG13" s="514"/>
      <c r="AH13" s="471">
        <v>359</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64012</v>
      </c>
      <c r="BO13" s="421"/>
      <c r="BP13" s="421"/>
      <c r="BQ13" s="421"/>
      <c r="BR13" s="421"/>
      <c r="BS13" s="421"/>
      <c r="BT13" s="421"/>
      <c r="BU13" s="422"/>
      <c r="BV13" s="420">
        <v>187928</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1.7</v>
      </c>
      <c r="CU13" s="418"/>
      <c r="CV13" s="418"/>
      <c r="CW13" s="418"/>
      <c r="CX13" s="418"/>
      <c r="CY13" s="418"/>
      <c r="CZ13" s="418"/>
      <c r="DA13" s="419"/>
      <c r="DB13" s="417">
        <v>1.5</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124756</v>
      </c>
      <c r="S14" s="505"/>
      <c r="T14" s="505"/>
      <c r="U14" s="505"/>
      <c r="V14" s="506"/>
      <c r="W14" s="410"/>
      <c r="X14" s="411"/>
      <c r="Y14" s="411"/>
      <c r="Z14" s="411"/>
      <c r="AA14" s="411"/>
      <c r="AB14" s="400"/>
      <c r="AC14" s="507">
        <v>0.6</v>
      </c>
      <c r="AD14" s="508"/>
      <c r="AE14" s="508"/>
      <c r="AF14" s="508"/>
      <c r="AG14" s="509"/>
      <c r="AH14" s="507">
        <v>0.7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121782</v>
      </c>
      <c r="S15" s="505"/>
      <c r="T15" s="505"/>
      <c r="U15" s="505"/>
      <c r="V15" s="506"/>
      <c r="W15" s="436" t="s">
        <v>137</v>
      </c>
      <c r="X15" s="437"/>
      <c r="Y15" s="437"/>
      <c r="Z15" s="437"/>
      <c r="AA15" s="437"/>
      <c r="AB15" s="427"/>
      <c r="AC15" s="471">
        <v>6590</v>
      </c>
      <c r="AD15" s="472"/>
      <c r="AE15" s="472"/>
      <c r="AF15" s="472"/>
      <c r="AG15" s="514"/>
      <c r="AH15" s="471">
        <v>7140</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19637836</v>
      </c>
      <c r="BO15" s="384"/>
      <c r="BP15" s="384"/>
      <c r="BQ15" s="384"/>
      <c r="BR15" s="384"/>
      <c r="BS15" s="384"/>
      <c r="BT15" s="384"/>
      <c r="BU15" s="385"/>
      <c r="BV15" s="383">
        <v>18711384</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12.6</v>
      </c>
      <c r="AD16" s="508"/>
      <c r="AE16" s="508"/>
      <c r="AF16" s="508"/>
      <c r="AG16" s="509"/>
      <c r="AH16" s="507">
        <v>14.1</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18852208</v>
      </c>
      <c r="BO16" s="421"/>
      <c r="BP16" s="421"/>
      <c r="BQ16" s="421"/>
      <c r="BR16" s="421"/>
      <c r="BS16" s="421"/>
      <c r="BT16" s="421"/>
      <c r="BU16" s="422"/>
      <c r="BV16" s="420">
        <v>18495766</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45598</v>
      </c>
      <c r="AD17" s="472"/>
      <c r="AE17" s="472"/>
      <c r="AF17" s="472"/>
      <c r="AG17" s="514"/>
      <c r="AH17" s="471">
        <v>43064</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25366952</v>
      </c>
      <c r="BO17" s="421"/>
      <c r="BP17" s="421"/>
      <c r="BQ17" s="421"/>
      <c r="BR17" s="421"/>
      <c r="BS17" s="421"/>
      <c r="BT17" s="421"/>
      <c r="BU17" s="422"/>
      <c r="BV17" s="420">
        <v>24192213</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11.3</v>
      </c>
      <c r="M18" s="544"/>
      <c r="N18" s="544"/>
      <c r="O18" s="544"/>
      <c r="P18" s="544"/>
      <c r="Q18" s="544"/>
      <c r="R18" s="545"/>
      <c r="S18" s="545"/>
      <c r="T18" s="545"/>
      <c r="U18" s="545"/>
      <c r="V18" s="546"/>
      <c r="W18" s="438"/>
      <c r="X18" s="439"/>
      <c r="Y18" s="439"/>
      <c r="Z18" s="439"/>
      <c r="AA18" s="439"/>
      <c r="AB18" s="430"/>
      <c r="AC18" s="547">
        <v>86.9</v>
      </c>
      <c r="AD18" s="548"/>
      <c r="AE18" s="548"/>
      <c r="AF18" s="548"/>
      <c r="AG18" s="549"/>
      <c r="AH18" s="547">
        <v>85.2</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24248702</v>
      </c>
      <c r="BO18" s="421"/>
      <c r="BP18" s="421"/>
      <c r="BQ18" s="421"/>
      <c r="BR18" s="421"/>
      <c r="BS18" s="421"/>
      <c r="BT18" s="421"/>
      <c r="BU18" s="422"/>
      <c r="BV18" s="420">
        <v>23515007</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11157</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33460294</v>
      </c>
      <c r="BO19" s="421"/>
      <c r="BP19" s="421"/>
      <c r="BQ19" s="421"/>
      <c r="BR19" s="421"/>
      <c r="BS19" s="421"/>
      <c r="BT19" s="421"/>
      <c r="BU19" s="422"/>
      <c r="BV19" s="420">
        <v>32226914</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63182</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15564127</v>
      </c>
      <c r="BO22" s="384"/>
      <c r="BP22" s="384"/>
      <c r="BQ22" s="384"/>
      <c r="BR22" s="384"/>
      <c r="BS22" s="384"/>
      <c r="BT22" s="384"/>
      <c r="BU22" s="385"/>
      <c r="BV22" s="383">
        <v>16867012</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7453259</v>
      </c>
      <c r="BO23" s="421"/>
      <c r="BP23" s="421"/>
      <c r="BQ23" s="421"/>
      <c r="BR23" s="421"/>
      <c r="BS23" s="421"/>
      <c r="BT23" s="421"/>
      <c r="BU23" s="422"/>
      <c r="BV23" s="420">
        <v>8017657</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9650</v>
      </c>
      <c r="R24" s="472"/>
      <c r="S24" s="472"/>
      <c r="T24" s="472"/>
      <c r="U24" s="472"/>
      <c r="V24" s="514"/>
      <c r="W24" s="566"/>
      <c r="X24" s="567"/>
      <c r="Y24" s="568"/>
      <c r="Z24" s="470" t="s">
        <v>162</v>
      </c>
      <c r="AA24" s="450"/>
      <c r="AB24" s="450"/>
      <c r="AC24" s="450"/>
      <c r="AD24" s="450"/>
      <c r="AE24" s="450"/>
      <c r="AF24" s="450"/>
      <c r="AG24" s="451"/>
      <c r="AH24" s="471">
        <v>601</v>
      </c>
      <c r="AI24" s="472"/>
      <c r="AJ24" s="472"/>
      <c r="AK24" s="472"/>
      <c r="AL24" s="514"/>
      <c r="AM24" s="471">
        <v>1869711</v>
      </c>
      <c r="AN24" s="472"/>
      <c r="AO24" s="472"/>
      <c r="AP24" s="472"/>
      <c r="AQ24" s="472"/>
      <c r="AR24" s="514"/>
      <c r="AS24" s="471">
        <v>3111</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12334679</v>
      </c>
      <c r="BO24" s="421"/>
      <c r="BP24" s="421"/>
      <c r="BQ24" s="421"/>
      <c r="BR24" s="421"/>
      <c r="BS24" s="421"/>
      <c r="BT24" s="421"/>
      <c r="BU24" s="422"/>
      <c r="BV24" s="420">
        <v>12974878</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8250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10060728</v>
      </c>
      <c r="BO25" s="384"/>
      <c r="BP25" s="384"/>
      <c r="BQ25" s="384"/>
      <c r="BR25" s="384"/>
      <c r="BS25" s="384"/>
      <c r="BT25" s="384"/>
      <c r="BU25" s="385"/>
      <c r="BV25" s="383">
        <v>12152329</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7650</v>
      </c>
      <c r="R26" s="472"/>
      <c r="S26" s="472"/>
      <c r="T26" s="472"/>
      <c r="U26" s="472"/>
      <c r="V26" s="514"/>
      <c r="W26" s="566"/>
      <c r="X26" s="567"/>
      <c r="Y26" s="568"/>
      <c r="Z26" s="470" t="s">
        <v>168</v>
      </c>
      <c r="AA26" s="572"/>
      <c r="AB26" s="572"/>
      <c r="AC26" s="572"/>
      <c r="AD26" s="572"/>
      <c r="AE26" s="572"/>
      <c r="AF26" s="572"/>
      <c r="AG26" s="573"/>
      <c r="AH26" s="471">
        <v>39</v>
      </c>
      <c r="AI26" s="472"/>
      <c r="AJ26" s="472"/>
      <c r="AK26" s="472"/>
      <c r="AL26" s="514"/>
      <c r="AM26" s="471">
        <v>120822</v>
      </c>
      <c r="AN26" s="472"/>
      <c r="AO26" s="472"/>
      <c r="AP26" s="472"/>
      <c r="AQ26" s="472"/>
      <c r="AR26" s="514"/>
      <c r="AS26" s="471">
        <v>3098</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v>
      </c>
      <c r="BO26" s="421"/>
      <c r="BP26" s="421"/>
      <c r="BQ26" s="421"/>
      <c r="BR26" s="421"/>
      <c r="BS26" s="421"/>
      <c r="BT26" s="421"/>
      <c r="BU26" s="422"/>
      <c r="BV26" s="420">
        <v>50000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5750</v>
      </c>
      <c r="R27" s="472"/>
      <c r="S27" s="472"/>
      <c r="T27" s="472"/>
      <c r="U27" s="472"/>
      <c r="V27" s="514"/>
      <c r="W27" s="566"/>
      <c r="X27" s="567"/>
      <c r="Y27" s="568"/>
      <c r="Z27" s="470" t="s">
        <v>171</v>
      </c>
      <c r="AA27" s="450"/>
      <c r="AB27" s="450"/>
      <c r="AC27" s="450"/>
      <c r="AD27" s="450"/>
      <c r="AE27" s="450"/>
      <c r="AF27" s="450"/>
      <c r="AG27" s="451"/>
      <c r="AH27" s="471">
        <v>2</v>
      </c>
      <c r="AI27" s="472"/>
      <c r="AJ27" s="472"/>
      <c r="AK27" s="472"/>
      <c r="AL27" s="514"/>
      <c r="AM27" s="471" t="s">
        <v>172</v>
      </c>
      <c r="AN27" s="472"/>
      <c r="AO27" s="472"/>
      <c r="AP27" s="472"/>
      <c r="AQ27" s="472"/>
      <c r="AR27" s="514"/>
      <c r="AS27" s="471" t="s">
        <v>172</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v>65</v>
      </c>
      <c r="BO27" s="540"/>
      <c r="BP27" s="540"/>
      <c r="BQ27" s="540"/>
      <c r="BR27" s="540"/>
      <c r="BS27" s="540"/>
      <c r="BT27" s="540"/>
      <c r="BU27" s="541"/>
      <c r="BV27" s="539">
        <v>65</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174</v>
      </c>
      <c r="F28" s="450"/>
      <c r="G28" s="450"/>
      <c r="H28" s="450"/>
      <c r="I28" s="450"/>
      <c r="J28" s="450"/>
      <c r="K28" s="451"/>
      <c r="L28" s="471">
        <v>1</v>
      </c>
      <c r="M28" s="472"/>
      <c r="N28" s="472"/>
      <c r="O28" s="472"/>
      <c r="P28" s="514"/>
      <c r="Q28" s="471">
        <v>5200</v>
      </c>
      <c r="R28" s="472"/>
      <c r="S28" s="472"/>
      <c r="T28" s="472"/>
      <c r="U28" s="472"/>
      <c r="V28" s="514"/>
      <c r="W28" s="566"/>
      <c r="X28" s="567"/>
      <c r="Y28" s="568"/>
      <c r="Z28" s="470" t="s">
        <v>175</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7304864</v>
      </c>
      <c r="BO28" s="384"/>
      <c r="BP28" s="384"/>
      <c r="BQ28" s="384"/>
      <c r="BR28" s="384"/>
      <c r="BS28" s="384"/>
      <c r="BT28" s="384"/>
      <c r="BU28" s="385"/>
      <c r="BV28" s="383">
        <v>6694277</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177</v>
      </c>
      <c r="F29" s="450"/>
      <c r="G29" s="450"/>
      <c r="H29" s="450"/>
      <c r="I29" s="450"/>
      <c r="J29" s="450"/>
      <c r="K29" s="451"/>
      <c r="L29" s="471">
        <v>22</v>
      </c>
      <c r="M29" s="472"/>
      <c r="N29" s="472"/>
      <c r="O29" s="472"/>
      <c r="P29" s="514"/>
      <c r="Q29" s="471">
        <v>4900</v>
      </c>
      <c r="R29" s="472"/>
      <c r="S29" s="472"/>
      <c r="T29" s="472"/>
      <c r="U29" s="472"/>
      <c r="V29" s="514"/>
      <c r="W29" s="569"/>
      <c r="X29" s="570"/>
      <c r="Y29" s="571"/>
      <c r="Z29" s="470" t="s">
        <v>178</v>
      </c>
      <c r="AA29" s="450"/>
      <c r="AB29" s="450"/>
      <c r="AC29" s="450"/>
      <c r="AD29" s="450"/>
      <c r="AE29" s="450"/>
      <c r="AF29" s="450"/>
      <c r="AG29" s="451"/>
      <c r="AH29" s="471">
        <v>603</v>
      </c>
      <c r="AI29" s="472"/>
      <c r="AJ29" s="472"/>
      <c r="AK29" s="472"/>
      <c r="AL29" s="514"/>
      <c r="AM29" s="471">
        <v>1878928</v>
      </c>
      <c r="AN29" s="472"/>
      <c r="AO29" s="472"/>
      <c r="AP29" s="472"/>
      <c r="AQ29" s="472"/>
      <c r="AR29" s="514"/>
      <c r="AS29" s="471">
        <v>3116</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t="s">
        <v>122</v>
      </c>
      <c r="BO29" s="421"/>
      <c r="BP29" s="421"/>
      <c r="BQ29" s="421"/>
      <c r="BR29" s="421"/>
      <c r="BS29" s="421"/>
      <c r="BT29" s="421"/>
      <c r="BU29" s="422"/>
      <c r="BV29" s="420" t="s">
        <v>122</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96.8</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6873657</v>
      </c>
      <c r="BO30" s="540"/>
      <c r="BP30" s="540"/>
      <c r="BQ30" s="540"/>
      <c r="BR30" s="540"/>
      <c r="BS30" s="540"/>
      <c r="BT30" s="540"/>
      <c r="BU30" s="541"/>
      <c r="BV30" s="539">
        <v>5926379</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187</v>
      </c>
      <c r="D33" s="444"/>
      <c r="E33" s="409" t="s">
        <v>188</v>
      </c>
      <c r="F33" s="409"/>
      <c r="G33" s="409"/>
      <c r="H33" s="409"/>
      <c r="I33" s="409"/>
      <c r="J33" s="409"/>
      <c r="K33" s="409"/>
      <c r="L33" s="409"/>
      <c r="M33" s="409"/>
      <c r="N33" s="409"/>
      <c r="O33" s="409"/>
      <c r="P33" s="409"/>
      <c r="Q33" s="409"/>
      <c r="R33" s="409"/>
      <c r="S33" s="409"/>
      <c r="T33" s="200"/>
      <c r="U33" s="444" t="s">
        <v>187</v>
      </c>
      <c r="V33" s="444"/>
      <c r="W33" s="409" t="s">
        <v>188</v>
      </c>
      <c r="X33" s="409"/>
      <c r="Y33" s="409"/>
      <c r="Z33" s="409"/>
      <c r="AA33" s="409"/>
      <c r="AB33" s="409"/>
      <c r="AC33" s="409"/>
      <c r="AD33" s="409"/>
      <c r="AE33" s="409"/>
      <c r="AF33" s="409"/>
      <c r="AG33" s="409"/>
      <c r="AH33" s="409"/>
      <c r="AI33" s="409"/>
      <c r="AJ33" s="409"/>
      <c r="AK33" s="409"/>
      <c r="AL33" s="200"/>
      <c r="AM33" s="444" t="s">
        <v>187</v>
      </c>
      <c r="AN33" s="444"/>
      <c r="AO33" s="409" t="s">
        <v>188</v>
      </c>
      <c r="AP33" s="409"/>
      <c r="AQ33" s="409"/>
      <c r="AR33" s="409"/>
      <c r="AS33" s="409"/>
      <c r="AT33" s="409"/>
      <c r="AU33" s="409"/>
      <c r="AV33" s="409"/>
      <c r="AW33" s="409"/>
      <c r="AX33" s="409"/>
      <c r="AY33" s="409"/>
      <c r="AZ33" s="409"/>
      <c r="BA33" s="409"/>
      <c r="BB33" s="409"/>
      <c r="BC33" s="409"/>
      <c r="BD33" s="201"/>
      <c r="BE33" s="409" t="s">
        <v>189</v>
      </c>
      <c r="BF33" s="409"/>
      <c r="BG33" s="409" t="s">
        <v>190</v>
      </c>
      <c r="BH33" s="409"/>
      <c r="BI33" s="409"/>
      <c r="BJ33" s="409"/>
      <c r="BK33" s="409"/>
      <c r="BL33" s="409"/>
      <c r="BM33" s="409"/>
      <c r="BN33" s="409"/>
      <c r="BO33" s="409"/>
      <c r="BP33" s="409"/>
      <c r="BQ33" s="409"/>
      <c r="BR33" s="409"/>
      <c r="BS33" s="409"/>
      <c r="BT33" s="409"/>
      <c r="BU33" s="409"/>
      <c r="BV33" s="201"/>
      <c r="BW33" s="444" t="s">
        <v>189</v>
      </c>
      <c r="BX33" s="444"/>
      <c r="BY33" s="409" t="s">
        <v>191</v>
      </c>
      <c r="BZ33" s="409"/>
      <c r="CA33" s="409"/>
      <c r="CB33" s="409"/>
      <c r="CC33" s="409"/>
      <c r="CD33" s="409"/>
      <c r="CE33" s="409"/>
      <c r="CF33" s="409"/>
      <c r="CG33" s="409"/>
      <c r="CH33" s="409"/>
      <c r="CI33" s="409"/>
      <c r="CJ33" s="409"/>
      <c r="CK33" s="409"/>
      <c r="CL33" s="409"/>
      <c r="CM33" s="409"/>
      <c r="CN33" s="200"/>
      <c r="CO33" s="444" t="s">
        <v>187</v>
      </c>
      <c r="CP33" s="444"/>
      <c r="CQ33" s="409" t="s">
        <v>192</v>
      </c>
      <c r="CR33" s="409"/>
      <c r="CS33" s="409"/>
      <c r="CT33" s="409"/>
      <c r="CU33" s="409"/>
      <c r="CV33" s="409"/>
      <c r="CW33" s="409"/>
      <c r="CX33" s="409"/>
      <c r="CY33" s="409"/>
      <c r="CZ33" s="409"/>
      <c r="DA33" s="409"/>
      <c r="DB33" s="409"/>
      <c r="DC33" s="409"/>
      <c r="DD33" s="409"/>
      <c r="DE33" s="409"/>
      <c r="DF33" s="200"/>
      <c r="DG33" s="609" t="s">
        <v>193</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小金井市体育協会</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湖南衛生組合</v>
      </c>
      <c r="BZ35" s="611"/>
      <c r="CA35" s="611"/>
      <c r="CB35" s="611"/>
      <c r="CC35" s="611"/>
      <c r="CD35" s="611"/>
      <c r="CE35" s="611"/>
      <c r="CF35" s="611"/>
      <c r="CG35" s="611"/>
      <c r="CH35" s="611"/>
      <c r="CI35" s="611"/>
      <c r="CJ35" s="611"/>
      <c r="CK35" s="611"/>
      <c r="CL35" s="611"/>
      <c r="CM35" s="611"/>
      <c r="CN35" s="175"/>
      <c r="CO35" s="610">
        <f t="shared" ref="CO35:CO43" si="3">IF(CQ35="","",CO34+1)</f>
        <v>17</v>
      </c>
      <c r="CP35" s="610"/>
      <c r="CQ35" s="611" t="str">
        <f>IF('各会計、関係団体の財政状況及び健全化判断比率'!BS8="","",'各会計、関係団体の財政状況及び健全化判断比率'!BS8)</f>
        <v>小金井市土地開発公社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東京都十一市競輪事業組合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東京都六市競艇事業組合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東京市町村総合事務組合（一般会計）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東京市町村総合事務組合（交通災害共済事業特別会計）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昭和病院企業団</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13</v>
      </c>
      <c r="BX41" s="610"/>
      <c r="BY41" s="611" t="str">
        <f>IF('各会計、関係団体の財政状況及び健全化判断比率'!B75="","",'各会計、関係団体の財政状況及び健全化判断比率'!B75)</f>
        <v>東京都後期高齢者医療広域連合（一般会計）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14</v>
      </c>
      <c r="BX42" s="610"/>
      <c r="BY42" s="611" t="str">
        <f>IF('各会計、関係団体の財政状況及び健全化判断比率'!B76="","",'各会計、関係団体の財政状況及び健全化判断比率'!B76)</f>
        <v>東京都後期高齢者医療広域連合（後期高齢者医療特別会計）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15</v>
      </c>
      <c r="BX43" s="610"/>
      <c r="BY43" s="611" t="str">
        <f>IF('各会計、関係団体の財政状況及び健全化判断比率'!B77="","",'各会計、関係団体の財政状況及び健全化判断比率'!B77)</f>
        <v>浅川清流環境組合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gKL7/RcldFV707SDBiwUQm/XwGoP5gkJLjy/1eJEc5XUdRbxPusRtcdP+slxZfhqnD4QToUp+28wZo+d0mV1kA==" saltValue="YBFEoif9ZoGdRl2ef1Mqg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2" t="s">
        <v>529</v>
      </c>
      <c r="D34" s="1162"/>
      <c r="E34" s="1163"/>
      <c r="F34" s="32">
        <v>9.8699999999999992</v>
      </c>
      <c r="G34" s="33">
        <v>7.84</v>
      </c>
      <c r="H34" s="33">
        <v>7.75</v>
      </c>
      <c r="I34" s="33">
        <v>10.38</v>
      </c>
      <c r="J34" s="34">
        <v>7.75</v>
      </c>
      <c r="K34" s="22"/>
      <c r="L34" s="22"/>
      <c r="M34" s="22"/>
      <c r="N34" s="22"/>
      <c r="O34" s="22"/>
      <c r="P34" s="22"/>
    </row>
    <row r="35" spans="1:16" ht="39" customHeight="1" x14ac:dyDescent="0.2">
      <c r="A35" s="22"/>
      <c r="B35" s="35"/>
      <c r="C35" s="1158" t="s">
        <v>530</v>
      </c>
      <c r="D35" s="1158"/>
      <c r="E35" s="1159"/>
      <c r="F35" s="36" t="s">
        <v>486</v>
      </c>
      <c r="G35" s="37">
        <v>2.58</v>
      </c>
      <c r="H35" s="37">
        <v>2.96</v>
      </c>
      <c r="I35" s="37">
        <v>3.25</v>
      </c>
      <c r="J35" s="38">
        <v>3.07</v>
      </c>
      <c r="K35" s="22"/>
      <c r="L35" s="22"/>
      <c r="M35" s="22"/>
      <c r="N35" s="22"/>
      <c r="O35" s="22"/>
      <c r="P35" s="22"/>
    </row>
    <row r="36" spans="1:16" ht="39" customHeight="1" x14ac:dyDescent="0.2">
      <c r="A36" s="22"/>
      <c r="B36" s="35"/>
      <c r="C36" s="1158" t="s">
        <v>531</v>
      </c>
      <c r="D36" s="1158"/>
      <c r="E36" s="1159"/>
      <c r="F36" s="36">
        <v>0.1</v>
      </c>
      <c r="G36" s="37">
        <v>0.14000000000000001</v>
      </c>
      <c r="H36" s="37">
        <v>0.21</v>
      </c>
      <c r="I36" s="37">
        <v>0.2</v>
      </c>
      <c r="J36" s="38">
        <v>0.55000000000000004</v>
      </c>
      <c r="K36" s="22"/>
      <c r="L36" s="22"/>
      <c r="M36" s="22"/>
      <c r="N36" s="22"/>
      <c r="O36" s="22"/>
      <c r="P36" s="22"/>
    </row>
    <row r="37" spans="1:16" ht="39" customHeight="1" x14ac:dyDescent="0.2">
      <c r="A37" s="22"/>
      <c r="B37" s="35"/>
      <c r="C37" s="1158" t="s">
        <v>532</v>
      </c>
      <c r="D37" s="1158"/>
      <c r="E37" s="1159"/>
      <c r="F37" s="36">
        <v>0.19</v>
      </c>
      <c r="G37" s="37">
        <v>0.52</v>
      </c>
      <c r="H37" s="37">
        <v>0.76</v>
      </c>
      <c r="I37" s="37">
        <v>0.84</v>
      </c>
      <c r="J37" s="38">
        <v>0.27</v>
      </c>
      <c r="K37" s="22"/>
      <c r="L37" s="22"/>
      <c r="M37" s="22"/>
      <c r="N37" s="22"/>
      <c r="O37" s="22"/>
      <c r="P37" s="22"/>
    </row>
    <row r="38" spans="1:16" ht="39" customHeight="1" x14ac:dyDescent="0.2">
      <c r="A38" s="22"/>
      <c r="B38" s="35"/>
      <c r="C38" s="1158" t="s">
        <v>533</v>
      </c>
      <c r="D38" s="1158"/>
      <c r="E38" s="1159"/>
      <c r="F38" s="36">
        <v>0.03</v>
      </c>
      <c r="G38" s="37">
        <v>0.17</v>
      </c>
      <c r="H38" s="37">
        <v>0.42</v>
      </c>
      <c r="I38" s="37">
        <v>0.37</v>
      </c>
      <c r="J38" s="38">
        <v>0.22</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534</v>
      </c>
      <c r="D42" s="1158"/>
      <c r="E42" s="1159"/>
      <c r="F42" s="36" t="s">
        <v>486</v>
      </c>
      <c r="G42" s="37" t="s">
        <v>486</v>
      </c>
      <c r="H42" s="37" t="s">
        <v>486</v>
      </c>
      <c r="I42" s="37" t="s">
        <v>486</v>
      </c>
      <c r="J42" s="38" t="s">
        <v>486</v>
      </c>
      <c r="K42" s="22"/>
      <c r="L42" s="22"/>
      <c r="M42" s="22"/>
      <c r="N42" s="22"/>
      <c r="O42" s="22"/>
      <c r="P42" s="22"/>
    </row>
    <row r="43" spans="1:16" ht="39" customHeight="1" thickBot="1" x14ac:dyDescent="0.25">
      <c r="A43" s="22"/>
      <c r="B43" s="40"/>
      <c r="C43" s="1160" t="s">
        <v>535</v>
      </c>
      <c r="D43" s="1160"/>
      <c r="E43" s="1161"/>
      <c r="F43" s="41">
        <v>1.94</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LA/DUTC8o4KgHbHSsAg+heugZZsAHexS+mB7sihPQMzjmpE/vrGIneTN2jtCrmWeWWpfdDSv077Hv6YiRe/4g==" saltValue="tYVrK0oZswnr5r/yk41E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2375</v>
      </c>
      <c r="L45" s="58">
        <v>2305</v>
      </c>
      <c r="M45" s="58">
        <v>2282</v>
      </c>
      <c r="N45" s="58">
        <v>2215</v>
      </c>
      <c r="O45" s="59">
        <v>2135</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486</v>
      </c>
      <c r="L46" s="62" t="s">
        <v>486</v>
      </c>
      <c r="M46" s="62" t="s">
        <v>486</v>
      </c>
      <c r="N46" s="62" t="s">
        <v>486</v>
      </c>
      <c r="O46" s="63" t="s">
        <v>486</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486</v>
      </c>
      <c r="L47" s="62" t="s">
        <v>486</v>
      </c>
      <c r="M47" s="62" t="s">
        <v>486</v>
      </c>
      <c r="N47" s="62" t="s">
        <v>486</v>
      </c>
      <c r="O47" s="63" t="s">
        <v>486</v>
      </c>
      <c r="P47" s="46"/>
      <c r="Q47" s="46"/>
      <c r="R47" s="46"/>
      <c r="S47" s="46"/>
      <c r="T47" s="46"/>
      <c r="U47" s="46"/>
    </row>
    <row r="48" spans="1:21" ht="30.75" customHeight="1" x14ac:dyDescent="0.2">
      <c r="A48" s="46"/>
      <c r="B48" s="1166"/>
      <c r="C48" s="1167"/>
      <c r="D48" s="60"/>
      <c r="E48" s="1172" t="s">
        <v>13</v>
      </c>
      <c r="F48" s="1172"/>
      <c r="G48" s="1172"/>
      <c r="H48" s="1172"/>
      <c r="I48" s="1172"/>
      <c r="J48" s="1173"/>
      <c r="K48" s="61">
        <v>91</v>
      </c>
      <c r="L48" s="62">
        <v>117</v>
      </c>
      <c r="M48" s="62">
        <v>111</v>
      </c>
      <c r="N48" s="62">
        <v>106</v>
      </c>
      <c r="O48" s="63">
        <v>100</v>
      </c>
      <c r="P48" s="46"/>
      <c r="Q48" s="46"/>
      <c r="R48" s="46"/>
      <c r="S48" s="46"/>
      <c r="T48" s="46"/>
      <c r="U48" s="46"/>
    </row>
    <row r="49" spans="1:21" ht="30.75" customHeight="1" x14ac:dyDescent="0.2">
      <c r="A49" s="46"/>
      <c r="B49" s="1166"/>
      <c r="C49" s="1167"/>
      <c r="D49" s="60"/>
      <c r="E49" s="1172" t="s">
        <v>14</v>
      </c>
      <c r="F49" s="1172"/>
      <c r="G49" s="1172"/>
      <c r="H49" s="1172"/>
      <c r="I49" s="1172"/>
      <c r="J49" s="1173"/>
      <c r="K49" s="61">
        <v>31</v>
      </c>
      <c r="L49" s="62">
        <v>21</v>
      </c>
      <c r="M49" s="62">
        <v>14</v>
      </c>
      <c r="N49" s="62">
        <v>73</v>
      </c>
      <c r="O49" s="63">
        <v>317</v>
      </c>
      <c r="P49" s="46"/>
      <c r="Q49" s="46"/>
      <c r="R49" s="46"/>
      <c r="S49" s="46"/>
      <c r="T49" s="46"/>
      <c r="U49" s="46"/>
    </row>
    <row r="50" spans="1:21" ht="30.75" customHeight="1" x14ac:dyDescent="0.2">
      <c r="A50" s="46"/>
      <c r="B50" s="1166"/>
      <c r="C50" s="1167"/>
      <c r="D50" s="60"/>
      <c r="E50" s="1172" t="s">
        <v>15</v>
      </c>
      <c r="F50" s="1172"/>
      <c r="G50" s="1172"/>
      <c r="H50" s="1172"/>
      <c r="I50" s="1172"/>
      <c r="J50" s="1173"/>
      <c r="K50" s="61">
        <v>9</v>
      </c>
      <c r="L50" s="62">
        <v>5</v>
      </c>
      <c r="M50" s="62">
        <v>5</v>
      </c>
      <c r="N50" s="62">
        <v>3</v>
      </c>
      <c r="O50" s="63">
        <v>7</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486</v>
      </c>
      <c r="L51" s="62" t="s">
        <v>486</v>
      </c>
      <c r="M51" s="62" t="s">
        <v>486</v>
      </c>
      <c r="N51" s="62" t="s">
        <v>486</v>
      </c>
      <c r="O51" s="63" t="s">
        <v>486</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2182</v>
      </c>
      <c r="L52" s="62">
        <v>2128</v>
      </c>
      <c r="M52" s="62">
        <v>1986</v>
      </c>
      <c r="N52" s="62">
        <v>2074</v>
      </c>
      <c r="O52" s="63">
        <v>2045</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324</v>
      </c>
      <c r="L53" s="67">
        <v>320</v>
      </c>
      <c r="M53" s="67">
        <v>426</v>
      </c>
      <c r="N53" s="67">
        <v>323</v>
      </c>
      <c r="O53" s="68">
        <v>514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LCVvvr4yV+kSCxWPDdosJmeMmLCcpKQ4A5ovRUO2i+UxOSyAZqCKqQo0voZChjkyA4mENdz9S/n9W+r/hB7+g==" saltValue="Q8pqhBpWLYb4EhzPrdop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5" t="s">
        <v>30</v>
      </c>
      <c r="C41" s="1196"/>
      <c r="D41" s="103"/>
      <c r="E41" s="1201" t="s">
        <v>31</v>
      </c>
      <c r="F41" s="1201"/>
      <c r="G41" s="1201"/>
      <c r="H41" s="1202"/>
      <c r="I41" s="342">
        <v>20636</v>
      </c>
      <c r="J41" s="343">
        <v>19283</v>
      </c>
      <c r="K41" s="343">
        <v>17986</v>
      </c>
      <c r="L41" s="343">
        <v>16867</v>
      </c>
      <c r="M41" s="344">
        <v>15564</v>
      </c>
    </row>
    <row r="42" spans="2:13" ht="27.75" customHeight="1" x14ac:dyDescent="0.2">
      <c r="B42" s="1197"/>
      <c r="C42" s="1198"/>
      <c r="D42" s="104"/>
      <c r="E42" s="1203" t="s">
        <v>32</v>
      </c>
      <c r="F42" s="1203"/>
      <c r="G42" s="1203"/>
      <c r="H42" s="1204"/>
      <c r="I42" s="345">
        <v>666</v>
      </c>
      <c r="J42" s="346">
        <v>637</v>
      </c>
      <c r="K42" s="346">
        <v>218</v>
      </c>
      <c r="L42" s="346">
        <v>139</v>
      </c>
      <c r="M42" s="347">
        <v>895</v>
      </c>
    </row>
    <row r="43" spans="2:13" ht="27.75" customHeight="1" x14ac:dyDescent="0.2">
      <c r="B43" s="1197"/>
      <c r="C43" s="1198"/>
      <c r="D43" s="104"/>
      <c r="E43" s="1203" t="s">
        <v>33</v>
      </c>
      <c r="F43" s="1203"/>
      <c r="G43" s="1203"/>
      <c r="H43" s="1204"/>
      <c r="I43" s="345">
        <v>845</v>
      </c>
      <c r="J43" s="346">
        <v>877</v>
      </c>
      <c r="K43" s="346">
        <v>894</v>
      </c>
      <c r="L43" s="346">
        <v>899</v>
      </c>
      <c r="M43" s="347">
        <v>818</v>
      </c>
    </row>
    <row r="44" spans="2:13" ht="27.75" customHeight="1" x14ac:dyDescent="0.2">
      <c r="B44" s="1197"/>
      <c r="C44" s="1198"/>
      <c r="D44" s="104"/>
      <c r="E44" s="1203" t="s">
        <v>34</v>
      </c>
      <c r="F44" s="1203"/>
      <c r="G44" s="1203"/>
      <c r="H44" s="1204"/>
      <c r="I44" s="345">
        <v>3887</v>
      </c>
      <c r="J44" s="346">
        <v>3864</v>
      </c>
      <c r="K44" s="346">
        <v>3853</v>
      </c>
      <c r="L44" s="346">
        <v>3774</v>
      </c>
      <c r="M44" s="347">
        <v>3455</v>
      </c>
    </row>
    <row r="45" spans="2:13" ht="27.75" customHeight="1" x14ac:dyDescent="0.2">
      <c r="B45" s="1197"/>
      <c r="C45" s="1198"/>
      <c r="D45" s="104"/>
      <c r="E45" s="1203" t="s">
        <v>35</v>
      </c>
      <c r="F45" s="1203"/>
      <c r="G45" s="1203"/>
      <c r="H45" s="1204"/>
      <c r="I45" s="345">
        <v>4052</v>
      </c>
      <c r="J45" s="346">
        <v>4255</v>
      </c>
      <c r="K45" s="346">
        <v>4334</v>
      </c>
      <c r="L45" s="346">
        <v>4399</v>
      </c>
      <c r="M45" s="347">
        <v>4327</v>
      </c>
    </row>
    <row r="46" spans="2:13" ht="27.75" customHeight="1" x14ac:dyDescent="0.2">
      <c r="B46" s="1197"/>
      <c r="C46" s="1198"/>
      <c r="D46" s="105"/>
      <c r="E46" s="1203" t="s">
        <v>36</v>
      </c>
      <c r="F46" s="1203"/>
      <c r="G46" s="1203"/>
      <c r="H46" s="1204"/>
      <c r="I46" s="345" t="s">
        <v>486</v>
      </c>
      <c r="J46" s="346" t="s">
        <v>486</v>
      </c>
      <c r="K46" s="346" t="s">
        <v>486</v>
      </c>
      <c r="L46" s="346" t="s">
        <v>486</v>
      </c>
      <c r="M46" s="347" t="s">
        <v>486</v>
      </c>
    </row>
    <row r="47" spans="2:13" ht="27.75" customHeight="1" x14ac:dyDescent="0.2">
      <c r="B47" s="1197"/>
      <c r="C47" s="1198"/>
      <c r="D47" s="106"/>
      <c r="E47" s="1205" t="s">
        <v>37</v>
      </c>
      <c r="F47" s="1206"/>
      <c r="G47" s="1206"/>
      <c r="H47" s="1207"/>
      <c r="I47" s="345" t="s">
        <v>486</v>
      </c>
      <c r="J47" s="346" t="s">
        <v>486</v>
      </c>
      <c r="K47" s="346" t="s">
        <v>486</v>
      </c>
      <c r="L47" s="346" t="s">
        <v>486</v>
      </c>
      <c r="M47" s="347" t="s">
        <v>486</v>
      </c>
    </row>
    <row r="48" spans="2:13" ht="27.75" customHeight="1" x14ac:dyDescent="0.2">
      <c r="B48" s="1197"/>
      <c r="C48" s="1198"/>
      <c r="D48" s="104"/>
      <c r="E48" s="1203" t="s">
        <v>38</v>
      </c>
      <c r="F48" s="1203"/>
      <c r="G48" s="1203"/>
      <c r="H48" s="1204"/>
      <c r="I48" s="345" t="s">
        <v>486</v>
      </c>
      <c r="J48" s="346" t="s">
        <v>486</v>
      </c>
      <c r="K48" s="346" t="s">
        <v>486</v>
      </c>
      <c r="L48" s="346" t="s">
        <v>486</v>
      </c>
      <c r="M48" s="347" t="s">
        <v>486</v>
      </c>
    </row>
    <row r="49" spans="2:13" ht="27.75" customHeight="1" x14ac:dyDescent="0.2">
      <c r="B49" s="1199"/>
      <c r="C49" s="1200"/>
      <c r="D49" s="104"/>
      <c r="E49" s="1203" t="s">
        <v>39</v>
      </c>
      <c r="F49" s="1203"/>
      <c r="G49" s="1203"/>
      <c r="H49" s="1204"/>
      <c r="I49" s="345" t="s">
        <v>486</v>
      </c>
      <c r="J49" s="346" t="s">
        <v>486</v>
      </c>
      <c r="K49" s="346" t="s">
        <v>486</v>
      </c>
      <c r="L49" s="346" t="s">
        <v>486</v>
      </c>
      <c r="M49" s="347" t="s">
        <v>486</v>
      </c>
    </row>
    <row r="50" spans="2:13" ht="27.75" customHeight="1" x14ac:dyDescent="0.2">
      <c r="B50" s="1208" t="s">
        <v>40</v>
      </c>
      <c r="C50" s="1209"/>
      <c r="D50" s="107"/>
      <c r="E50" s="1203" t="s">
        <v>41</v>
      </c>
      <c r="F50" s="1203"/>
      <c r="G50" s="1203"/>
      <c r="H50" s="1204"/>
      <c r="I50" s="345">
        <v>9141</v>
      </c>
      <c r="J50" s="346">
        <v>10440</v>
      </c>
      <c r="K50" s="346">
        <v>13229</v>
      </c>
      <c r="L50" s="346">
        <v>13204</v>
      </c>
      <c r="M50" s="347">
        <v>14660</v>
      </c>
    </row>
    <row r="51" spans="2:13" ht="27.75" customHeight="1" x14ac:dyDescent="0.2">
      <c r="B51" s="1197"/>
      <c r="C51" s="1198"/>
      <c r="D51" s="104"/>
      <c r="E51" s="1203" t="s">
        <v>42</v>
      </c>
      <c r="F51" s="1203"/>
      <c r="G51" s="1203"/>
      <c r="H51" s="1204"/>
      <c r="I51" s="345">
        <v>7101</v>
      </c>
      <c r="J51" s="346">
        <v>6508</v>
      </c>
      <c r="K51" s="346">
        <v>7023</v>
      </c>
      <c r="L51" s="346">
        <v>7993</v>
      </c>
      <c r="M51" s="347">
        <v>7867</v>
      </c>
    </row>
    <row r="52" spans="2:13" ht="27.75" customHeight="1" x14ac:dyDescent="0.2">
      <c r="B52" s="1199"/>
      <c r="C52" s="1200"/>
      <c r="D52" s="104"/>
      <c r="E52" s="1203" t="s">
        <v>43</v>
      </c>
      <c r="F52" s="1203"/>
      <c r="G52" s="1203"/>
      <c r="H52" s="1204"/>
      <c r="I52" s="345">
        <v>10029</v>
      </c>
      <c r="J52" s="346">
        <v>8908</v>
      </c>
      <c r="K52" s="346">
        <v>8209</v>
      </c>
      <c r="L52" s="346">
        <v>7416</v>
      </c>
      <c r="M52" s="347">
        <v>6630</v>
      </c>
    </row>
    <row r="53" spans="2:13" ht="27.75" customHeight="1" thickBot="1" x14ac:dyDescent="0.25">
      <c r="B53" s="1210" t="s">
        <v>19</v>
      </c>
      <c r="C53" s="1211"/>
      <c r="D53" s="108"/>
      <c r="E53" s="1212" t="s">
        <v>44</v>
      </c>
      <c r="F53" s="1212"/>
      <c r="G53" s="1212"/>
      <c r="H53" s="1213"/>
      <c r="I53" s="348">
        <v>3813</v>
      </c>
      <c r="J53" s="349">
        <v>3059</v>
      </c>
      <c r="K53" s="349">
        <v>-1175</v>
      </c>
      <c r="L53" s="349">
        <v>-2535</v>
      </c>
      <c r="M53" s="350">
        <v>-4098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HpF7qM8+BJldNyxq/ohtsK9VjL7XNubWGHw9GivikoDKfHSa9qX9gkSR+8d8Cl4m3UJ5xgFt8yF38MIbjvyrbA==" saltValue="0uCYW9+kLAfW5fcRjS+i4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2" t="s">
        <v>46</v>
      </c>
      <c r="D55" s="1222"/>
      <c r="E55" s="1223"/>
      <c r="F55" s="120">
        <v>7164</v>
      </c>
      <c r="G55" s="120">
        <v>6694</v>
      </c>
      <c r="H55" s="121">
        <v>7305</v>
      </c>
    </row>
    <row r="56" spans="2:8" ht="52.5" customHeight="1" x14ac:dyDescent="0.2">
      <c r="B56" s="122"/>
      <c r="C56" s="1224" t="s">
        <v>47</v>
      </c>
      <c r="D56" s="1224"/>
      <c r="E56" s="1225"/>
      <c r="F56" s="123" t="s">
        <v>486</v>
      </c>
      <c r="G56" s="123" t="s">
        <v>486</v>
      </c>
      <c r="H56" s="124" t="s">
        <v>486</v>
      </c>
    </row>
    <row r="57" spans="2:8" ht="53.25" customHeight="1" x14ac:dyDescent="0.2">
      <c r="B57" s="122"/>
      <c r="C57" s="1226" t="s">
        <v>48</v>
      </c>
      <c r="D57" s="1226"/>
      <c r="E57" s="1227"/>
      <c r="F57" s="125">
        <v>5490</v>
      </c>
      <c r="G57" s="125">
        <v>5926</v>
      </c>
      <c r="H57" s="126">
        <v>6874</v>
      </c>
    </row>
    <row r="58" spans="2:8" ht="45.75" customHeight="1" x14ac:dyDescent="0.2">
      <c r="B58" s="127"/>
      <c r="C58" s="1214" t="s">
        <v>541</v>
      </c>
      <c r="D58" s="1215"/>
      <c r="E58" s="1216"/>
      <c r="F58" s="128">
        <v>2640</v>
      </c>
      <c r="G58" s="128">
        <v>2840</v>
      </c>
      <c r="H58" s="129">
        <v>3235</v>
      </c>
    </row>
    <row r="59" spans="2:8" ht="45.75" customHeight="1" x14ac:dyDescent="0.2">
      <c r="B59" s="127"/>
      <c r="C59" s="1214" t="s">
        <v>542</v>
      </c>
      <c r="D59" s="1215"/>
      <c r="E59" s="1216"/>
      <c r="F59" s="128">
        <v>1188</v>
      </c>
      <c r="G59" s="128">
        <v>1157</v>
      </c>
      <c r="H59" s="129">
        <v>1268</v>
      </c>
    </row>
    <row r="60" spans="2:8" ht="45.75" customHeight="1" x14ac:dyDescent="0.2">
      <c r="B60" s="127"/>
      <c r="C60" s="1214" t="s">
        <v>543</v>
      </c>
      <c r="D60" s="1215"/>
      <c r="E60" s="1216"/>
      <c r="F60" s="128">
        <v>958</v>
      </c>
      <c r="G60" s="128">
        <v>959</v>
      </c>
      <c r="H60" s="129">
        <v>959</v>
      </c>
    </row>
    <row r="61" spans="2:8" ht="45.75" customHeight="1" x14ac:dyDescent="0.2">
      <c r="B61" s="127"/>
      <c r="C61" s="1214" t="s">
        <v>545</v>
      </c>
      <c r="D61" s="1215"/>
      <c r="E61" s="1216"/>
      <c r="F61" s="128" t="s">
        <v>546</v>
      </c>
      <c r="G61" s="128">
        <v>300</v>
      </c>
      <c r="H61" s="129">
        <v>568</v>
      </c>
    </row>
    <row r="62" spans="2:8" ht="45.75" customHeight="1" thickBot="1" x14ac:dyDescent="0.25">
      <c r="B62" s="130"/>
      <c r="C62" s="1217" t="s">
        <v>544</v>
      </c>
      <c r="D62" s="1218"/>
      <c r="E62" s="1219"/>
      <c r="F62" s="131">
        <v>369</v>
      </c>
      <c r="G62" s="131">
        <v>361</v>
      </c>
      <c r="H62" s="132">
        <v>545</v>
      </c>
    </row>
    <row r="63" spans="2:8" ht="52.5" customHeight="1" thickBot="1" x14ac:dyDescent="0.25">
      <c r="B63" s="133"/>
      <c r="C63" s="1220" t="s">
        <v>49</v>
      </c>
      <c r="D63" s="1220"/>
      <c r="E63" s="1221"/>
      <c r="F63" s="134">
        <v>12654</v>
      </c>
      <c r="G63" s="134">
        <v>12621</v>
      </c>
      <c r="H63" s="135">
        <v>14179</v>
      </c>
    </row>
    <row r="64" spans="2:8" ht="13.2" x14ac:dyDescent="0.2"/>
  </sheetData>
  <sheetProtection algorithmName="SHA-512" hashValue="5wvLVRAsxEfQ5TBr0YgfMqEuruP4YziDDf3Hr1d2E7XnaWm0QHg4+35fd+SzDbEAIryBJlBQftp+ic20yop6iw==" saltValue="pSCvNmYzsXuaPHT4eREZ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136E-2D15-486B-9D7E-9CF897AE1A8F}">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9" t="s">
        <v>569</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562</v>
      </c>
    </row>
    <row r="50" spans="1:109" ht="13.2" x14ac:dyDescent="0.2">
      <c r="B50" s="259"/>
      <c r="G50" s="1238"/>
      <c r="H50" s="1238"/>
      <c r="I50" s="1238"/>
      <c r="J50" s="1238"/>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524</v>
      </c>
      <c r="BQ50" s="1242"/>
      <c r="BR50" s="1242"/>
      <c r="BS50" s="1242"/>
      <c r="BT50" s="1242"/>
      <c r="BU50" s="1242"/>
      <c r="BV50" s="1242"/>
      <c r="BW50" s="1242"/>
      <c r="BX50" s="1242" t="s">
        <v>525</v>
      </c>
      <c r="BY50" s="1242"/>
      <c r="BZ50" s="1242"/>
      <c r="CA50" s="1242"/>
      <c r="CB50" s="1242"/>
      <c r="CC50" s="1242"/>
      <c r="CD50" s="1242"/>
      <c r="CE50" s="1242"/>
      <c r="CF50" s="1242" t="s">
        <v>526</v>
      </c>
      <c r="CG50" s="1242"/>
      <c r="CH50" s="1242"/>
      <c r="CI50" s="1242"/>
      <c r="CJ50" s="1242"/>
      <c r="CK50" s="1242"/>
      <c r="CL50" s="1242"/>
      <c r="CM50" s="1242"/>
      <c r="CN50" s="1242" t="s">
        <v>527</v>
      </c>
      <c r="CO50" s="1242"/>
      <c r="CP50" s="1242"/>
      <c r="CQ50" s="1242"/>
      <c r="CR50" s="1242"/>
      <c r="CS50" s="1242"/>
      <c r="CT50" s="1242"/>
      <c r="CU50" s="1242"/>
      <c r="CV50" s="1242" t="s">
        <v>528</v>
      </c>
      <c r="CW50" s="1242"/>
      <c r="CX50" s="1242"/>
      <c r="CY50" s="1242"/>
      <c r="CZ50" s="1242"/>
      <c r="DA50" s="1242"/>
      <c r="DB50" s="1242"/>
      <c r="DC50" s="1242"/>
    </row>
    <row r="51" spans="1:109" ht="13.5" customHeight="1" x14ac:dyDescent="0.2">
      <c r="B51" s="259"/>
      <c r="G51" s="1243"/>
      <c r="H51" s="1243"/>
      <c r="I51" s="1246"/>
      <c r="J51" s="1246"/>
      <c r="K51" s="1244"/>
      <c r="L51" s="1244"/>
      <c r="M51" s="1244"/>
      <c r="N51" s="1244"/>
      <c r="AM51" s="359"/>
      <c r="AN51" s="1245" t="s">
        <v>563</v>
      </c>
      <c r="AO51" s="1245"/>
      <c r="AP51" s="1245"/>
      <c r="AQ51" s="1245"/>
      <c r="AR51" s="1245"/>
      <c r="AS51" s="1245"/>
      <c r="AT51" s="1245"/>
      <c r="AU51" s="1245"/>
      <c r="AV51" s="1245"/>
      <c r="AW51" s="1245"/>
      <c r="AX51" s="1245"/>
      <c r="AY51" s="1245"/>
      <c r="AZ51" s="1245"/>
      <c r="BA51" s="1245"/>
      <c r="BB51" s="1245" t="s">
        <v>564</v>
      </c>
      <c r="BC51" s="1245"/>
      <c r="BD51" s="1245"/>
      <c r="BE51" s="1245"/>
      <c r="BF51" s="1245"/>
      <c r="BG51" s="1245"/>
      <c r="BH51" s="1245"/>
      <c r="BI51" s="1245"/>
      <c r="BJ51" s="1245"/>
      <c r="BK51" s="1245"/>
      <c r="BL51" s="1245"/>
      <c r="BM51" s="1245"/>
      <c r="BN51" s="1245"/>
      <c r="BO51" s="1245"/>
      <c r="BP51" s="1228">
        <v>17.899999999999999</v>
      </c>
      <c r="BQ51" s="1228"/>
      <c r="BR51" s="1228"/>
      <c r="BS51" s="1228"/>
      <c r="BT51" s="1228"/>
      <c r="BU51" s="1228"/>
      <c r="BV51" s="1228"/>
      <c r="BW51" s="1228"/>
      <c r="BX51" s="1228">
        <v>13.8</v>
      </c>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43"/>
      <c r="H52" s="1243"/>
      <c r="I52" s="1246"/>
      <c r="J52" s="1246"/>
      <c r="K52" s="1244"/>
      <c r="L52" s="1244"/>
      <c r="M52" s="1244"/>
      <c r="N52" s="1244"/>
      <c r="AM52" s="359"/>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43"/>
      <c r="H53" s="1243"/>
      <c r="I53" s="1238"/>
      <c r="J53" s="1238"/>
      <c r="K53" s="1244"/>
      <c r="L53" s="1244"/>
      <c r="M53" s="1244"/>
      <c r="N53" s="1244"/>
      <c r="AM53" s="359"/>
      <c r="AN53" s="1245"/>
      <c r="AO53" s="1245"/>
      <c r="AP53" s="1245"/>
      <c r="AQ53" s="1245"/>
      <c r="AR53" s="1245"/>
      <c r="AS53" s="1245"/>
      <c r="AT53" s="1245"/>
      <c r="AU53" s="1245"/>
      <c r="AV53" s="1245"/>
      <c r="AW53" s="1245"/>
      <c r="AX53" s="1245"/>
      <c r="AY53" s="1245"/>
      <c r="AZ53" s="1245"/>
      <c r="BA53" s="1245"/>
      <c r="BB53" s="1245" t="s">
        <v>565</v>
      </c>
      <c r="BC53" s="1245"/>
      <c r="BD53" s="1245"/>
      <c r="BE53" s="1245"/>
      <c r="BF53" s="1245"/>
      <c r="BG53" s="1245"/>
      <c r="BH53" s="1245"/>
      <c r="BI53" s="1245"/>
      <c r="BJ53" s="1245"/>
      <c r="BK53" s="1245"/>
      <c r="BL53" s="1245"/>
      <c r="BM53" s="1245"/>
      <c r="BN53" s="1245"/>
      <c r="BO53" s="1245"/>
      <c r="BP53" s="1228">
        <v>69.900000000000006</v>
      </c>
      <c r="BQ53" s="1228"/>
      <c r="BR53" s="1228"/>
      <c r="BS53" s="1228"/>
      <c r="BT53" s="1228"/>
      <c r="BU53" s="1228"/>
      <c r="BV53" s="1228"/>
      <c r="BW53" s="1228"/>
      <c r="BX53" s="1228">
        <v>69.599999999999994</v>
      </c>
      <c r="BY53" s="1228"/>
      <c r="BZ53" s="1228"/>
      <c r="CA53" s="1228"/>
      <c r="CB53" s="1228"/>
      <c r="CC53" s="1228"/>
      <c r="CD53" s="1228"/>
      <c r="CE53" s="1228"/>
      <c r="CF53" s="1228">
        <v>69.2</v>
      </c>
      <c r="CG53" s="1228"/>
      <c r="CH53" s="1228"/>
      <c r="CI53" s="1228"/>
      <c r="CJ53" s="1228"/>
      <c r="CK53" s="1228"/>
      <c r="CL53" s="1228"/>
      <c r="CM53" s="1228"/>
      <c r="CN53" s="1228">
        <v>68.900000000000006</v>
      </c>
      <c r="CO53" s="1228"/>
      <c r="CP53" s="1228"/>
      <c r="CQ53" s="1228"/>
      <c r="CR53" s="1228"/>
      <c r="CS53" s="1228"/>
      <c r="CT53" s="1228"/>
      <c r="CU53" s="1228"/>
      <c r="CV53" s="1228">
        <v>68.5</v>
      </c>
      <c r="CW53" s="1228"/>
      <c r="CX53" s="1228"/>
      <c r="CY53" s="1228"/>
      <c r="CZ53" s="1228"/>
      <c r="DA53" s="1228"/>
      <c r="DB53" s="1228"/>
      <c r="DC53" s="1228"/>
    </row>
    <row r="54" spans="1:109" ht="13.2" x14ac:dyDescent="0.2">
      <c r="A54" s="358"/>
      <c r="B54" s="259"/>
      <c r="G54" s="1243"/>
      <c r="H54" s="1243"/>
      <c r="I54" s="1238"/>
      <c r="J54" s="1238"/>
      <c r="K54" s="1244"/>
      <c r="L54" s="1244"/>
      <c r="M54" s="1244"/>
      <c r="N54" s="1244"/>
      <c r="AM54" s="359"/>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8"/>
      <c r="H55" s="1238"/>
      <c r="I55" s="1238"/>
      <c r="J55" s="1238"/>
      <c r="K55" s="1244"/>
      <c r="L55" s="1244"/>
      <c r="M55" s="1244"/>
      <c r="N55" s="1244"/>
      <c r="AN55" s="1242" t="s">
        <v>566</v>
      </c>
      <c r="AO55" s="1242"/>
      <c r="AP55" s="1242"/>
      <c r="AQ55" s="1242"/>
      <c r="AR55" s="1242"/>
      <c r="AS55" s="1242"/>
      <c r="AT55" s="1242"/>
      <c r="AU55" s="1242"/>
      <c r="AV55" s="1242"/>
      <c r="AW55" s="1242"/>
      <c r="AX55" s="1242"/>
      <c r="AY55" s="1242"/>
      <c r="AZ55" s="1242"/>
      <c r="BA55" s="1242"/>
      <c r="BB55" s="1245" t="s">
        <v>564</v>
      </c>
      <c r="BC55" s="1245"/>
      <c r="BD55" s="1245"/>
      <c r="BE55" s="1245"/>
      <c r="BF55" s="1245"/>
      <c r="BG55" s="1245"/>
      <c r="BH55" s="1245"/>
      <c r="BI55" s="1245"/>
      <c r="BJ55" s="1245"/>
      <c r="BK55" s="1245"/>
      <c r="BL55" s="1245"/>
      <c r="BM55" s="1245"/>
      <c r="BN55" s="1245"/>
      <c r="BO55" s="1245"/>
      <c r="BP55" s="1228">
        <v>5.4</v>
      </c>
      <c r="BQ55" s="1228"/>
      <c r="BR55" s="1228"/>
      <c r="BS55" s="1228"/>
      <c r="BT55" s="1228"/>
      <c r="BU55" s="1228"/>
      <c r="BV55" s="1228"/>
      <c r="BW55" s="1228"/>
      <c r="BX55" s="1228">
        <v>3.9</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565</v>
      </c>
      <c r="BC57" s="1245"/>
      <c r="BD57" s="1245"/>
      <c r="BE57" s="1245"/>
      <c r="BF57" s="1245"/>
      <c r="BG57" s="1245"/>
      <c r="BH57" s="1245"/>
      <c r="BI57" s="1245"/>
      <c r="BJ57" s="1245"/>
      <c r="BK57" s="1245"/>
      <c r="BL57" s="1245"/>
      <c r="BM57" s="1245"/>
      <c r="BN57" s="1245"/>
      <c r="BO57" s="1245"/>
      <c r="BP57" s="1228">
        <v>62.5</v>
      </c>
      <c r="BQ57" s="1228"/>
      <c r="BR57" s="1228"/>
      <c r="BS57" s="1228"/>
      <c r="BT57" s="1228"/>
      <c r="BU57" s="1228"/>
      <c r="BV57" s="1228"/>
      <c r="BW57" s="1228"/>
      <c r="BX57" s="1228">
        <v>63.1</v>
      </c>
      <c r="BY57" s="1228"/>
      <c r="BZ57" s="1228"/>
      <c r="CA57" s="1228"/>
      <c r="CB57" s="1228"/>
      <c r="CC57" s="1228"/>
      <c r="CD57" s="1228"/>
      <c r="CE57" s="1228"/>
      <c r="CF57" s="1228">
        <v>63.2</v>
      </c>
      <c r="CG57" s="1228"/>
      <c r="CH57" s="1228"/>
      <c r="CI57" s="1228"/>
      <c r="CJ57" s="1228"/>
      <c r="CK57" s="1228"/>
      <c r="CL57" s="1228"/>
      <c r="CM57" s="1228"/>
      <c r="CN57" s="1228">
        <v>64</v>
      </c>
      <c r="CO57" s="1228"/>
      <c r="CP57" s="1228"/>
      <c r="CQ57" s="1228"/>
      <c r="CR57" s="1228"/>
      <c r="CS57" s="1228"/>
      <c r="CT57" s="1228"/>
      <c r="CU57" s="1228"/>
      <c r="CV57" s="1228">
        <v>65.599999999999994</v>
      </c>
      <c r="CW57" s="1228"/>
      <c r="CX57" s="1228"/>
      <c r="CY57" s="1228"/>
      <c r="CZ57" s="1228"/>
      <c r="DA57" s="1228"/>
      <c r="DB57" s="1228"/>
      <c r="DC57" s="1228"/>
      <c r="DD57" s="363"/>
      <c r="DE57" s="362"/>
    </row>
    <row r="58" spans="1:109" s="358" customFormat="1" ht="13.2" x14ac:dyDescent="0.2">
      <c r="A58" s="255"/>
      <c r="B58" s="362"/>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567</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9" t="s">
        <v>570</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31"/>
    </row>
    <row r="66" spans="2:107" ht="13.2" x14ac:dyDescent="0.2">
      <c r="B66" s="259"/>
      <c r="AN66" s="1232"/>
      <c r="AO66" s="1233"/>
      <c r="AP66" s="1233"/>
      <c r="AQ66" s="1233"/>
      <c r="AR66" s="1233"/>
      <c r="AS66" s="1233"/>
      <c r="AT66" s="1233"/>
      <c r="AU66" s="1233"/>
      <c r="AV66" s="1233"/>
      <c r="AW66" s="1233"/>
      <c r="AX66" s="1233"/>
      <c r="AY66" s="1233"/>
      <c r="AZ66" s="1233"/>
      <c r="BA66" s="1233"/>
      <c r="BB66" s="1233"/>
      <c r="BC66" s="1233"/>
      <c r="BD66" s="1233"/>
      <c r="BE66" s="1233"/>
      <c r="BF66" s="1233"/>
      <c r="BG66" s="1233"/>
      <c r="BH66" s="1233"/>
      <c r="BI66" s="1233"/>
      <c r="BJ66" s="1233"/>
      <c r="BK66" s="1233"/>
      <c r="BL66" s="1233"/>
      <c r="BM66" s="1233"/>
      <c r="BN66" s="1233"/>
      <c r="BO66" s="1233"/>
      <c r="BP66" s="1233"/>
      <c r="BQ66" s="1233"/>
      <c r="BR66" s="1233"/>
      <c r="BS66" s="1233"/>
      <c r="BT66" s="1233"/>
      <c r="BU66" s="1233"/>
      <c r="BV66" s="1233"/>
      <c r="BW66" s="1233"/>
      <c r="BX66" s="1233"/>
      <c r="BY66" s="1233"/>
      <c r="BZ66" s="1233"/>
      <c r="CA66" s="1233"/>
      <c r="CB66" s="1233"/>
      <c r="CC66" s="1233"/>
      <c r="CD66" s="1233"/>
      <c r="CE66" s="1233"/>
      <c r="CF66" s="1233"/>
      <c r="CG66" s="1233"/>
      <c r="CH66" s="1233"/>
      <c r="CI66" s="1233"/>
      <c r="CJ66" s="1233"/>
      <c r="CK66" s="1233"/>
      <c r="CL66" s="1233"/>
      <c r="CM66" s="1233"/>
      <c r="CN66" s="1233"/>
      <c r="CO66" s="1233"/>
      <c r="CP66" s="1233"/>
      <c r="CQ66" s="1233"/>
      <c r="CR66" s="1233"/>
      <c r="CS66" s="1233"/>
      <c r="CT66" s="1233"/>
      <c r="CU66" s="1233"/>
      <c r="CV66" s="1233"/>
      <c r="CW66" s="1233"/>
      <c r="CX66" s="1233"/>
      <c r="CY66" s="1233"/>
      <c r="CZ66" s="1233"/>
      <c r="DA66" s="1233"/>
      <c r="DB66" s="1233"/>
      <c r="DC66" s="1234"/>
    </row>
    <row r="67" spans="2:107" ht="13.2" x14ac:dyDescent="0.2">
      <c r="B67" s="259"/>
      <c r="AN67" s="1232"/>
      <c r="AO67" s="1233"/>
      <c r="AP67" s="1233"/>
      <c r="AQ67" s="1233"/>
      <c r="AR67" s="1233"/>
      <c r="AS67" s="1233"/>
      <c r="AT67" s="1233"/>
      <c r="AU67" s="1233"/>
      <c r="AV67" s="1233"/>
      <c r="AW67" s="1233"/>
      <c r="AX67" s="1233"/>
      <c r="AY67" s="1233"/>
      <c r="AZ67" s="1233"/>
      <c r="BA67" s="1233"/>
      <c r="BB67" s="1233"/>
      <c r="BC67" s="1233"/>
      <c r="BD67" s="1233"/>
      <c r="BE67" s="1233"/>
      <c r="BF67" s="1233"/>
      <c r="BG67" s="1233"/>
      <c r="BH67" s="1233"/>
      <c r="BI67" s="1233"/>
      <c r="BJ67" s="1233"/>
      <c r="BK67" s="1233"/>
      <c r="BL67" s="1233"/>
      <c r="BM67" s="1233"/>
      <c r="BN67" s="1233"/>
      <c r="BO67" s="1233"/>
      <c r="BP67" s="1233"/>
      <c r="BQ67" s="1233"/>
      <c r="BR67" s="1233"/>
      <c r="BS67" s="1233"/>
      <c r="BT67" s="1233"/>
      <c r="BU67" s="1233"/>
      <c r="BV67" s="1233"/>
      <c r="BW67" s="1233"/>
      <c r="BX67" s="1233"/>
      <c r="BY67" s="1233"/>
      <c r="BZ67" s="1233"/>
      <c r="CA67" s="1233"/>
      <c r="CB67" s="1233"/>
      <c r="CC67" s="1233"/>
      <c r="CD67" s="1233"/>
      <c r="CE67" s="1233"/>
      <c r="CF67" s="1233"/>
      <c r="CG67" s="1233"/>
      <c r="CH67" s="1233"/>
      <c r="CI67" s="1233"/>
      <c r="CJ67" s="1233"/>
      <c r="CK67" s="1233"/>
      <c r="CL67" s="1233"/>
      <c r="CM67" s="1233"/>
      <c r="CN67" s="1233"/>
      <c r="CO67" s="1233"/>
      <c r="CP67" s="1233"/>
      <c r="CQ67" s="1233"/>
      <c r="CR67" s="1233"/>
      <c r="CS67" s="1233"/>
      <c r="CT67" s="1233"/>
      <c r="CU67" s="1233"/>
      <c r="CV67" s="1233"/>
      <c r="CW67" s="1233"/>
      <c r="CX67" s="1233"/>
      <c r="CY67" s="1233"/>
      <c r="CZ67" s="1233"/>
      <c r="DA67" s="1233"/>
      <c r="DB67" s="1233"/>
      <c r="DC67" s="1234"/>
    </row>
    <row r="68" spans="2:107" ht="13.2" x14ac:dyDescent="0.2">
      <c r="B68" s="259"/>
      <c r="AN68" s="1232"/>
      <c r="AO68" s="1233"/>
      <c r="AP68" s="1233"/>
      <c r="AQ68" s="1233"/>
      <c r="AR68" s="1233"/>
      <c r="AS68" s="1233"/>
      <c r="AT68" s="1233"/>
      <c r="AU68" s="1233"/>
      <c r="AV68" s="1233"/>
      <c r="AW68" s="1233"/>
      <c r="AX68" s="1233"/>
      <c r="AY68" s="1233"/>
      <c r="AZ68" s="1233"/>
      <c r="BA68" s="1233"/>
      <c r="BB68" s="1233"/>
      <c r="BC68" s="1233"/>
      <c r="BD68" s="1233"/>
      <c r="BE68" s="1233"/>
      <c r="BF68" s="1233"/>
      <c r="BG68" s="1233"/>
      <c r="BH68" s="1233"/>
      <c r="BI68" s="1233"/>
      <c r="BJ68" s="1233"/>
      <c r="BK68" s="1233"/>
      <c r="BL68" s="1233"/>
      <c r="BM68" s="1233"/>
      <c r="BN68" s="1233"/>
      <c r="BO68" s="1233"/>
      <c r="BP68" s="1233"/>
      <c r="BQ68" s="1233"/>
      <c r="BR68" s="1233"/>
      <c r="BS68" s="1233"/>
      <c r="BT68" s="1233"/>
      <c r="BU68" s="1233"/>
      <c r="BV68" s="1233"/>
      <c r="BW68" s="1233"/>
      <c r="BX68" s="1233"/>
      <c r="BY68" s="1233"/>
      <c r="BZ68" s="1233"/>
      <c r="CA68" s="1233"/>
      <c r="CB68" s="1233"/>
      <c r="CC68" s="1233"/>
      <c r="CD68" s="1233"/>
      <c r="CE68" s="1233"/>
      <c r="CF68" s="1233"/>
      <c r="CG68" s="1233"/>
      <c r="CH68" s="1233"/>
      <c r="CI68" s="1233"/>
      <c r="CJ68" s="1233"/>
      <c r="CK68" s="1233"/>
      <c r="CL68" s="1233"/>
      <c r="CM68" s="1233"/>
      <c r="CN68" s="1233"/>
      <c r="CO68" s="1233"/>
      <c r="CP68" s="1233"/>
      <c r="CQ68" s="1233"/>
      <c r="CR68" s="1233"/>
      <c r="CS68" s="1233"/>
      <c r="CT68" s="1233"/>
      <c r="CU68" s="1233"/>
      <c r="CV68" s="1233"/>
      <c r="CW68" s="1233"/>
      <c r="CX68" s="1233"/>
      <c r="CY68" s="1233"/>
      <c r="CZ68" s="1233"/>
      <c r="DA68" s="1233"/>
      <c r="DB68" s="1233"/>
      <c r="DC68" s="1234"/>
    </row>
    <row r="69" spans="2:107" ht="13.2" x14ac:dyDescent="0.2">
      <c r="B69" s="259"/>
      <c r="AN69" s="1235"/>
      <c r="AO69" s="1236"/>
      <c r="AP69" s="1236"/>
      <c r="AQ69" s="1236"/>
      <c r="AR69" s="1236"/>
      <c r="AS69" s="1236"/>
      <c r="AT69" s="1236"/>
      <c r="AU69" s="1236"/>
      <c r="AV69" s="1236"/>
      <c r="AW69" s="1236"/>
      <c r="AX69" s="1236"/>
      <c r="AY69" s="1236"/>
      <c r="AZ69" s="1236"/>
      <c r="BA69" s="1236"/>
      <c r="BB69" s="1236"/>
      <c r="BC69" s="1236"/>
      <c r="BD69" s="1236"/>
      <c r="BE69" s="1236"/>
      <c r="BF69" s="1236"/>
      <c r="BG69" s="1236"/>
      <c r="BH69" s="1236"/>
      <c r="BI69" s="1236"/>
      <c r="BJ69" s="1236"/>
      <c r="BK69" s="1236"/>
      <c r="BL69" s="1236"/>
      <c r="BM69" s="1236"/>
      <c r="BN69" s="1236"/>
      <c r="BO69" s="1236"/>
      <c r="BP69" s="1236"/>
      <c r="BQ69" s="1236"/>
      <c r="BR69" s="1236"/>
      <c r="BS69" s="1236"/>
      <c r="BT69" s="1236"/>
      <c r="BU69" s="1236"/>
      <c r="BV69" s="1236"/>
      <c r="BW69" s="1236"/>
      <c r="BX69" s="1236"/>
      <c r="BY69" s="1236"/>
      <c r="BZ69" s="1236"/>
      <c r="CA69" s="1236"/>
      <c r="CB69" s="1236"/>
      <c r="CC69" s="1236"/>
      <c r="CD69" s="1236"/>
      <c r="CE69" s="1236"/>
      <c r="CF69" s="1236"/>
      <c r="CG69" s="1236"/>
      <c r="CH69" s="1236"/>
      <c r="CI69" s="1236"/>
      <c r="CJ69" s="1236"/>
      <c r="CK69" s="1236"/>
      <c r="CL69" s="1236"/>
      <c r="CM69" s="1236"/>
      <c r="CN69" s="1236"/>
      <c r="CO69" s="1236"/>
      <c r="CP69" s="1236"/>
      <c r="CQ69" s="1236"/>
      <c r="CR69" s="1236"/>
      <c r="CS69" s="1236"/>
      <c r="CT69" s="1236"/>
      <c r="CU69" s="1236"/>
      <c r="CV69" s="1236"/>
      <c r="CW69" s="1236"/>
      <c r="CX69" s="1236"/>
      <c r="CY69" s="1236"/>
      <c r="CZ69" s="1236"/>
      <c r="DA69" s="1236"/>
      <c r="DB69" s="1236"/>
      <c r="DC69" s="1237"/>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562</v>
      </c>
    </row>
    <row r="72" spans="2:107" ht="13.2" x14ac:dyDescent="0.2">
      <c r="B72" s="259"/>
      <c r="G72" s="1238"/>
      <c r="H72" s="1238"/>
      <c r="I72" s="1238"/>
      <c r="J72" s="1238"/>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524</v>
      </c>
      <c r="BQ72" s="1242"/>
      <c r="BR72" s="1242"/>
      <c r="BS72" s="1242"/>
      <c r="BT72" s="1242"/>
      <c r="BU72" s="1242"/>
      <c r="BV72" s="1242"/>
      <c r="BW72" s="1242"/>
      <c r="BX72" s="1242" t="s">
        <v>525</v>
      </c>
      <c r="BY72" s="1242"/>
      <c r="BZ72" s="1242"/>
      <c r="CA72" s="1242"/>
      <c r="CB72" s="1242"/>
      <c r="CC72" s="1242"/>
      <c r="CD72" s="1242"/>
      <c r="CE72" s="1242"/>
      <c r="CF72" s="1242" t="s">
        <v>526</v>
      </c>
      <c r="CG72" s="1242"/>
      <c r="CH72" s="1242"/>
      <c r="CI72" s="1242"/>
      <c r="CJ72" s="1242"/>
      <c r="CK72" s="1242"/>
      <c r="CL72" s="1242"/>
      <c r="CM72" s="1242"/>
      <c r="CN72" s="1242" t="s">
        <v>527</v>
      </c>
      <c r="CO72" s="1242"/>
      <c r="CP72" s="1242"/>
      <c r="CQ72" s="1242"/>
      <c r="CR72" s="1242"/>
      <c r="CS72" s="1242"/>
      <c r="CT72" s="1242"/>
      <c r="CU72" s="1242"/>
      <c r="CV72" s="1242" t="s">
        <v>528</v>
      </c>
      <c r="CW72" s="1242"/>
      <c r="CX72" s="1242"/>
      <c r="CY72" s="1242"/>
      <c r="CZ72" s="1242"/>
      <c r="DA72" s="1242"/>
      <c r="DB72" s="1242"/>
      <c r="DC72" s="1242"/>
    </row>
    <row r="73" spans="2:107" ht="13.2" x14ac:dyDescent="0.2">
      <c r="B73" s="259"/>
      <c r="G73" s="1243"/>
      <c r="H73" s="1243"/>
      <c r="I73" s="1243"/>
      <c r="J73" s="1243"/>
      <c r="K73" s="1248"/>
      <c r="L73" s="1248"/>
      <c r="M73" s="1248"/>
      <c r="N73" s="1248"/>
      <c r="AM73" s="359"/>
      <c r="AN73" s="1245" t="s">
        <v>563</v>
      </c>
      <c r="AO73" s="1245"/>
      <c r="AP73" s="1245"/>
      <c r="AQ73" s="1245"/>
      <c r="AR73" s="1245"/>
      <c r="AS73" s="1245"/>
      <c r="AT73" s="1245"/>
      <c r="AU73" s="1245"/>
      <c r="AV73" s="1245"/>
      <c r="AW73" s="1245"/>
      <c r="AX73" s="1245"/>
      <c r="AY73" s="1245"/>
      <c r="AZ73" s="1245"/>
      <c r="BA73" s="1245"/>
      <c r="BB73" s="1245" t="s">
        <v>564</v>
      </c>
      <c r="BC73" s="1245"/>
      <c r="BD73" s="1245"/>
      <c r="BE73" s="1245"/>
      <c r="BF73" s="1245"/>
      <c r="BG73" s="1245"/>
      <c r="BH73" s="1245"/>
      <c r="BI73" s="1245"/>
      <c r="BJ73" s="1245"/>
      <c r="BK73" s="1245"/>
      <c r="BL73" s="1245"/>
      <c r="BM73" s="1245"/>
      <c r="BN73" s="1245"/>
      <c r="BO73" s="1245"/>
      <c r="BP73" s="1228">
        <v>17.899999999999999</v>
      </c>
      <c r="BQ73" s="1228"/>
      <c r="BR73" s="1228"/>
      <c r="BS73" s="1228"/>
      <c r="BT73" s="1228"/>
      <c r="BU73" s="1228"/>
      <c r="BV73" s="1228"/>
      <c r="BW73" s="1228"/>
      <c r="BX73" s="1228">
        <v>13.8</v>
      </c>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43"/>
      <c r="H74" s="1243"/>
      <c r="I74" s="1243"/>
      <c r="J74" s="1243"/>
      <c r="K74" s="1248"/>
      <c r="L74" s="1248"/>
      <c r="M74" s="1248"/>
      <c r="N74" s="1248"/>
      <c r="AM74" s="359"/>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43"/>
      <c r="H75" s="1243"/>
      <c r="I75" s="1238"/>
      <c r="J75" s="1238"/>
      <c r="K75" s="1244"/>
      <c r="L75" s="1244"/>
      <c r="M75" s="1244"/>
      <c r="N75" s="1244"/>
      <c r="AM75" s="359"/>
      <c r="AN75" s="1245"/>
      <c r="AO75" s="1245"/>
      <c r="AP75" s="1245"/>
      <c r="AQ75" s="1245"/>
      <c r="AR75" s="1245"/>
      <c r="AS75" s="1245"/>
      <c r="AT75" s="1245"/>
      <c r="AU75" s="1245"/>
      <c r="AV75" s="1245"/>
      <c r="AW75" s="1245"/>
      <c r="AX75" s="1245"/>
      <c r="AY75" s="1245"/>
      <c r="AZ75" s="1245"/>
      <c r="BA75" s="1245"/>
      <c r="BB75" s="1245" t="s">
        <v>568</v>
      </c>
      <c r="BC75" s="1245"/>
      <c r="BD75" s="1245"/>
      <c r="BE75" s="1245"/>
      <c r="BF75" s="1245"/>
      <c r="BG75" s="1245"/>
      <c r="BH75" s="1245"/>
      <c r="BI75" s="1245"/>
      <c r="BJ75" s="1245"/>
      <c r="BK75" s="1245"/>
      <c r="BL75" s="1245"/>
      <c r="BM75" s="1245"/>
      <c r="BN75" s="1245"/>
      <c r="BO75" s="1245"/>
      <c r="BP75" s="1228">
        <v>2.1</v>
      </c>
      <c r="BQ75" s="1228"/>
      <c r="BR75" s="1228"/>
      <c r="BS75" s="1228"/>
      <c r="BT75" s="1228"/>
      <c r="BU75" s="1228"/>
      <c r="BV75" s="1228"/>
      <c r="BW75" s="1228"/>
      <c r="BX75" s="1228">
        <v>1.8</v>
      </c>
      <c r="BY75" s="1228"/>
      <c r="BZ75" s="1228"/>
      <c r="CA75" s="1228"/>
      <c r="CB75" s="1228"/>
      <c r="CC75" s="1228"/>
      <c r="CD75" s="1228"/>
      <c r="CE75" s="1228"/>
      <c r="CF75" s="1228">
        <v>1.6</v>
      </c>
      <c r="CG75" s="1228"/>
      <c r="CH75" s="1228"/>
      <c r="CI75" s="1228"/>
      <c r="CJ75" s="1228"/>
      <c r="CK75" s="1228"/>
      <c r="CL75" s="1228"/>
      <c r="CM75" s="1228"/>
      <c r="CN75" s="1228">
        <v>1.5</v>
      </c>
      <c r="CO75" s="1228"/>
      <c r="CP75" s="1228"/>
      <c r="CQ75" s="1228"/>
      <c r="CR75" s="1228"/>
      <c r="CS75" s="1228"/>
      <c r="CT75" s="1228"/>
      <c r="CU75" s="1228"/>
      <c r="CV75" s="1228">
        <v>1.7</v>
      </c>
      <c r="CW75" s="1228"/>
      <c r="CX75" s="1228"/>
      <c r="CY75" s="1228"/>
      <c r="CZ75" s="1228"/>
      <c r="DA75" s="1228"/>
      <c r="DB75" s="1228"/>
      <c r="DC75" s="1228"/>
    </row>
    <row r="76" spans="2:107" ht="13.2" x14ac:dyDescent="0.2">
      <c r="B76" s="259"/>
      <c r="G76" s="1243"/>
      <c r="H76" s="1243"/>
      <c r="I76" s="1238"/>
      <c r="J76" s="1238"/>
      <c r="K76" s="1244"/>
      <c r="L76" s="1244"/>
      <c r="M76" s="1244"/>
      <c r="N76" s="1244"/>
      <c r="AM76" s="359"/>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8"/>
      <c r="H77" s="1238"/>
      <c r="I77" s="1238"/>
      <c r="J77" s="1238"/>
      <c r="K77" s="1248"/>
      <c r="L77" s="1248"/>
      <c r="M77" s="1248"/>
      <c r="N77" s="1248"/>
      <c r="AN77" s="1242" t="s">
        <v>566</v>
      </c>
      <c r="AO77" s="1242"/>
      <c r="AP77" s="1242"/>
      <c r="AQ77" s="1242"/>
      <c r="AR77" s="1242"/>
      <c r="AS77" s="1242"/>
      <c r="AT77" s="1242"/>
      <c r="AU77" s="1242"/>
      <c r="AV77" s="1242"/>
      <c r="AW77" s="1242"/>
      <c r="AX77" s="1242"/>
      <c r="AY77" s="1242"/>
      <c r="AZ77" s="1242"/>
      <c r="BA77" s="1242"/>
      <c r="BB77" s="1245" t="s">
        <v>564</v>
      </c>
      <c r="BC77" s="1245"/>
      <c r="BD77" s="1245"/>
      <c r="BE77" s="1245"/>
      <c r="BF77" s="1245"/>
      <c r="BG77" s="1245"/>
      <c r="BH77" s="1245"/>
      <c r="BI77" s="1245"/>
      <c r="BJ77" s="1245"/>
      <c r="BK77" s="1245"/>
      <c r="BL77" s="1245"/>
      <c r="BM77" s="1245"/>
      <c r="BN77" s="1245"/>
      <c r="BO77" s="1245"/>
      <c r="BP77" s="1228">
        <v>5.4</v>
      </c>
      <c r="BQ77" s="1228"/>
      <c r="BR77" s="1228"/>
      <c r="BS77" s="1228"/>
      <c r="BT77" s="1228"/>
      <c r="BU77" s="1228"/>
      <c r="BV77" s="1228"/>
      <c r="BW77" s="1228"/>
      <c r="BX77" s="1228">
        <v>3.9</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8"/>
      <c r="H78" s="1238"/>
      <c r="I78" s="1238"/>
      <c r="J78" s="1238"/>
      <c r="K78" s="1248"/>
      <c r="L78" s="1248"/>
      <c r="M78" s="1248"/>
      <c r="N78" s="1248"/>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8"/>
      <c r="H79" s="1238"/>
      <c r="I79" s="1247"/>
      <c r="J79" s="1247"/>
      <c r="K79" s="1249"/>
      <c r="L79" s="1249"/>
      <c r="M79" s="1249"/>
      <c r="N79" s="1249"/>
      <c r="AN79" s="1242"/>
      <c r="AO79" s="1242"/>
      <c r="AP79" s="1242"/>
      <c r="AQ79" s="1242"/>
      <c r="AR79" s="1242"/>
      <c r="AS79" s="1242"/>
      <c r="AT79" s="1242"/>
      <c r="AU79" s="1242"/>
      <c r="AV79" s="1242"/>
      <c r="AW79" s="1242"/>
      <c r="AX79" s="1242"/>
      <c r="AY79" s="1242"/>
      <c r="AZ79" s="1242"/>
      <c r="BA79" s="1242"/>
      <c r="BB79" s="1245" t="s">
        <v>568</v>
      </c>
      <c r="BC79" s="1245"/>
      <c r="BD79" s="1245"/>
      <c r="BE79" s="1245"/>
      <c r="BF79" s="1245"/>
      <c r="BG79" s="1245"/>
      <c r="BH79" s="1245"/>
      <c r="BI79" s="1245"/>
      <c r="BJ79" s="1245"/>
      <c r="BK79" s="1245"/>
      <c r="BL79" s="1245"/>
      <c r="BM79" s="1245"/>
      <c r="BN79" s="1245"/>
      <c r="BO79" s="1245"/>
      <c r="BP79" s="1228">
        <v>4.2</v>
      </c>
      <c r="BQ79" s="1228"/>
      <c r="BR79" s="1228"/>
      <c r="BS79" s="1228"/>
      <c r="BT79" s="1228"/>
      <c r="BU79" s="1228"/>
      <c r="BV79" s="1228"/>
      <c r="BW79" s="1228"/>
      <c r="BX79" s="1228">
        <v>4.2</v>
      </c>
      <c r="BY79" s="1228"/>
      <c r="BZ79" s="1228"/>
      <c r="CA79" s="1228"/>
      <c r="CB79" s="1228"/>
      <c r="CC79" s="1228"/>
      <c r="CD79" s="1228"/>
      <c r="CE79" s="1228"/>
      <c r="CF79" s="1228">
        <v>4.5</v>
      </c>
      <c r="CG79" s="1228"/>
      <c r="CH79" s="1228"/>
      <c r="CI79" s="1228"/>
      <c r="CJ79" s="1228"/>
      <c r="CK79" s="1228"/>
      <c r="CL79" s="1228"/>
      <c r="CM79" s="1228"/>
      <c r="CN79" s="1228">
        <v>4.5999999999999996</v>
      </c>
      <c r="CO79" s="1228"/>
      <c r="CP79" s="1228"/>
      <c r="CQ79" s="1228"/>
      <c r="CR79" s="1228"/>
      <c r="CS79" s="1228"/>
      <c r="CT79" s="1228"/>
      <c r="CU79" s="1228"/>
      <c r="CV79" s="1228">
        <v>4.7</v>
      </c>
      <c r="CW79" s="1228"/>
      <c r="CX79" s="1228"/>
      <c r="CY79" s="1228"/>
      <c r="CZ79" s="1228"/>
      <c r="DA79" s="1228"/>
      <c r="DB79" s="1228"/>
      <c r="DC79" s="1228"/>
    </row>
    <row r="80" spans="2:107" ht="13.2" x14ac:dyDescent="0.2">
      <c r="B80" s="259"/>
      <c r="G80" s="1238"/>
      <c r="H80" s="1238"/>
      <c r="I80" s="1247"/>
      <c r="J80" s="1247"/>
      <c r="K80" s="1249"/>
      <c r="L80" s="1249"/>
      <c r="M80" s="1249"/>
      <c r="N80" s="1249"/>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7amaq3/rVreQwSajFGQj9NXaj7MjCkQMRBMW9WnrQs5tJCytzHEy0612llfQ6LTDfwFyetzW0rVg7+GzWVkLQw==" saltValue="ostXLXqM3NsVc0q+ODSRv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2488-D821-404F-B335-6BC6A947838A}">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P0gityFmHnVYrWNZ/jUeWZlTvcMT8FKeUAXvvXkKvYw40ieC6kuHMObQuBJK/JthNivX5iHEDGmyo9i+6189FQ==" saltValue="Z1HXHBQYTi/KB1S2OChF3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87BF2-D57D-49F9-AB27-6E0B82C0318C}">
  <sheetPr>
    <pageSetUpPr fitToPage="1"/>
  </sheetPr>
  <dimension ref="A1:DR125"/>
  <sheetViews>
    <sheetView showGridLines="0" topLeftCell="A37"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p436pirj/3wdzUsJvTAVV5/Gtd1deBbyCm4RNovArQiiyiY/Faar6z5uKB4Yi9e8jH50MDXg7gYrstwP9GwoGg==" saltValue="26phG5/XiAsebHOZY4GyM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37954</v>
      </c>
      <c r="E3" s="154"/>
      <c r="F3" s="155">
        <v>42836</v>
      </c>
      <c r="G3" s="156"/>
      <c r="H3" s="157"/>
    </row>
    <row r="4" spans="1:8" x14ac:dyDescent="0.2">
      <c r="A4" s="158"/>
      <c r="B4" s="159"/>
      <c r="C4" s="160"/>
      <c r="D4" s="161">
        <v>19363</v>
      </c>
      <c r="E4" s="162"/>
      <c r="F4" s="163">
        <v>22936</v>
      </c>
      <c r="G4" s="164"/>
      <c r="H4" s="165"/>
    </row>
    <row r="5" spans="1:8" x14ac:dyDescent="0.2">
      <c r="A5" s="146" t="s">
        <v>518</v>
      </c>
      <c r="B5" s="151"/>
      <c r="C5" s="152"/>
      <c r="D5" s="153">
        <v>30405</v>
      </c>
      <c r="E5" s="154"/>
      <c r="F5" s="155">
        <v>44161</v>
      </c>
      <c r="G5" s="156"/>
      <c r="H5" s="157"/>
    </row>
    <row r="6" spans="1:8" x14ac:dyDescent="0.2">
      <c r="A6" s="158"/>
      <c r="B6" s="159"/>
      <c r="C6" s="160"/>
      <c r="D6" s="161">
        <v>18587</v>
      </c>
      <c r="E6" s="162"/>
      <c r="F6" s="163">
        <v>23644</v>
      </c>
      <c r="G6" s="164"/>
      <c r="H6" s="165"/>
    </row>
    <row r="7" spans="1:8" x14ac:dyDescent="0.2">
      <c r="A7" s="146" t="s">
        <v>519</v>
      </c>
      <c r="B7" s="151"/>
      <c r="C7" s="152"/>
      <c r="D7" s="153">
        <v>27489</v>
      </c>
      <c r="E7" s="154"/>
      <c r="F7" s="155">
        <v>43955</v>
      </c>
      <c r="G7" s="156"/>
      <c r="H7" s="157"/>
    </row>
    <row r="8" spans="1:8" x14ac:dyDescent="0.2">
      <c r="A8" s="158"/>
      <c r="B8" s="159"/>
      <c r="C8" s="160"/>
      <c r="D8" s="161">
        <v>17809</v>
      </c>
      <c r="E8" s="162"/>
      <c r="F8" s="163">
        <v>21318</v>
      </c>
      <c r="G8" s="164"/>
      <c r="H8" s="165"/>
    </row>
    <row r="9" spans="1:8" x14ac:dyDescent="0.2">
      <c r="A9" s="146" t="s">
        <v>520</v>
      </c>
      <c r="B9" s="151"/>
      <c r="C9" s="152"/>
      <c r="D9" s="153">
        <v>23901</v>
      </c>
      <c r="E9" s="154"/>
      <c r="F9" s="155">
        <v>41921</v>
      </c>
      <c r="G9" s="156"/>
      <c r="H9" s="157"/>
    </row>
    <row r="10" spans="1:8" x14ac:dyDescent="0.2">
      <c r="A10" s="158"/>
      <c r="B10" s="159"/>
      <c r="C10" s="160"/>
      <c r="D10" s="161">
        <v>15528</v>
      </c>
      <c r="E10" s="162"/>
      <c r="F10" s="163">
        <v>21655</v>
      </c>
      <c r="G10" s="164"/>
      <c r="H10" s="165"/>
    </row>
    <row r="11" spans="1:8" x14ac:dyDescent="0.2">
      <c r="A11" s="146" t="s">
        <v>521</v>
      </c>
      <c r="B11" s="151"/>
      <c r="C11" s="152"/>
      <c r="D11" s="153">
        <v>18729</v>
      </c>
      <c r="E11" s="154"/>
      <c r="F11" s="155">
        <v>44585</v>
      </c>
      <c r="G11" s="156"/>
      <c r="H11" s="157"/>
    </row>
    <row r="12" spans="1:8" x14ac:dyDescent="0.2">
      <c r="A12" s="158"/>
      <c r="B12" s="159"/>
      <c r="C12" s="166"/>
      <c r="D12" s="161">
        <v>9682</v>
      </c>
      <c r="E12" s="162"/>
      <c r="F12" s="163">
        <v>23077</v>
      </c>
      <c r="G12" s="164"/>
      <c r="H12" s="165"/>
    </row>
    <row r="13" spans="1:8" x14ac:dyDescent="0.2">
      <c r="A13" s="146"/>
      <c r="B13" s="151"/>
      <c r="C13" s="152"/>
      <c r="D13" s="153">
        <v>27696</v>
      </c>
      <c r="E13" s="154"/>
      <c r="F13" s="155">
        <v>43492</v>
      </c>
      <c r="G13" s="167"/>
      <c r="H13" s="157"/>
    </row>
    <row r="14" spans="1:8" x14ac:dyDescent="0.2">
      <c r="A14" s="158"/>
      <c r="B14" s="159"/>
      <c r="C14" s="160"/>
      <c r="D14" s="161">
        <v>16194</v>
      </c>
      <c r="E14" s="162"/>
      <c r="F14" s="163">
        <v>22526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9.8800000000000008</v>
      </c>
      <c r="C19" s="168">
        <f>ROUND(VALUE(SUBSTITUTE(実質収支比率等に係る経年分析!G$48,"▲","-")),2)</f>
        <v>7.85</v>
      </c>
      <c r="D19" s="168">
        <f>ROUND(VALUE(SUBSTITUTE(実質収支比率等に係る経年分析!H$48,"▲","-")),2)</f>
        <v>7.76</v>
      </c>
      <c r="E19" s="168">
        <f>ROUND(VALUE(SUBSTITUTE(実質収支比率等に係る経年分析!I$48,"▲","-")),2)</f>
        <v>10.39</v>
      </c>
      <c r="F19" s="168">
        <f>ROUND(VALUE(SUBSTITUTE(実質収支比率等に係る経年分析!J$48,"▲","-")),2)</f>
        <v>7.75</v>
      </c>
    </row>
    <row r="20" spans="1:11" x14ac:dyDescent="0.2">
      <c r="A20" s="168" t="s">
        <v>53</v>
      </c>
      <c r="B20" s="168">
        <f>ROUND(VALUE(SUBSTITUTE(実質収支比率等に係る経年分析!F$47,"▲","-")),2)</f>
        <v>16.05</v>
      </c>
      <c r="C20" s="168">
        <f>ROUND(VALUE(SUBSTITUTE(実質収支比率等に係る経年分析!G$47,"▲","-")),2)</f>
        <v>21.88</v>
      </c>
      <c r="D20" s="168">
        <f>ROUND(VALUE(SUBSTITUTE(実質収支比率等に係る経年分析!H$47,"▲","-")),2)</f>
        <v>29.96</v>
      </c>
      <c r="E20" s="168">
        <f>ROUND(VALUE(SUBSTITUTE(実質収支比率等に係る経年分析!I$47,"▲","-")),2)</f>
        <v>27.67</v>
      </c>
      <c r="F20" s="168">
        <f>ROUND(VALUE(SUBSTITUTE(実質収支比率等に係る経年分析!J$47,"▲","-")),2)</f>
        <v>28.8</v>
      </c>
    </row>
    <row r="21" spans="1:11" x14ac:dyDescent="0.2">
      <c r="A21" s="168" t="s">
        <v>54</v>
      </c>
      <c r="B21" s="168">
        <f>IF(ISNUMBER(VALUE(SUBSTITUTE(実質収支比率等に係る経年分析!F$49,"▲","-"))),ROUND(VALUE(SUBSTITUTE(実質収支比率等に係る経年分析!F$49,"▲","-")),2),NA())</f>
        <v>4.4000000000000004</v>
      </c>
      <c r="C21" s="168">
        <f>IF(ISNUMBER(VALUE(SUBSTITUTE(実質収支比率等に係る経年分析!G$49,"▲","-"))),ROUND(VALUE(SUBSTITUTE(実質収支比率等に係る経年分析!G$49,"▲","-")),2),NA())</f>
        <v>4.5999999999999996</v>
      </c>
      <c r="D21" s="168">
        <f>IF(ISNUMBER(VALUE(SUBSTITUTE(実質収支比率等に係る経年分析!H$49,"▲","-"))),ROUND(VALUE(SUBSTITUTE(実質収支比率等に係る経年分析!H$49,"▲","-")),2),NA())</f>
        <v>8.83</v>
      </c>
      <c r="E21" s="168">
        <f>IF(ISNUMBER(VALUE(SUBSTITUTE(実質収支比率等に係る経年分析!I$49,"▲","-"))),ROUND(VALUE(SUBSTITUTE(実質収支比率等に係る経年分析!I$49,"▲","-")),2),NA())</f>
        <v>0.78</v>
      </c>
      <c r="F21" s="168">
        <f>IF(ISNUMBER(VALUE(SUBSTITUTE(実質収支比率等に係る経年分析!J$49,"▲","-"))),ROUND(VALUE(SUBSTITUTE(実質収支比率等に係る経年分析!J$49,"▲","-")),2),NA())</f>
        <v>0.25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1.94</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介護保険特別会計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0.17</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0.42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0.37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0.22</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0.76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0.84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0.27</v>
      </c>
    </row>
    <row r="34" spans="1:16" x14ac:dyDescent="0.2">
      <c r="A34" s="169" t="str">
        <f>IF(連結実質赤字比率に係る赤字・黒字の構成分析!C$36="",NA(),連結実質赤字比率に係る赤字・黒字の構成分析!C$36)</f>
        <v>後期高齢者医療特別会計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0.14000000000000001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0.55000000000000004</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2.58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2.96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3.25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3.07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9.8699999999999992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7.84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7.75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10.38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7.75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2182</v>
      </c>
      <c r="E42" s="170"/>
      <c r="F42" s="170"/>
      <c r="G42" s="170">
        <f>'実質公債費比率（分子）の構造'!L$52</f>
        <v>2128</v>
      </c>
      <c r="H42" s="170"/>
      <c r="I42" s="170"/>
      <c r="J42" s="170">
        <f>'実質公債費比率（分子）の構造'!M$52</f>
        <v>1986</v>
      </c>
      <c r="K42" s="170"/>
      <c r="L42" s="170"/>
      <c r="M42" s="170">
        <f>'実質公債費比率（分子）の構造'!N$52</f>
        <v>2074</v>
      </c>
      <c r="N42" s="170"/>
      <c r="O42" s="170"/>
      <c r="P42" s="170">
        <f>'実質公債費比率（分子）の構造'!O$52</f>
        <v>2045</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9</v>
      </c>
      <c r="C44" s="170"/>
      <c r="D44" s="170"/>
      <c r="E44" s="170">
        <f>'実質公債費比率（分子）の構造'!L$50</f>
        <v>5</v>
      </c>
      <c r="F44" s="170"/>
      <c r="G44" s="170"/>
      <c r="H44" s="170">
        <f>'実質公債費比率（分子）の構造'!M$50</f>
        <v>5</v>
      </c>
      <c r="I44" s="170"/>
      <c r="J44" s="170"/>
      <c r="K44" s="170">
        <f>'実質公債費比率（分子）の構造'!N$50</f>
        <v>3</v>
      </c>
      <c r="L44" s="170"/>
      <c r="M44" s="170"/>
      <c r="N44" s="170">
        <f>'実質公債費比率（分子）の構造'!O$50</f>
        <v>7</v>
      </c>
      <c r="O44" s="170"/>
      <c r="P44" s="170"/>
    </row>
    <row r="45" spans="1:16" x14ac:dyDescent="0.2">
      <c r="A45" s="170" t="s">
        <v>63</v>
      </c>
      <c r="B45" s="170">
        <f>'実質公債費比率（分子）の構造'!K$49</f>
        <v>31</v>
      </c>
      <c r="C45" s="170"/>
      <c r="D45" s="170"/>
      <c r="E45" s="170">
        <f>'実質公債費比率（分子）の構造'!L$49</f>
        <v>21</v>
      </c>
      <c r="F45" s="170"/>
      <c r="G45" s="170"/>
      <c r="H45" s="170">
        <f>'実質公債費比率（分子）の構造'!M$49</f>
        <v>14</v>
      </c>
      <c r="I45" s="170"/>
      <c r="J45" s="170"/>
      <c r="K45" s="170">
        <f>'実質公債費比率（分子）の構造'!N$49</f>
        <v>73</v>
      </c>
      <c r="L45" s="170"/>
      <c r="M45" s="170"/>
      <c r="N45" s="170">
        <f>'実質公債費比率（分子）の構造'!O$49</f>
        <v>317</v>
      </c>
      <c r="O45" s="170"/>
      <c r="P45" s="170"/>
    </row>
    <row r="46" spans="1:16" x14ac:dyDescent="0.2">
      <c r="A46" s="170" t="s">
        <v>64</v>
      </c>
      <c r="B46" s="170">
        <f>'実質公債費比率（分子）の構造'!K$48</f>
        <v>91</v>
      </c>
      <c r="C46" s="170"/>
      <c r="D46" s="170"/>
      <c r="E46" s="170">
        <f>'実質公債費比率（分子）の構造'!L$48</f>
        <v>117</v>
      </c>
      <c r="F46" s="170"/>
      <c r="G46" s="170"/>
      <c r="H46" s="170">
        <f>'実質公債費比率（分子）の構造'!M$48</f>
        <v>111</v>
      </c>
      <c r="I46" s="170"/>
      <c r="J46" s="170"/>
      <c r="K46" s="170">
        <f>'実質公債費比率（分子）の構造'!N$48</f>
        <v>106</v>
      </c>
      <c r="L46" s="170"/>
      <c r="M46" s="170"/>
      <c r="N46" s="170">
        <f>'実質公債費比率（分子）の構造'!O$48</f>
        <v>100</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2375</v>
      </c>
      <c r="C49" s="170"/>
      <c r="D49" s="170"/>
      <c r="E49" s="170">
        <f>'実質公債費比率（分子）の構造'!L$45</f>
        <v>2305</v>
      </c>
      <c r="F49" s="170"/>
      <c r="G49" s="170"/>
      <c r="H49" s="170">
        <f>'実質公債費比率（分子）の構造'!M$45</f>
        <v>2282</v>
      </c>
      <c r="I49" s="170"/>
      <c r="J49" s="170"/>
      <c r="K49" s="170">
        <f>'実質公債費比率（分子）の構造'!N$45</f>
        <v>2215</v>
      </c>
      <c r="L49" s="170"/>
      <c r="M49" s="170"/>
      <c r="N49" s="170">
        <f>'実質公債費比率（分子）の構造'!O$45</f>
        <v>2135</v>
      </c>
      <c r="O49" s="170"/>
      <c r="P49" s="170"/>
    </row>
    <row r="50" spans="1:16" x14ac:dyDescent="0.2">
      <c r="A50" s="170" t="s">
        <v>67</v>
      </c>
      <c r="B50" s="170" t="e">
        <f>NA()</f>
        <v>#N/A</v>
      </c>
      <c r="C50" s="170">
        <f>IF(ISNUMBER('実質公債費比率（分子）の構造'!K$53),'実質公債費比率（分子）の構造'!K$53,NA())</f>
        <v>324</v>
      </c>
      <c r="D50" s="170" t="e">
        <f>NA()</f>
        <v>#N/A</v>
      </c>
      <c r="E50" s="170" t="e">
        <f>NA()</f>
        <v>#N/A</v>
      </c>
      <c r="F50" s="170">
        <f>IF(ISNUMBER('実質公債費比率（分子）の構造'!L$53),'実質公債費比率（分子）の構造'!L$53,NA())</f>
        <v>320</v>
      </c>
      <c r="G50" s="170" t="e">
        <f>NA()</f>
        <v>#N/A</v>
      </c>
      <c r="H50" s="170" t="e">
        <f>NA()</f>
        <v>#N/A</v>
      </c>
      <c r="I50" s="170">
        <f>IF(ISNUMBER('実質公債費比率（分子）の構造'!M$53),'実質公債費比率（分子）の構造'!M$53,NA())</f>
        <v>426</v>
      </c>
      <c r="J50" s="170" t="e">
        <f>NA()</f>
        <v>#N/A</v>
      </c>
      <c r="K50" s="170" t="e">
        <f>NA()</f>
        <v>#N/A</v>
      </c>
      <c r="L50" s="170">
        <f>IF(ISNUMBER('実質公債費比率（分子）の構造'!N$53),'実質公債費比率（分子）の構造'!N$53,NA())</f>
        <v>323</v>
      </c>
      <c r="M50" s="170" t="e">
        <f>NA()</f>
        <v>#N/A</v>
      </c>
      <c r="N50" s="170" t="e">
        <f>NA()</f>
        <v>#N/A</v>
      </c>
      <c r="O50" s="170">
        <f>IF(ISNUMBER('実質公債費比率（分子）の構造'!O$53),'実質公債費比率（分子）の構造'!O$53,NA())</f>
        <v>514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10029</v>
      </c>
      <c r="E56" s="169"/>
      <c r="F56" s="169"/>
      <c r="G56" s="169">
        <f>'将来負担比率（分子）の構造'!J$52</f>
        <v>8908</v>
      </c>
      <c r="H56" s="169"/>
      <c r="I56" s="169"/>
      <c r="J56" s="169">
        <f>'将来負担比率（分子）の構造'!K$52</f>
        <v>8209</v>
      </c>
      <c r="K56" s="169"/>
      <c r="L56" s="169"/>
      <c r="M56" s="169">
        <f>'将来負担比率（分子）の構造'!L$52</f>
        <v>7416</v>
      </c>
      <c r="N56" s="169"/>
      <c r="O56" s="169"/>
      <c r="P56" s="169">
        <f>'将来負担比率（分子）の構造'!M$52</f>
        <v>6630</v>
      </c>
    </row>
    <row r="57" spans="1:16" x14ac:dyDescent="0.2">
      <c r="A57" s="169" t="s">
        <v>42</v>
      </c>
      <c r="B57" s="169"/>
      <c r="C57" s="169"/>
      <c r="D57" s="169">
        <f>'将来負担比率（分子）の構造'!I$51</f>
        <v>7101</v>
      </c>
      <c r="E57" s="169"/>
      <c r="F57" s="169"/>
      <c r="G57" s="169">
        <f>'将来負担比率（分子）の構造'!J$51</f>
        <v>6508</v>
      </c>
      <c r="H57" s="169"/>
      <c r="I57" s="169"/>
      <c r="J57" s="169">
        <f>'将来負担比率（分子）の構造'!K$51</f>
        <v>7023</v>
      </c>
      <c r="K57" s="169"/>
      <c r="L57" s="169"/>
      <c r="M57" s="169">
        <f>'将来負担比率（分子）の構造'!L$51</f>
        <v>7993</v>
      </c>
      <c r="N57" s="169"/>
      <c r="O57" s="169"/>
      <c r="P57" s="169">
        <f>'将来負担比率（分子）の構造'!M$51</f>
        <v>7867</v>
      </c>
    </row>
    <row r="58" spans="1:16" x14ac:dyDescent="0.2">
      <c r="A58" s="169" t="s">
        <v>41</v>
      </c>
      <c r="B58" s="169"/>
      <c r="C58" s="169"/>
      <c r="D58" s="169">
        <f>'将来負担比率（分子）の構造'!I$50</f>
        <v>9141</v>
      </c>
      <c r="E58" s="169"/>
      <c r="F58" s="169"/>
      <c r="G58" s="169">
        <f>'将来負担比率（分子）の構造'!J$50</f>
        <v>10440</v>
      </c>
      <c r="H58" s="169"/>
      <c r="I58" s="169"/>
      <c r="J58" s="169">
        <f>'将来負担比率（分子）の構造'!K$50</f>
        <v>13229</v>
      </c>
      <c r="K58" s="169"/>
      <c r="L58" s="169"/>
      <c r="M58" s="169">
        <f>'将来負担比率（分子）の構造'!L$50</f>
        <v>13204</v>
      </c>
      <c r="N58" s="169"/>
      <c r="O58" s="169"/>
      <c r="P58" s="169">
        <f>'将来負担比率（分子）の構造'!M$50</f>
        <v>14660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4052</v>
      </c>
      <c r="C62" s="169"/>
      <c r="D62" s="169"/>
      <c r="E62" s="169">
        <f>'将来負担比率（分子）の構造'!J$45</f>
        <v>4255</v>
      </c>
      <c r="F62" s="169"/>
      <c r="G62" s="169"/>
      <c r="H62" s="169">
        <f>'将来負担比率（分子）の構造'!K$45</f>
        <v>4334</v>
      </c>
      <c r="I62" s="169"/>
      <c r="J62" s="169"/>
      <c r="K62" s="169">
        <f>'将来負担比率（分子）の構造'!L$45</f>
        <v>4399</v>
      </c>
      <c r="L62" s="169"/>
      <c r="M62" s="169"/>
      <c r="N62" s="169">
        <f>'将来負担比率（分子）の構造'!M$45</f>
        <v>4327</v>
      </c>
      <c r="O62" s="169"/>
      <c r="P62" s="169"/>
    </row>
    <row r="63" spans="1:16" x14ac:dyDescent="0.2">
      <c r="A63" s="169" t="s">
        <v>34</v>
      </c>
      <c r="B63" s="169">
        <f>'将来負担比率（分子）の構造'!I$44</f>
        <v>3887</v>
      </c>
      <c r="C63" s="169"/>
      <c r="D63" s="169"/>
      <c r="E63" s="169">
        <f>'将来負担比率（分子）の構造'!J$44</f>
        <v>3864</v>
      </c>
      <c r="F63" s="169"/>
      <c r="G63" s="169"/>
      <c r="H63" s="169">
        <f>'将来負担比率（分子）の構造'!K$44</f>
        <v>3853</v>
      </c>
      <c r="I63" s="169"/>
      <c r="J63" s="169"/>
      <c r="K63" s="169">
        <f>'将来負担比率（分子）の構造'!L$44</f>
        <v>3774</v>
      </c>
      <c r="L63" s="169"/>
      <c r="M63" s="169"/>
      <c r="N63" s="169">
        <f>'将来負担比率（分子）の構造'!M$44</f>
        <v>3455</v>
      </c>
      <c r="O63" s="169"/>
      <c r="P63" s="169"/>
    </row>
    <row r="64" spans="1:16" x14ac:dyDescent="0.2">
      <c r="A64" s="169" t="s">
        <v>33</v>
      </c>
      <c r="B64" s="169">
        <f>'将来負担比率（分子）の構造'!I$43</f>
        <v>845</v>
      </c>
      <c r="C64" s="169"/>
      <c r="D64" s="169"/>
      <c r="E64" s="169">
        <f>'将来負担比率（分子）の構造'!J$43</f>
        <v>877</v>
      </c>
      <c r="F64" s="169"/>
      <c r="G64" s="169"/>
      <c r="H64" s="169">
        <f>'将来負担比率（分子）の構造'!K$43</f>
        <v>894</v>
      </c>
      <c r="I64" s="169"/>
      <c r="J64" s="169"/>
      <c r="K64" s="169">
        <f>'将来負担比率（分子）の構造'!L$43</f>
        <v>899</v>
      </c>
      <c r="L64" s="169"/>
      <c r="M64" s="169"/>
      <c r="N64" s="169">
        <f>'将来負担比率（分子）の構造'!M$43</f>
        <v>818</v>
      </c>
      <c r="O64" s="169"/>
      <c r="P64" s="169"/>
    </row>
    <row r="65" spans="1:16" x14ac:dyDescent="0.2">
      <c r="A65" s="169" t="s">
        <v>32</v>
      </c>
      <c r="B65" s="169">
        <f>'将来負担比率（分子）の構造'!I$42</f>
        <v>666</v>
      </c>
      <c r="C65" s="169"/>
      <c r="D65" s="169"/>
      <c r="E65" s="169">
        <f>'将来負担比率（分子）の構造'!J$42</f>
        <v>637</v>
      </c>
      <c r="F65" s="169"/>
      <c r="G65" s="169"/>
      <c r="H65" s="169">
        <f>'将来負担比率（分子）の構造'!K$42</f>
        <v>218</v>
      </c>
      <c r="I65" s="169"/>
      <c r="J65" s="169"/>
      <c r="K65" s="169">
        <f>'将来負担比率（分子）の構造'!L$42</f>
        <v>139</v>
      </c>
      <c r="L65" s="169"/>
      <c r="M65" s="169"/>
      <c r="N65" s="169">
        <f>'将来負担比率（分子）の構造'!M$42</f>
        <v>895</v>
      </c>
      <c r="O65" s="169"/>
      <c r="P65" s="169"/>
    </row>
    <row r="66" spans="1:16" x14ac:dyDescent="0.2">
      <c r="A66" s="169" t="s">
        <v>31</v>
      </c>
      <c r="B66" s="169">
        <f>'将来負担比率（分子）の構造'!I$41</f>
        <v>20636</v>
      </c>
      <c r="C66" s="169"/>
      <c r="D66" s="169"/>
      <c r="E66" s="169">
        <f>'将来負担比率（分子）の構造'!J$41</f>
        <v>19283</v>
      </c>
      <c r="F66" s="169"/>
      <c r="G66" s="169"/>
      <c r="H66" s="169">
        <f>'将来負担比率（分子）の構造'!K$41</f>
        <v>17986</v>
      </c>
      <c r="I66" s="169"/>
      <c r="J66" s="169"/>
      <c r="K66" s="169">
        <f>'将来負担比率（分子）の構造'!L$41</f>
        <v>16867</v>
      </c>
      <c r="L66" s="169"/>
      <c r="M66" s="169"/>
      <c r="N66" s="169">
        <f>'将来負担比率（分子）の構造'!M$41</f>
        <v>15564</v>
      </c>
      <c r="O66" s="169"/>
      <c r="P66" s="169"/>
    </row>
    <row r="67" spans="1:16" x14ac:dyDescent="0.2">
      <c r="A67" s="169" t="s">
        <v>71</v>
      </c>
      <c r="B67" s="169" t="e">
        <f>NA()</f>
        <v>#N/A</v>
      </c>
      <c r="C67" s="169">
        <f>IF(ISNUMBER('将来負担比率（分子）の構造'!I$53), IF('将来負担比率（分子）の構造'!I$53 &lt; 0, 0, '将来負担比率（分子）の構造'!I$53), NA())</f>
        <v>3813</v>
      </c>
      <c r="D67" s="169" t="e">
        <f>NA()</f>
        <v>#N/A</v>
      </c>
      <c r="E67" s="169" t="e">
        <f>NA()</f>
        <v>#N/A</v>
      </c>
      <c r="F67" s="169">
        <f>IF(ISNUMBER('将来負担比率（分子）の構造'!J$53), IF('将来負担比率（分子）の構造'!J$53 &lt; 0, 0, '将来負担比率（分子）の構造'!J$53), NA())</f>
        <v>3059</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7164</v>
      </c>
      <c r="C72" s="173">
        <f>基金残高に係る経年分析!G55</f>
        <v>6694</v>
      </c>
      <c r="D72" s="173">
        <f>基金残高に係る経年分析!H55</f>
        <v>7305</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5490</v>
      </c>
      <c r="C74" s="173">
        <f>基金残高に係る経年分析!G57</f>
        <v>5926</v>
      </c>
      <c r="D74" s="173">
        <f>基金残高に係る経年分析!H57</f>
        <v>6874</v>
      </c>
    </row>
  </sheetData>
  <sheetProtection algorithmName="SHA-512" hashValue="qz5Ywp5JST6NUUTiOl1PRPxHOjdMQgckFd9fwtPQA+MiTs7lIm4/I6DAl+VzpL8iIgJ7JJuHBexQJaSVvF+NwQ==" saltValue="Gb0BPNGlWRqSrrVJw61ef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203</v>
      </c>
      <c r="DI1" s="616"/>
      <c r="DJ1" s="616"/>
      <c r="DK1" s="616"/>
      <c r="DL1" s="616"/>
      <c r="DM1" s="616"/>
      <c r="DN1" s="617"/>
      <c r="DO1" s="208"/>
      <c r="DP1" s="615" t="s">
        <v>204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216</v>
      </c>
      <c r="C5" s="623"/>
      <c r="D5" s="623"/>
      <c r="E5" s="623"/>
      <c r="F5" s="623"/>
      <c r="G5" s="623"/>
      <c r="H5" s="623"/>
      <c r="I5" s="623"/>
      <c r="J5" s="623"/>
      <c r="K5" s="623"/>
      <c r="L5" s="623"/>
      <c r="M5" s="623"/>
      <c r="N5" s="623"/>
      <c r="O5" s="623"/>
      <c r="P5" s="623"/>
      <c r="Q5" s="624"/>
      <c r="R5" s="625">
        <v>23552730</v>
      </c>
      <c r="S5" s="626"/>
      <c r="T5" s="626"/>
      <c r="U5" s="626"/>
      <c r="V5" s="626"/>
      <c r="W5" s="626"/>
      <c r="X5" s="626"/>
      <c r="Y5" s="627"/>
      <c r="Z5" s="628">
        <v>44.4</v>
      </c>
      <c r="AA5" s="628"/>
      <c r="AB5" s="628"/>
      <c r="AC5" s="628"/>
      <c r="AD5" s="629">
        <v>21548499</v>
      </c>
      <c r="AE5" s="629"/>
      <c r="AF5" s="629"/>
      <c r="AG5" s="629"/>
      <c r="AH5" s="629"/>
      <c r="AI5" s="629"/>
      <c r="AJ5" s="629"/>
      <c r="AK5" s="629"/>
      <c r="AL5" s="630">
        <v>83.4</v>
      </c>
      <c r="AM5" s="631"/>
      <c r="AN5" s="631"/>
      <c r="AO5" s="632"/>
      <c r="AP5" s="622" t="s">
        <v>217</v>
      </c>
      <c r="AQ5" s="623"/>
      <c r="AR5" s="623"/>
      <c r="AS5" s="623"/>
      <c r="AT5" s="623"/>
      <c r="AU5" s="623"/>
      <c r="AV5" s="623"/>
      <c r="AW5" s="623"/>
      <c r="AX5" s="623"/>
      <c r="AY5" s="623"/>
      <c r="AZ5" s="623"/>
      <c r="BA5" s="623"/>
      <c r="BB5" s="623"/>
      <c r="BC5" s="623"/>
      <c r="BD5" s="623"/>
      <c r="BE5" s="623"/>
      <c r="BF5" s="624"/>
      <c r="BG5" s="636">
        <v>21548499</v>
      </c>
      <c r="BH5" s="637"/>
      <c r="BI5" s="637"/>
      <c r="BJ5" s="637"/>
      <c r="BK5" s="637"/>
      <c r="BL5" s="637"/>
      <c r="BM5" s="637"/>
      <c r="BN5" s="638"/>
      <c r="BO5" s="639">
        <v>91.5</v>
      </c>
      <c r="BP5" s="639"/>
      <c r="BQ5" s="639"/>
      <c r="BR5" s="639"/>
      <c r="BS5" s="640">
        <v>46838</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2">
      <c r="B6" s="633" t="s">
        <v>221</v>
      </c>
      <c r="C6" s="634"/>
      <c r="D6" s="634"/>
      <c r="E6" s="634"/>
      <c r="F6" s="634"/>
      <c r="G6" s="634"/>
      <c r="H6" s="634"/>
      <c r="I6" s="634"/>
      <c r="J6" s="634"/>
      <c r="K6" s="634"/>
      <c r="L6" s="634"/>
      <c r="M6" s="634"/>
      <c r="N6" s="634"/>
      <c r="O6" s="634"/>
      <c r="P6" s="634"/>
      <c r="Q6" s="635"/>
      <c r="R6" s="636">
        <v>182443</v>
      </c>
      <c r="S6" s="637"/>
      <c r="T6" s="637"/>
      <c r="U6" s="637"/>
      <c r="V6" s="637"/>
      <c r="W6" s="637"/>
      <c r="X6" s="637"/>
      <c r="Y6" s="638"/>
      <c r="Z6" s="639">
        <v>0.3</v>
      </c>
      <c r="AA6" s="639"/>
      <c r="AB6" s="639"/>
      <c r="AC6" s="639"/>
      <c r="AD6" s="640">
        <v>182443</v>
      </c>
      <c r="AE6" s="640"/>
      <c r="AF6" s="640"/>
      <c r="AG6" s="640"/>
      <c r="AH6" s="640"/>
      <c r="AI6" s="640"/>
      <c r="AJ6" s="640"/>
      <c r="AK6" s="640"/>
      <c r="AL6" s="641">
        <v>0.7</v>
      </c>
      <c r="AM6" s="642"/>
      <c r="AN6" s="642"/>
      <c r="AO6" s="643"/>
      <c r="AP6" s="633" t="s">
        <v>222</v>
      </c>
      <c r="AQ6" s="634"/>
      <c r="AR6" s="634"/>
      <c r="AS6" s="634"/>
      <c r="AT6" s="634"/>
      <c r="AU6" s="634"/>
      <c r="AV6" s="634"/>
      <c r="AW6" s="634"/>
      <c r="AX6" s="634"/>
      <c r="AY6" s="634"/>
      <c r="AZ6" s="634"/>
      <c r="BA6" s="634"/>
      <c r="BB6" s="634"/>
      <c r="BC6" s="634"/>
      <c r="BD6" s="634"/>
      <c r="BE6" s="634"/>
      <c r="BF6" s="635"/>
      <c r="BG6" s="636">
        <v>21548499</v>
      </c>
      <c r="BH6" s="637"/>
      <c r="BI6" s="637"/>
      <c r="BJ6" s="637"/>
      <c r="BK6" s="637"/>
      <c r="BL6" s="637"/>
      <c r="BM6" s="637"/>
      <c r="BN6" s="638"/>
      <c r="BO6" s="639">
        <v>91.5</v>
      </c>
      <c r="BP6" s="639"/>
      <c r="BQ6" s="639"/>
      <c r="BR6" s="639"/>
      <c r="BS6" s="640">
        <v>46838</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350231</v>
      </c>
      <c r="CS6" s="637"/>
      <c r="CT6" s="637"/>
      <c r="CU6" s="637"/>
      <c r="CV6" s="637"/>
      <c r="CW6" s="637"/>
      <c r="CX6" s="637"/>
      <c r="CY6" s="638"/>
      <c r="CZ6" s="630">
        <v>0.7</v>
      </c>
      <c r="DA6" s="631"/>
      <c r="DB6" s="631"/>
      <c r="DC6" s="647"/>
      <c r="DD6" s="645" t="s">
        <v>122</v>
      </c>
      <c r="DE6" s="637"/>
      <c r="DF6" s="637"/>
      <c r="DG6" s="637"/>
      <c r="DH6" s="637"/>
      <c r="DI6" s="637"/>
      <c r="DJ6" s="637"/>
      <c r="DK6" s="637"/>
      <c r="DL6" s="637"/>
      <c r="DM6" s="637"/>
      <c r="DN6" s="637"/>
      <c r="DO6" s="637"/>
      <c r="DP6" s="638"/>
      <c r="DQ6" s="645">
        <v>349965</v>
      </c>
      <c r="DR6" s="637"/>
      <c r="DS6" s="637"/>
      <c r="DT6" s="637"/>
      <c r="DU6" s="637"/>
      <c r="DV6" s="637"/>
      <c r="DW6" s="637"/>
      <c r="DX6" s="637"/>
      <c r="DY6" s="637"/>
      <c r="DZ6" s="637"/>
      <c r="EA6" s="637"/>
      <c r="EB6" s="637"/>
      <c r="EC6" s="646"/>
    </row>
    <row r="7" spans="2:143" ht="11.25" customHeight="1" x14ac:dyDescent="0.2">
      <c r="B7" s="633" t="s">
        <v>224</v>
      </c>
      <c r="C7" s="634"/>
      <c r="D7" s="634"/>
      <c r="E7" s="634"/>
      <c r="F7" s="634"/>
      <c r="G7" s="634"/>
      <c r="H7" s="634"/>
      <c r="I7" s="634"/>
      <c r="J7" s="634"/>
      <c r="K7" s="634"/>
      <c r="L7" s="634"/>
      <c r="M7" s="634"/>
      <c r="N7" s="634"/>
      <c r="O7" s="634"/>
      <c r="P7" s="634"/>
      <c r="Q7" s="635"/>
      <c r="R7" s="636">
        <v>48108</v>
      </c>
      <c r="S7" s="637"/>
      <c r="T7" s="637"/>
      <c r="U7" s="637"/>
      <c r="V7" s="637"/>
      <c r="W7" s="637"/>
      <c r="X7" s="637"/>
      <c r="Y7" s="638"/>
      <c r="Z7" s="639">
        <v>0.1</v>
      </c>
      <c r="AA7" s="639"/>
      <c r="AB7" s="639"/>
      <c r="AC7" s="639"/>
      <c r="AD7" s="640">
        <v>48108</v>
      </c>
      <c r="AE7" s="640"/>
      <c r="AF7" s="640"/>
      <c r="AG7" s="640"/>
      <c r="AH7" s="640"/>
      <c r="AI7" s="640"/>
      <c r="AJ7" s="640"/>
      <c r="AK7" s="640"/>
      <c r="AL7" s="641">
        <v>0.2</v>
      </c>
      <c r="AM7" s="642"/>
      <c r="AN7" s="642"/>
      <c r="AO7" s="643"/>
      <c r="AP7" s="633" t="s">
        <v>225</v>
      </c>
      <c r="AQ7" s="634"/>
      <c r="AR7" s="634"/>
      <c r="AS7" s="634"/>
      <c r="AT7" s="634"/>
      <c r="AU7" s="634"/>
      <c r="AV7" s="634"/>
      <c r="AW7" s="634"/>
      <c r="AX7" s="634"/>
      <c r="AY7" s="634"/>
      <c r="AZ7" s="634"/>
      <c r="BA7" s="634"/>
      <c r="BB7" s="634"/>
      <c r="BC7" s="634"/>
      <c r="BD7" s="634"/>
      <c r="BE7" s="634"/>
      <c r="BF7" s="635"/>
      <c r="BG7" s="636">
        <v>12773784</v>
      </c>
      <c r="BH7" s="637"/>
      <c r="BI7" s="637"/>
      <c r="BJ7" s="637"/>
      <c r="BK7" s="637"/>
      <c r="BL7" s="637"/>
      <c r="BM7" s="637"/>
      <c r="BN7" s="638"/>
      <c r="BO7" s="639">
        <v>54.2</v>
      </c>
      <c r="BP7" s="639"/>
      <c r="BQ7" s="639"/>
      <c r="BR7" s="639"/>
      <c r="BS7" s="640">
        <v>46838</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6461692</v>
      </c>
      <c r="CS7" s="637"/>
      <c r="CT7" s="637"/>
      <c r="CU7" s="637"/>
      <c r="CV7" s="637"/>
      <c r="CW7" s="637"/>
      <c r="CX7" s="637"/>
      <c r="CY7" s="638"/>
      <c r="CZ7" s="639">
        <v>12.6</v>
      </c>
      <c r="DA7" s="639"/>
      <c r="DB7" s="639"/>
      <c r="DC7" s="639"/>
      <c r="DD7" s="645">
        <v>8013</v>
      </c>
      <c r="DE7" s="637"/>
      <c r="DF7" s="637"/>
      <c r="DG7" s="637"/>
      <c r="DH7" s="637"/>
      <c r="DI7" s="637"/>
      <c r="DJ7" s="637"/>
      <c r="DK7" s="637"/>
      <c r="DL7" s="637"/>
      <c r="DM7" s="637"/>
      <c r="DN7" s="637"/>
      <c r="DO7" s="637"/>
      <c r="DP7" s="638"/>
      <c r="DQ7" s="645">
        <v>5847645</v>
      </c>
      <c r="DR7" s="637"/>
      <c r="DS7" s="637"/>
      <c r="DT7" s="637"/>
      <c r="DU7" s="637"/>
      <c r="DV7" s="637"/>
      <c r="DW7" s="637"/>
      <c r="DX7" s="637"/>
      <c r="DY7" s="637"/>
      <c r="DZ7" s="637"/>
      <c r="EA7" s="637"/>
      <c r="EB7" s="637"/>
      <c r="EC7" s="646"/>
    </row>
    <row r="8" spans="2:143" ht="11.25" customHeight="1" x14ac:dyDescent="0.2">
      <c r="B8" s="633" t="s">
        <v>227</v>
      </c>
      <c r="C8" s="634"/>
      <c r="D8" s="634"/>
      <c r="E8" s="634"/>
      <c r="F8" s="634"/>
      <c r="G8" s="634"/>
      <c r="H8" s="634"/>
      <c r="I8" s="634"/>
      <c r="J8" s="634"/>
      <c r="K8" s="634"/>
      <c r="L8" s="634"/>
      <c r="M8" s="634"/>
      <c r="N8" s="634"/>
      <c r="O8" s="634"/>
      <c r="P8" s="634"/>
      <c r="Q8" s="635"/>
      <c r="R8" s="636">
        <v>255932</v>
      </c>
      <c r="S8" s="637"/>
      <c r="T8" s="637"/>
      <c r="U8" s="637"/>
      <c r="V8" s="637"/>
      <c r="W8" s="637"/>
      <c r="X8" s="637"/>
      <c r="Y8" s="638"/>
      <c r="Z8" s="639">
        <v>0.5</v>
      </c>
      <c r="AA8" s="639"/>
      <c r="AB8" s="639"/>
      <c r="AC8" s="639"/>
      <c r="AD8" s="640">
        <v>255932</v>
      </c>
      <c r="AE8" s="640"/>
      <c r="AF8" s="640"/>
      <c r="AG8" s="640"/>
      <c r="AH8" s="640"/>
      <c r="AI8" s="640"/>
      <c r="AJ8" s="640"/>
      <c r="AK8" s="640"/>
      <c r="AL8" s="641">
        <v>1</v>
      </c>
      <c r="AM8" s="642"/>
      <c r="AN8" s="642"/>
      <c r="AO8" s="643"/>
      <c r="AP8" s="633" t="s">
        <v>228</v>
      </c>
      <c r="AQ8" s="634"/>
      <c r="AR8" s="634"/>
      <c r="AS8" s="634"/>
      <c r="AT8" s="634"/>
      <c r="AU8" s="634"/>
      <c r="AV8" s="634"/>
      <c r="AW8" s="634"/>
      <c r="AX8" s="634"/>
      <c r="AY8" s="634"/>
      <c r="AZ8" s="634"/>
      <c r="BA8" s="634"/>
      <c r="BB8" s="634"/>
      <c r="BC8" s="634"/>
      <c r="BD8" s="634"/>
      <c r="BE8" s="634"/>
      <c r="BF8" s="635"/>
      <c r="BG8" s="636">
        <v>242295</v>
      </c>
      <c r="BH8" s="637"/>
      <c r="BI8" s="637"/>
      <c r="BJ8" s="637"/>
      <c r="BK8" s="637"/>
      <c r="BL8" s="637"/>
      <c r="BM8" s="637"/>
      <c r="BN8" s="638"/>
      <c r="BO8" s="639">
        <v>1</v>
      </c>
      <c r="BP8" s="639"/>
      <c r="BQ8" s="639"/>
      <c r="BR8" s="639"/>
      <c r="BS8" s="640" t="s">
        <v>122</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27244035</v>
      </c>
      <c r="CS8" s="637"/>
      <c r="CT8" s="637"/>
      <c r="CU8" s="637"/>
      <c r="CV8" s="637"/>
      <c r="CW8" s="637"/>
      <c r="CX8" s="637"/>
      <c r="CY8" s="638"/>
      <c r="CZ8" s="639">
        <v>53.3</v>
      </c>
      <c r="DA8" s="639"/>
      <c r="DB8" s="639"/>
      <c r="DC8" s="639"/>
      <c r="DD8" s="645">
        <v>125027</v>
      </c>
      <c r="DE8" s="637"/>
      <c r="DF8" s="637"/>
      <c r="DG8" s="637"/>
      <c r="DH8" s="637"/>
      <c r="DI8" s="637"/>
      <c r="DJ8" s="637"/>
      <c r="DK8" s="637"/>
      <c r="DL8" s="637"/>
      <c r="DM8" s="637"/>
      <c r="DN8" s="637"/>
      <c r="DO8" s="637"/>
      <c r="DP8" s="638"/>
      <c r="DQ8" s="645">
        <v>13052587</v>
      </c>
      <c r="DR8" s="637"/>
      <c r="DS8" s="637"/>
      <c r="DT8" s="637"/>
      <c r="DU8" s="637"/>
      <c r="DV8" s="637"/>
      <c r="DW8" s="637"/>
      <c r="DX8" s="637"/>
      <c r="DY8" s="637"/>
      <c r="DZ8" s="637"/>
      <c r="EA8" s="637"/>
      <c r="EB8" s="637"/>
      <c r="EC8" s="646"/>
    </row>
    <row r="9" spans="2:143" ht="11.25" customHeight="1" x14ac:dyDescent="0.2">
      <c r="B9" s="633" t="s">
        <v>230</v>
      </c>
      <c r="C9" s="634"/>
      <c r="D9" s="634"/>
      <c r="E9" s="634"/>
      <c r="F9" s="634"/>
      <c r="G9" s="634"/>
      <c r="H9" s="634"/>
      <c r="I9" s="634"/>
      <c r="J9" s="634"/>
      <c r="K9" s="634"/>
      <c r="L9" s="634"/>
      <c r="M9" s="634"/>
      <c r="N9" s="634"/>
      <c r="O9" s="634"/>
      <c r="P9" s="634"/>
      <c r="Q9" s="635"/>
      <c r="R9" s="636">
        <v>274879</v>
      </c>
      <c r="S9" s="637"/>
      <c r="T9" s="637"/>
      <c r="U9" s="637"/>
      <c r="V9" s="637"/>
      <c r="W9" s="637"/>
      <c r="X9" s="637"/>
      <c r="Y9" s="638"/>
      <c r="Z9" s="639">
        <v>0.5</v>
      </c>
      <c r="AA9" s="639"/>
      <c r="AB9" s="639"/>
      <c r="AC9" s="639"/>
      <c r="AD9" s="640">
        <v>274879</v>
      </c>
      <c r="AE9" s="640"/>
      <c r="AF9" s="640"/>
      <c r="AG9" s="640"/>
      <c r="AH9" s="640"/>
      <c r="AI9" s="640"/>
      <c r="AJ9" s="640"/>
      <c r="AK9" s="640"/>
      <c r="AL9" s="641">
        <v>1.1000000000000001</v>
      </c>
      <c r="AM9" s="642"/>
      <c r="AN9" s="642"/>
      <c r="AO9" s="643"/>
      <c r="AP9" s="633" t="s">
        <v>231</v>
      </c>
      <c r="AQ9" s="634"/>
      <c r="AR9" s="634"/>
      <c r="AS9" s="634"/>
      <c r="AT9" s="634"/>
      <c r="AU9" s="634"/>
      <c r="AV9" s="634"/>
      <c r="AW9" s="634"/>
      <c r="AX9" s="634"/>
      <c r="AY9" s="634"/>
      <c r="AZ9" s="634"/>
      <c r="BA9" s="634"/>
      <c r="BB9" s="634"/>
      <c r="BC9" s="634"/>
      <c r="BD9" s="634"/>
      <c r="BE9" s="634"/>
      <c r="BF9" s="635"/>
      <c r="BG9" s="636">
        <v>11918673</v>
      </c>
      <c r="BH9" s="637"/>
      <c r="BI9" s="637"/>
      <c r="BJ9" s="637"/>
      <c r="BK9" s="637"/>
      <c r="BL9" s="637"/>
      <c r="BM9" s="637"/>
      <c r="BN9" s="638"/>
      <c r="BO9" s="639">
        <v>50.6</v>
      </c>
      <c r="BP9" s="639"/>
      <c r="BQ9" s="639"/>
      <c r="BR9" s="639"/>
      <c r="BS9" s="640" t="s">
        <v>122</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5992079</v>
      </c>
      <c r="CS9" s="637"/>
      <c r="CT9" s="637"/>
      <c r="CU9" s="637"/>
      <c r="CV9" s="637"/>
      <c r="CW9" s="637"/>
      <c r="CX9" s="637"/>
      <c r="CY9" s="638"/>
      <c r="CZ9" s="639">
        <v>11.7</v>
      </c>
      <c r="DA9" s="639"/>
      <c r="DB9" s="639"/>
      <c r="DC9" s="639"/>
      <c r="DD9" s="645">
        <v>825075</v>
      </c>
      <c r="DE9" s="637"/>
      <c r="DF9" s="637"/>
      <c r="DG9" s="637"/>
      <c r="DH9" s="637"/>
      <c r="DI9" s="637"/>
      <c r="DJ9" s="637"/>
      <c r="DK9" s="637"/>
      <c r="DL9" s="637"/>
      <c r="DM9" s="637"/>
      <c r="DN9" s="637"/>
      <c r="DO9" s="637"/>
      <c r="DP9" s="638"/>
      <c r="DQ9" s="645">
        <v>2908918</v>
      </c>
      <c r="DR9" s="637"/>
      <c r="DS9" s="637"/>
      <c r="DT9" s="637"/>
      <c r="DU9" s="637"/>
      <c r="DV9" s="637"/>
      <c r="DW9" s="637"/>
      <c r="DX9" s="637"/>
      <c r="DY9" s="637"/>
      <c r="DZ9" s="637"/>
      <c r="EA9" s="637"/>
      <c r="EB9" s="637"/>
      <c r="EC9" s="646"/>
    </row>
    <row r="10" spans="2:143" ht="11.25" customHeight="1" x14ac:dyDescent="0.2">
      <c r="B10" s="633" t="s">
        <v>233</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254831</v>
      </c>
      <c r="BH10" s="637"/>
      <c r="BI10" s="637"/>
      <c r="BJ10" s="637"/>
      <c r="BK10" s="637"/>
      <c r="BL10" s="637"/>
      <c r="BM10" s="637"/>
      <c r="BN10" s="638"/>
      <c r="BO10" s="639">
        <v>1.1000000000000001</v>
      </c>
      <c r="BP10" s="639"/>
      <c r="BQ10" s="639"/>
      <c r="BR10" s="639"/>
      <c r="BS10" s="640" t="s">
        <v>122</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v>306090</v>
      </c>
      <c r="CS10" s="637"/>
      <c r="CT10" s="637"/>
      <c r="CU10" s="637"/>
      <c r="CV10" s="637"/>
      <c r="CW10" s="637"/>
      <c r="CX10" s="637"/>
      <c r="CY10" s="638"/>
      <c r="CZ10" s="639">
        <v>0.6</v>
      </c>
      <c r="DA10" s="639"/>
      <c r="DB10" s="639"/>
      <c r="DC10" s="639"/>
      <c r="DD10" s="645" t="s">
        <v>122</v>
      </c>
      <c r="DE10" s="637"/>
      <c r="DF10" s="637"/>
      <c r="DG10" s="637"/>
      <c r="DH10" s="637"/>
      <c r="DI10" s="637"/>
      <c r="DJ10" s="637"/>
      <c r="DK10" s="637"/>
      <c r="DL10" s="637"/>
      <c r="DM10" s="637"/>
      <c r="DN10" s="637"/>
      <c r="DO10" s="637"/>
      <c r="DP10" s="638"/>
      <c r="DQ10" s="645">
        <v>230177</v>
      </c>
      <c r="DR10" s="637"/>
      <c r="DS10" s="637"/>
      <c r="DT10" s="637"/>
      <c r="DU10" s="637"/>
      <c r="DV10" s="637"/>
      <c r="DW10" s="637"/>
      <c r="DX10" s="637"/>
      <c r="DY10" s="637"/>
      <c r="DZ10" s="637"/>
      <c r="EA10" s="637"/>
      <c r="EB10" s="637"/>
      <c r="EC10" s="646"/>
    </row>
    <row r="11" spans="2:143" ht="11.25" customHeight="1" x14ac:dyDescent="0.2">
      <c r="B11" s="633" t="s">
        <v>236</v>
      </c>
      <c r="C11" s="634"/>
      <c r="D11" s="634"/>
      <c r="E11" s="634"/>
      <c r="F11" s="634"/>
      <c r="G11" s="634"/>
      <c r="H11" s="634"/>
      <c r="I11" s="634"/>
      <c r="J11" s="634"/>
      <c r="K11" s="634"/>
      <c r="L11" s="634"/>
      <c r="M11" s="634"/>
      <c r="N11" s="634"/>
      <c r="O11" s="634"/>
      <c r="P11" s="634"/>
      <c r="Q11" s="635"/>
      <c r="R11" s="636">
        <v>2843519</v>
      </c>
      <c r="S11" s="637"/>
      <c r="T11" s="637"/>
      <c r="U11" s="637"/>
      <c r="V11" s="637"/>
      <c r="W11" s="637"/>
      <c r="X11" s="637"/>
      <c r="Y11" s="638"/>
      <c r="Z11" s="641">
        <v>5.4</v>
      </c>
      <c r="AA11" s="642"/>
      <c r="AB11" s="642"/>
      <c r="AC11" s="648"/>
      <c r="AD11" s="645">
        <v>2843519</v>
      </c>
      <c r="AE11" s="637"/>
      <c r="AF11" s="637"/>
      <c r="AG11" s="637"/>
      <c r="AH11" s="637"/>
      <c r="AI11" s="637"/>
      <c r="AJ11" s="637"/>
      <c r="AK11" s="638"/>
      <c r="AL11" s="641">
        <v>11</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357985</v>
      </c>
      <c r="BH11" s="637"/>
      <c r="BI11" s="637"/>
      <c r="BJ11" s="637"/>
      <c r="BK11" s="637"/>
      <c r="BL11" s="637"/>
      <c r="BM11" s="637"/>
      <c r="BN11" s="638"/>
      <c r="BO11" s="639">
        <v>1.5</v>
      </c>
      <c r="BP11" s="639"/>
      <c r="BQ11" s="639"/>
      <c r="BR11" s="639"/>
      <c r="BS11" s="640">
        <v>46838</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37475</v>
      </c>
      <c r="CS11" s="637"/>
      <c r="CT11" s="637"/>
      <c r="CU11" s="637"/>
      <c r="CV11" s="637"/>
      <c r="CW11" s="637"/>
      <c r="CX11" s="637"/>
      <c r="CY11" s="638"/>
      <c r="CZ11" s="639">
        <v>0.1</v>
      </c>
      <c r="DA11" s="639"/>
      <c r="DB11" s="639"/>
      <c r="DC11" s="639"/>
      <c r="DD11" s="645">
        <v>14104</v>
      </c>
      <c r="DE11" s="637"/>
      <c r="DF11" s="637"/>
      <c r="DG11" s="637"/>
      <c r="DH11" s="637"/>
      <c r="DI11" s="637"/>
      <c r="DJ11" s="637"/>
      <c r="DK11" s="637"/>
      <c r="DL11" s="637"/>
      <c r="DM11" s="637"/>
      <c r="DN11" s="637"/>
      <c r="DO11" s="637"/>
      <c r="DP11" s="638"/>
      <c r="DQ11" s="645">
        <v>25584</v>
      </c>
      <c r="DR11" s="637"/>
      <c r="DS11" s="637"/>
      <c r="DT11" s="637"/>
      <c r="DU11" s="637"/>
      <c r="DV11" s="637"/>
      <c r="DW11" s="637"/>
      <c r="DX11" s="637"/>
      <c r="DY11" s="637"/>
      <c r="DZ11" s="637"/>
      <c r="EA11" s="637"/>
      <c r="EB11" s="637"/>
      <c r="EC11" s="646"/>
    </row>
    <row r="12" spans="2:143" ht="11.25" customHeight="1" x14ac:dyDescent="0.2">
      <c r="B12" s="633" t="s">
        <v>239</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8162982</v>
      </c>
      <c r="BH12" s="637"/>
      <c r="BI12" s="637"/>
      <c r="BJ12" s="637"/>
      <c r="BK12" s="637"/>
      <c r="BL12" s="637"/>
      <c r="BM12" s="637"/>
      <c r="BN12" s="638"/>
      <c r="BO12" s="639">
        <v>34.700000000000003</v>
      </c>
      <c r="BP12" s="639"/>
      <c r="BQ12" s="639"/>
      <c r="BR12" s="639"/>
      <c r="BS12" s="640" t="s">
        <v>122</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203310</v>
      </c>
      <c r="CS12" s="637"/>
      <c r="CT12" s="637"/>
      <c r="CU12" s="637"/>
      <c r="CV12" s="637"/>
      <c r="CW12" s="637"/>
      <c r="CX12" s="637"/>
      <c r="CY12" s="638"/>
      <c r="CZ12" s="639">
        <v>0.4</v>
      </c>
      <c r="DA12" s="639"/>
      <c r="DB12" s="639"/>
      <c r="DC12" s="639"/>
      <c r="DD12" s="645" t="s">
        <v>122</v>
      </c>
      <c r="DE12" s="637"/>
      <c r="DF12" s="637"/>
      <c r="DG12" s="637"/>
      <c r="DH12" s="637"/>
      <c r="DI12" s="637"/>
      <c r="DJ12" s="637"/>
      <c r="DK12" s="637"/>
      <c r="DL12" s="637"/>
      <c r="DM12" s="637"/>
      <c r="DN12" s="637"/>
      <c r="DO12" s="637"/>
      <c r="DP12" s="638"/>
      <c r="DQ12" s="645">
        <v>187613</v>
      </c>
      <c r="DR12" s="637"/>
      <c r="DS12" s="637"/>
      <c r="DT12" s="637"/>
      <c r="DU12" s="637"/>
      <c r="DV12" s="637"/>
      <c r="DW12" s="637"/>
      <c r="DX12" s="637"/>
      <c r="DY12" s="637"/>
      <c r="DZ12" s="637"/>
      <c r="EA12" s="637"/>
      <c r="EB12" s="637"/>
      <c r="EC12" s="646"/>
    </row>
    <row r="13" spans="2:143" ht="11.25" customHeight="1" x14ac:dyDescent="0.2">
      <c r="B13" s="633" t="s">
        <v>242</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8020506</v>
      </c>
      <c r="BH13" s="637"/>
      <c r="BI13" s="637"/>
      <c r="BJ13" s="637"/>
      <c r="BK13" s="637"/>
      <c r="BL13" s="637"/>
      <c r="BM13" s="637"/>
      <c r="BN13" s="638"/>
      <c r="BO13" s="639">
        <v>34.1</v>
      </c>
      <c r="BP13" s="639"/>
      <c r="BQ13" s="639"/>
      <c r="BR13" s="639"/>
      <c r="BS13" s="640" t="s">
        <v>122</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2739034</v>
      </c>
      <c r="CS13" s="637"/>
      <c r="CT13" s="637"/>
      <c r="CU13" s="637"/>
      <c r="CV13" s="637"/>
      <c r="CW13" s="637"/>
      <c r="CX13" s="637"/>
      <c r="CY13" s="638"/>
      <c r="CZ13" s="639">
        <v>5.4</v>
      </c>
      <c r="DA13" s="639"/>
      <c r="DB13" s="639"/>
      <c r="DC13" s="639"/>
      <c r="DD13" s="645">
        <v>1027995</v>
      </c>
      <c r="DE13" s="637"/>
      <c r="DF13" s="637"/>
      <c r="DG13" s="637"/>
      <c r="DH13" s="637"/>
      <c r="DI13" s="637"/>
      <c r="DJ13" s="637"/>
      <c r="DK13" s="637"/>
      <c r="DL13" s="637"/>
      <c r="DM13" s="637"/>
      <c r="DN13" s="637"/>
      <c r="DO13" s="637"/>
      <c r="DP13" s="638"/>
      <c r="DQ13" s="645">
        <v>1832407</v>
      </c>
      <c r="DR13" s="637"/>
      <c r="DS13" s="637"/>
      <c r="DT13" s="637"/>
      <c r="DU13" s="637"/>
      <c r="DV13" s="637"/>
      <c r="DW13" s="637"/>
      <c r="DX13" s="637"/>
      <c r="DY13" s="637"/>
      <c r="DZ13" s="637"/>
      <c r="EA13" s="637"/>
      <c r="EB13" s="637"/>
      <c r="EC13" s="646"/>
    </row>
    <row r="14" spans="2:143" ht="11.25" customHeight="1" x14ac:dyDescent="0.2">
      <c r="B14" s="633" t="s">
        <v>245</v>
      </c>
      <c r="C14" s="634"/>
      <c r="D14" s="634"/>
      <c r="E14" s="634"/>
      <c r="F14" s="634"/>
      <c r="G14" s="634"/>
      <c r="H14" s="634"/>
      <c r="I14" s="634"/>
      <c r="J14" s="634"/>
      <c r="K14" s="634"/>
      <c r="L14" s="634"/>
      <c r="M14" s="634"/>
      <c r="N14" s="634"/>
      <c r="O14" s="634"/>
      <c r="P14" s="634"/>
      <c r="Q14" s="635"/>
      <c r="R14" s="636">
        <v>1340</v>
      </c>
      <c r="S14" s="637"/>
      <c r="T14" s="637"/>
      <c r="U14" s="637"/>
      <c r="V14" s="637"/>
      <c r="W14" s="637"/>
      <c r="X14" s="637"/>
      <c r="Y14" s="638"/>
      <c r="Z14" s="639">
        <v>0</v>
      </c>
      <c r="AA14" s="639"/>
      <c r="AB14" s="639"/>
      <c r="AC14" s="639"/>
      <c r="AD14" s="640">
        <v>1340</v>
      </c>
      <c r="AE14" s="640"/>
      <c r="AF14" s="640"/>
      <c r="AG14" s="640"/>
      <c r="AH14" s="640"/>
      <c r="AI14" s="640"/>
      <c r="AJ14" s="640"/>
      <c r="AK14" s="640"/>
      <c r="AL14" s="641">
        <v>0</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73594</v>
      </c>
      <c r="BH14" s="637"/>
      <c r="BI14" s="637"/>
      <c r="BJ14" s="637"/>
      <c r="BK14" s="637"/>
      <c r="BL14" s="637"/>
      <c r="BM14" s="637"/>
      <c r="BN14" s="638"/>
      <c r="BO14" s="639">
        <v>0.3</v>
      </c>
      <c r="BP14" s="639"/>
      <c r="BQ14" s="639"/>
      <c r="BR14" s="639"/>
      <c r="BS14" s="640" t="s">
        <v>122</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1575349</v>
      </c>
      <c r="CS14" s="637"/>
      <c r="CT14" s="637"/>
      <c r="CU14" s="637"/>
      <c r="CV14" s="637"/>
      <c r="CW14" s="637"/>
      <c r="CX14" s="637"/>
      <c r="CY14" s="638"/>
      <c r="CZ14" s="639">
        <v>3.1</v>
      </c>
      <c r="DA14" s="639"/>
      <c r="DB14" s="639"/>
      <c r="DC14" s="639"/>
      <c r="DD14" s="645">
        <v>6325</v>
      </c>
      <c r="DE14" s="637"/>
      <c r="DF14" s="637"/>
      <c r="DG14" s="637"/>
      <c r="DH14" s="637"/>
      <c r="DI14" s="637"/>
      <c r="DJ14" s="637"/>
      <c r="DK14" s="637"/>
      <c r="DL14" s="637"/>
      <c r="DM14" s="637"/>
      <c r="DN14" s="637"/>
      <c r="DO14" s="637"/>
      <c r="DP14" s="638"/>
      <c r="DQ14" s="645">
        <v>1406531</v>
      </c>
      <c r="DR14" s="637"/>
      <c r="DS14" s="637"/>
      <c r="DT14" s="637"/>
      <c r="DU14" s="637"/>
      <c r="DV14" s="637"/>
      <c r="DW14" s="637"/>
      <c r="DX14" s="637"/>
      <c r="DY14" s="637"/>
      <c r="DZ14" s="637"/>
      <c r="EA14" s="637"/>
      <c r="EB14" s="637"/>
      <c r="EC14" s="646"/>
    </row>
    <row r="15" spans="2:143" ht="11.25" customHeight="1" x14ac:dyDescent="0.2">
      <c r="B15" s="633" t="s">
        <v>248</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538139</v>
      </c>
      <c r="BH15" s="637"/>
      <c r="BI15" s="637"/>
      <c r="BJ15" s="637"/>
      <c r="BK15" s="637"/>
      <c r="BL15" s="637"/>
      <c r="BM15" s="637"/>
      <c r="BN15" s="638"/>
      <c r="BO15" s="639">
        <v>2.2999999999999998</v>
      </c>
      <c r="BP15" s="639"/>
      <c r="BQ15" s="639"/>
      <c r="BR15" s="639"/>
      <c r="BS15" s="640" t="s">
        <v>122</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4038784</v>
      </c>
      <c r="CS15" s="637"/>
      <c r="CT15" s="637"/>
      <c r="CU15" s="637"/>
      <c r="CV15" s="637"/>
      <c r="CW15" s="637"/>
      <c r="CX15" s="637"/>
      <c r="CY15" s="638"/>
      <c r="CZ15" s="639">
        <v>7.9</v>
      </c>
      <c r="DA15" s="639"/>
      <c r="DB15" s="639"/>
      <c r="DC15" s="639"/>
      <c r="DD15" s="645">
        <v>327371</v>
      </c>
      <c r="DE15" s="637"/>
      <c r="DF15" s="637"/>
      <c r="DG15" s="637"/>
      <c r="DH15" s="637"/>
      <c r="DI15" s="637"/>
      <c r="DJ15" s="637"/>
      <c r="DK15" s="637"/>
      <c r="DL15" s="637"/>
      <c r="DM15" s="637"/>
      <c r="DN15" s="637"/>
      <c r="DO15" s="637"/>
      <c r="DP15" s="638"/>
      <c r="DQ15" s="645">
        <v>3516597</v>
      </c>
      <c r="DR15" s="637"/>
      <c r="DS15" s="637"/>
      <c r="DT15" s="637"/>
      <c r="DU15" s="637"/>
      <c r="DV15" s="637"/>
      <c r="DW15" s="637"/>
      <c r="DX15" s="637"/>
      <c r="DY15" s="637"/>
      <c r="DZ15" s="637"/>
      <c r="EA15" s="637"/>
      <c r="EB15" s="637"/>
      <c r="EC15" s="646"/>
    </row>
    <row r="16" spans="2:143" ht="11.25" customHeight="1" x14ac:dyDescent="0.2">
      <c r="B16" s="633" t="s">
        <v>251</v>
      </c>
      <c r="C16" s="634"/>
      <c r="D16" s="634"/>
      <c r="E16" s="634"/>
      <c r="F16" s="634"/>
      <c r="G16" s="634"/>
      <c r="H16" s="634"/>
      <c r="I16" s="634"/>
      <c r="J16" s="634"/>
      <c r="K16" s="634"/>
      <c r="L16" s="634"/>
      <c r="M16" s="634"/>
      <c r="N16" s="634"/>
      <c r="O16" s="634"/>
      <c r="P16" s="634"/>
      <c r="Q16" s="635"/>
      <c r="R16" s="636">
        <v>50126</v>
      </c>
      <c r="S16" s="637"/>
      <c r="T16" s="637"/>
      <c r="U16" s="637"/>
      <c r="V16" s="637"/>
      <c r="W16" s="637"/>
      <c r="X16" s="637"/>
      <c r="Y16" s="638"/>
      <c r="Z16" s="639">
        <v>0.1</v>
      </c>
      <c r="AA16" s="639"/>
      <c r="AB16" s="639"/>
      <c r="AC16" s="639"/>
      <c r="AD16" s="640">
        <v>50126</v>
      </c>
      <c r="AE16" s="640"/>
      <c r="AF16" s="640"/>
      <c r="AG16" s="640"/>
      <c r="AH16" s="640"/>
      <c r="AI16" s="640"/>
      <c r="AJ16" s="640"/>
      <c r="AK16" s="640"/>
      <c r="AL16" s="641">
        <v>0.2</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254</v>
      </c>
      <c r="C17" s="634"/>
      <c r="D17" s="634"/>
      <c r="E17" s="634"/>
      <c r="F17" s="634"/>
      <c r="G17" s="634"/>
      <c r="H17" s="634"/>
      <c r="I17" s="634"/>
      <c r="J17" s="634"/>
      <c r="K17" s="634"/>
      <c r="L17" s="634"/>
      <c r="M17" s="634"/>
      <c r="N17" s="634"/>
      <c r="O17" s="634"/>
      <c r="P17" s="634"/>
      <c r="Q17" s="635"/>
      <c r="R17" s="636">
        <v>331181</v>
      </c>
      <c r="S17" s="637"/>
      <c r="T17" s="637"/>
      <c r="U17" s="637"/>
      <c r="V17" s="637"/>
      <c r="W17" s="637"/>
      <c r="X17" s="637"/>
      <c r="Y17" s="638"/>
      <c r="Z17" s="639">
        <v>0.6</v>
      </c>
      <c r="AA17" s="639"/>
      <c r="AB17" s="639"/>
      <c r="AC17" s="639"/>
      <c r="AD17" s="640">
        <v>331181</v>
      </c>
      <c r="AE17" s="640"/>
      <c r="AF17" s="640"/>
      <c r="AG17" s="640"/>
      <c r="AH17" s="640"/>
      <c r="AI17" s="640"/>
      <c r="AJ17" s="640"/>
      <c r="AK17" s="640"/>
      <c r="AL17" s="641">
        <v>1.3</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2135070</v>
      </c>
      <c r="CS17" s="637"/>
      <c r="CT17" s="637"/>
      <c r="CU17" s="637"/>
      <c r="CV17" s="637"/>
      <c r="CW17" s="637"/>
      <c r="CX17" s="637"/>
      <c r="CY17" s="638"/>
      <c r="CZ17" s="639">
        <v>4.2</v>
      </c>
      <c r="DA17" s="639"/>
      <c r="DB17" s="639"/>
      <c r="DC17" s="639"/>
      <c r="DD17" s="645" t="s">
        <v>122</v>
      </c>
      <c r="DE17" s="637"/>
      <c r="DF17" s="637"/>
      <c r="DG17" s="637"/>
      <c r="DH17" s="637"/>
      <c r="DI17" s="637"/>
      <c r="DJ17" s="637"/>
      <c r="DK17" s="637"/>
      <c r="DL17" s="637"/>
      <c r="DM17" s="637"/>
      <c r="DN17" s="637"/>
      <c r="DO17" s="637"/>
      <c r="DP17" s="638"/>
      <c r="DQ17" s="645">
        <v>2135070</v>
      </c>
      <c r="DR17" s="637"/>
      <c r="DS17" s="637"/>
      <c r="DT17" s="637"/>
      <c r="DU17" s="637"/>
      <c r="DV17" s="637"/>
      <c r="DW17" s="637"/>
      <c r="DX17" s="637"/>
      <c r="DY17" s="637"/>
      <c r="DZ17" s="637"/>
      <c r="EA17" s="637"/>
      <c r="EB17" s="637"/>
      <c r="EC17" s="646"/>
    </row>
    <row r="18" spans="2:133" ht="11.25" customHeight="1" x14ac:dyDescent="0.2">
      <c r="B18" s="633" t="s">
        <v>257</v>
      </c>
      <c r="C18" s="634"/>
      <c r="D18" s="634"/>
      <c r="E18" s="634"/>
      <c r="F18" s="634"/>
      <c r="G18" s="634"/>
      <c r="H18" s="634"/>
      <c r="I18" s="634"/>
      <c r="J18" s="634"/>
      <c r="K18" s="634"/>
      <c r="L18" s="634"/>
      <c r="M18" s="634"/>
      <c r="N18" s="634"/>
      <c r="O18" s="634"/>
      <c r="P18" s="634"/>
      <c r="Q18" s="635"/>
      <c r="R18" s="636">
        <v>124573</v>
      </c>
      <c r="S18" s="637"/>
      <c r="T18" s="637"/>
      <c r="U18" s="637"/>
      <c r="V18" s="637"/>
      <c r="W18" s="637"/>
      <c r="X18" s="637"/>
      <c r="Y18" s="638"/>
      <c r="Z18" s="639">
        <v>0.2</v>
      </c>
      <c r="AA18" s="639"/>
      <c r="AB18" s="639"/>
      <c r="AC18" s="639"/>
      <c r="AD18" s="640">
        <v>124573</v>
      </c>
      <c r="AE18" s="640"/>
      <c r="AF18" s="640"/>
      <c r="AG18" s="640"/>
      <c r="AH18" s="640"/>
      <c r="AI18" s="640"/>
      <c r="AJ18" s="640"/>
      <c r="AK18" s="640"/>
      <c r="AL18" s="641">
        <v>0.5</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260</v>
      </c>
      <c r="C19" s="634"/>
      <c r="D19" s="634"/>
      <c r="E19" s="634"/>
      <c r="F19" s="634"/>
      <c r="G19" s="634"/>
      <c r="H19" s="634"/>
      <c r="I19" s="634"/>
      <c r="J19" s="634"/>
      <c r="K19" s="634"/>
      <c r="L19" s="634"/>
      <c r="M19" s="634"/>
      <c r="N19" s="634"/>
      <c r="O19" s="634"/>
      <c r="P19" s="634"/>
      <c r="Q19" s="635"/>
      <c r="R19" s="636">
        <v>124453</v>
      </c>
      <c r="S19" s="637"/>
      <c r="T19" s="637"/>
      <c r="U19" s="637"/>
      <c r="V19" s="637"/>
      <c r="W19" s="637"/>
      <c r="X19" s="637"/>
      <c r="Y19" s="638"/>
      <c r="Z19" s="639">
        <v>0.2</v>
      </c>
      <c r="AA19" s="639"/>
      <c r="AB19" s="639"/>
      <c r="AC19" s="639"/>
      <c r="AD19" s="640">
        <v>124453</v>
      </c>
      <c r="AE19" s="640"/>
      <c r="AF19" s="640"/>
      <c r="AG19" s="640"/>
      <c r="AH19" s="640"/>
      <c r="AI19" s="640"/>
      <c r="AJ19" s="640"/>
      <c r="AK19" s="640"/>
      <c r="AL19" s="641">
        <v>0.5</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v>2004231</v>
      </c>
      <c r="BH19" s="637"/>
      <c r="BI19" s="637"/>
      <c r="BJ19" s="637"/>
      <c r="BK19" s="637"/>
      <c r="BL19" s="637"/>
      <c r="BM19" s="637"/>
      <c r="BN19" s="638"/>
      <c r="BO19" s="639">
        <v>8.5</v>
      </c>
      <c r="BP19" s="639"/>
      <c r="BQ19" s="639"/>
      <c r="BR19" s="639"/>
      <c r="BS19" s="640" t="s">
        <v>122</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263</v>
      </c>
      <c r="C20" s="650"/>
      <c r="D20" s="650"/>
      <c r="E20" s="650"/>
      <c r="F20" s="650"/>
      <c r="G20" s="650"/>
      <c r="H20" s="650"/>
      <c r="I20" s="650"/>
      <c r="J20" s="650"/>
      <c r="K20" s="650"/>
      <c r="L20" s="650"/>
      <c r="M20" s="650"/>
      <c r="N20" s="650"/>
      <c r="O20" s="650"/>
      <c r="P20" s="650"/>
      <c r="Q20" s="651"/>
      <c r="R20" s="636">
        <v>120</v>
      </c>
      <c r="S20" s="637"/>
      <c r="T20" s="637"/>
      <c r="U20" s="637"/>
      <c r="V20" s="637"/>
      <c r="W20" s="637"/>
      <c r="X20" s="637"/>
      <c r="Y20" s="638"/>
      <c r="Z20" s="639">
        <v>0</v>
      </c>
      <c r="AA20" s="639"/>
      <c r="AB20" s="639"/>
      <c r="AC20" s="639"/>
      <c r="AD20" s="640">
        <v>120</v>
      </c>
      <c r="AE20" s="640"/>
      <c r="AF20" s="640"/>
      <c r="AG20" s="640"/>
      <c r="AH20" s="640"/>
      <c r="AI20" s="640"/>
      <c r="AJ20" s="640"/>
      <c r="AK20" s="640"/>
      <c r="AL20" s="641">
        <v>0</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v>2004231</v>
      </c>
      <c r="BH20" s="637"/>
      <c r="BI20" s="637"/>
      <c r="BJ20" s="637"/>
      <c r="BK20" s="637"/>
      <c r="BL20" s="637"/>
      <c r="BM20" s="637"/>
      <c r="BN20" s="638"/>
      <c r="BO20" s="639">
        <v>8.5</v>
      </c>
      <c r="BP20" s="639"/>
      <c r="BQ20" s="639"/>
      <c r="BR20" s="639"/>
      <c r="BS20" s="640" t="s">
        <v>122</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51083149</v>
      </c>
      <c r="CS20" s="637"/>
      <c r="CT20" s="637"/>
      <c r="CU20" s="637"/>
      <c r="CV20" s="637"/>
      <c r="CW20" s="637"/>
      <c r="CX20" s="637"/>
      <c r="CY20" s="638"/>
      <c r="CZ20" s="639">
        <v>100</v>
      </c>
      <c r="DA20" s="639"/>
      <c r="DB20" s="639"/>
      <c r="DC20" s="639"/>
      <c r="DD20" s="645">
        <v>2333910</v>
      </c>
      <c r="DE20" s="637"/>
      <c r="DF20" s="637"/>
      <c r="DG20" s="637"/>
      <c r="DH20" s="637"/>
      <c r="DI20" s="637"/>
      <c r="DJ20" s="637"/>
      <c r="DK20" s="637"/>
      <c r="DL20" s="637"/>
      <c r="DM20" s="637"/>
      <c r="DN20" s="637"/>
      <c r="DO20" s="637"/>
      <c r="DP20" s="638"/>
      <c r="DQ20" s="645">
        <v>31493094</v>
      </c>
      <c r="DR20" s="637"/>
      <c r="DS20" s="637"/>
      <c r="DT20" s="637"/>
      <c r="DU20" s="637"/>
      <c r="DV20" s="637"/>
      <c r="DW20" s="637"/>
      <c r="DX20" s="637"/>
      <c r="DY20" s="637"/>
      <c r="DZ20" s="637"/>
      <c r="EA20" s="637"/>
      <c r="EB20" s="637"/>
      <c r="EC20" s="646"/>
    </row>
    <row r="21" spans="2:133" ht="11.25" customHeight="1" x14ac:dyDescent="0.2">
      <c r="B21" s="633" t="s">
        <v>266</v>
      </c>
      <c r="C21" s="634"/>
      <c r="D21" s="634"/>
      <c r="E21" s="634"/>
      <c r="F21" s="634"/>
      <c r="G21" s="634"/>
      <c r="H21" s="634"/>
      <c r="I21" s="634"/>
      <c r="J21" s="634"/>
      <c r="K21" s="634"/>
      <c r="L21" s="634"/>
      <c r="M21" s="634"/>
      <c r="N21" s="634"/>
      <c r="O21" s="634"/>
      <c r="P21" s="634"/>
      <c r="Q21" s="635"/>
      <c r="R21" s="636">
        <v>29570</v>
      </c>
      <c r="S21" s="637"/>
      <c r="T21" s="637"/>
      <c r="U21" s="637"/>
      <c r="V21" s="637"/>
      <c r="W21" s="637"/>
      <c r="X21" s="637"/>
      <c r="Y21" s="638"/>
      <c r="Z21" s="639">
        <v>0.1</v>
      </c>
      <c r="AA21" s="639"/>
      <c r="AB21" s="639"/>
      <c r="AC21" s="639"/>
      <c r="AD21" s="640" t="s">
        <v>122</v>
      </c>
      <c r="AE21" s="640"/>
      <c r="AF21" s="640"/>
      <c r="AG21" s="640"/>
      <c r="AH21" s="640"/>
      <c r="AI21" s="640"/>
      <c r="AJ21" s="640"/>
      <c r="AK21" s="640"/>
      <c r="AL21" s="641" t="s">
        <v>122</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268</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271</v>
      </c>
      <c r="C23" s="634"/>
      <c r="D23" s="634"/>
      <c r="E23" s="634"/>
      <c r="F23" s="634"/>
      <c r="G23" s="634"/>
      <c r="H23" s="634"/>
      <c r="I23" s="634"/>
      <c r="J23" s="634"/>
      <c r="K23" s="634"/>
      <c r="L23" s="634"/>
      <c r="M23" s="634"/>
      <c r="N23" s="634"/>
      <c r="O23" s="634"/>
      <c r="P23" s="634"/>
      <c r="Q23" s="635"/>
      <c r="R23" s="636">
        <v>29570</v>
      </c>
      <c r="S23" s="637"/>
      <c r="T23" s="637"/>
      <c r="U23" s="637"/>
      <c r="V23" s="637"/>
      <c r="W23" s="637"/>
      <c r="X23" s="637"/>
      <c r="Y23" s="638"/>
      <c r="Z23" s="639">
        <v>0.1</v>
      </c>
      <c r="AA23" s="639"/>
      <c r="AB23" s="639"/>
      <c r="AC23" s="639"/>
      <c r="AD23" s="640" t="s">
        <v>122</v>
      </c>
      <c r="AE23" s="640"/>
      <c r="AF23" s="640"/>
      <c r="AG23" s="640"/>
      <c r="AH23" s="640"/>
      <c r="AI23" s="640"/>
      <c r="AJ23" s="640"/>
      <c r="AK23" s="640"/>
      <c r="AL23" s="641" t="s">
        <v>122</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v>2004231</v>
      </c>
      <c r="BH23" s="637"/>
      <c r="BI23" s="637"/>
      <c r="BJ23" s="637"/>
      <c r="BK23" s="637"/>
      <c r="BL23" s="637"/>
      <c r="BM23" s="637"/>
      <c r="BN23" s="638"/>
      <c r="BO23" s="639">
        <v>8.5</v>
      </c>
      <c r="BP23" s="639"/>
      <c r="BQ23" s="639"/>
      <c r="BR23" s="639"/>
      <c r="BS23" s="640" t="s">
        <v>122</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2">
      <c r="B24" s="633" t="s">
        <v>278</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25593267</v>
      </c>
      <c r="CS24" s="626"/>
      <c r="CT24" s="626"/>
      <c r="CU24" s="626"/>
      <c r="CV24" s="626"/>
      <c r="CW24" s="626"/>
      <c r="CX24" s="626"/>
      <c r="CY24" s="627"/>
      <c r="CZ24" s="630">
        <v>50.1</v>
      </c>
      <c r="DA24" s="631"/>
      <c r="DB24" s="631"/>
      <c r="DC24" s="647"/>
      <c r="DD24" s="671">
        <v>13515639</v>
      </c>
      <c r="DE24" s="626"/>
      <c r="DF24" s="626"/>
      <c r="DG24" s="626"/>
      <c r="DH24" s="626"/>
      <c r="DI24" s="626"/>
      <c r="DJ24" s="626"/>
      <c r="DK24" s="627"/>
      <c r="DL24" s="671">
        <v>12303842</v>
      </c>
      <c r="DM24" s="626"/>
      <c r="DN24" s="626"/>
      <c r="DO24" s="626"/>
      <c r="DP24" s="626"/>
      <c r="DQ24" s="626"/>
      <c r="DR24" s="626"/>
      <c r="DS24" s="626"/>
      <c r="DT24" s="626"/>
      <c r="DU24" s="626"/>
      <c r="DV24" s="627"/>
      <c r="DW24" s="630">
        <v>47.6</v>
      </c>
      <c r="DX24" s="631"/>
      <c r="DY24" s="631"/>
      <c r="DZ24" s="631"/>
      <c r="EA24" s="631"/>
      <c r="EB24" s="631"/>
      <c r="EC24" s="632"/>
    </row>
    <row r="25" spans="2:133" ht="11.25" customHeight="1" x14ac:dyDescent="0.2">
      <c r="B25" s="633" t="s">
        <v>281</v>
      </c>
      <c r="C25" s="634"/>
      <c r="D25" s="634"/>
      <c r="E25" s="634"/>
      <c r="F25" s="634"/>
      <c r="G25" s="634"/>
      <c r="H25" s="634"/>
      <c r="I25" s="634"/>
      <c r="J25" s="634"/>
      <c r="K25" s="634"/>
      <c r="L25" s="634"/>
      <c r="M25" s="634"/>
      <c r="N25" s="634"/>
      <c r="O25" s="634"/>
      <c r="P25" s="634"/>
      <c r="Q25" s="635"/>
      <c r="R25" s="636">
        <v>27694401</v>
      </c>
      <c r="S25" s="637"/>
      <c r="T25" s="637"/>
      <c r="U25" s="637"/>
      <c r="V25" s="637"/>
      <c r="W25" s="637"/>
      <c r="X25" s="637"/>
      <c r="Y25" s="638"/>
      <c r="Z25" s="639">
        <v>52.2</v>
      </c>
      <c r="AA25" s="639"/>
      <c r="AB25" s="639"/>
      <c r="AC25" s="639"/>
      <c r="AD25" s="640">
        <v>25660600</v>
      </c>
      <c r="AE25" s="640"/>
      <c r="AF25" s="640"/>
      <c r="AG25" s="640"/>
      <c r="AH25" s="640"/>
      <c r="AI25" s="640"/>
      <c r="AJ25" s="640"/>
      <c r="AK25" s="640"/>
      <c r="AL25" s="641">
        <v>99.4</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6633144</v>
      </c>
      <c r="CS25" s="668"/>
      <c r="CT25" s="668"/>
      <c r="CU25" s="668"/>
      <c r="CV25" s="668"/>
      <c r="CW25" s="668"/>
      <c r="CX25" s="668"/>
      <c r="CY25" s="669"/>
      <c r="CZ25" s="641">
        <v>13</v>
      </c>
      <c r="DA25" s="666"/>
      <c r="DB25" s="666"/>
      <c r="DC25" s="670"/>
      <c r="DD25" s="645">
        <v>5846193</v>
      </c>
      <c r="DE25" s="668"/>
      <c r="DF25" s="668"/>
      <c r="DG25" s="668"/>
      <c r="DH25" s="668"/>
      <c r="DI25" s="668"/>
      <c r="DJ25" s="668"/>
      <c r="DK25" s="669"/>
      <c r="DL25" s="645">
        <v>5673056</v>
      </c>
      <c r="DM25" s="668"/>
      <c r="DN25" s="668"/>
      <c r="DO25" s="668"/>
      <c r="DP25" s="668"/>
      <c r="DQ25" s="668"/>
      <c r="DR25" s="668"/>
      <c r="DS25" s="668"/>
      <c r="DT25" s="668"/>
      <c r="DU25" s="668"/>
      <c r="DV25" s="669"/>
      <c r="DW25" s="641">
        <v>22</v>
      </c>
      <c r="DX25" s="666"/>
      <c r="DY25" s="666"/>
      <c r="DZ25" s="666"/>
      <c r="EA25" s="666"/>
      <c r="EB25" s="666"/>
      <c r="EC25" s="667"/>
    </row>
    <row r="26" spans="2:133" ht="11.25" customHeight="1" x14ac:dyDescent="0.2">
      <c r="B26" s="633" t="s">
        <v>284</v>
      </c>
      <c r="C26" s="634"/>
      <c r="D26" s="634"/>
      <c r="E26" s="634"/>
      <c r="F26" s="634"/>
      <c r="G26" s="634"/>
      <c r="H26" s="634"/>
      <c r="I26" s="634"/>
      <c r="J26" s="634"/>
      <c r="K26" s="634"/>
      <c r="L26" s="634"/>
      <c r="M26" s="634"/>
      <c r="N26" s="634"/>
      <c r="O26" s="634"/>
      <c r="P26" s="634"/>
      <c r="Q26" s="635"/>
      <c r="R26" s="636">
        <v>8080</v>
      </c>
      <c r="S26" s="637"/>
      <c r="T26" s="637"/>
      <c r="U26" s="637"/>
      <c r="V26" s="637"/>
      <c r="W26" s="637"/>
      <c r="X26" s="637"/>
      <c r="Y26" s="638"/>
      <c r="Z26" s="639">
        <v>0</v>
      </c>
      <c r="AA26" s="639"/>
      <c r="AB26" s="639"/>
      <c r="AC26" s="639"/>
      <c r="AD26" s="640">
        <v>8080</v>
      </c>
      <c r="AE26" s="640"/>
      <c r="AF26" s="640"/>
      <c r="AG26" s="640"/>
      <c r="AH26" s="640"/>
      <c r="AI26" s="640"/>
      <c r="AJ26" s="640"/>
      <c r="AK26" s="640"/>
      <c r="AL26" s="641">
        <v>0</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3969252</v>
      </c>
      <c r="CS26" s="637"/>
      <c r="CT26" s="637"/>
      <c r="CU26" s="637"/>
      <c r="CV26" s="637"/>
      <c r="CW26" s="637"/>
      <c r="CX26" s="637"/>
      <c r="CY26" s="638"/>
      <c r="CZ26" s="641">
        <v>7.8</v>
      </c>
      <c r="DA26" s="666"/>
      <c r="DB26" s="666"/>
      <c r="DC26" s="670"/>
      <c r="DD26" s="645">
        <v>3476263</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287</v>
      </c>
      <c r="C27" s="634"/>
      <c r="D27" s="634"/>
      <c r="E27" s="634"/>
      <c r="F27" s="634"/>
      <c r="G27" s="634"/>
      <c r="H27" s="634"/>
      <c r="I27" s="634"/>
      <c r="J27" s="634"/>
      <c r="K27" s="634"/>
      <c r="L27" s="634"/>
      <c r="M27" s="634"/>
      <c r="N27" s="634"/>
      <c r="O27" s="634"/>
      <c r="P27" s="634"/>
      <c r="Q27" s="635"/>
      <c r="R27" s="636">
        <v>343185</v>
      </c>
      <c r="S27" s="637"/>
      <c r="T27" s="637"/>
      <c r="U27" s="637"/>
      <c r="V27" s="637"/>
      <c r="W27" s="637"/>
      <c r="X27" s="637"/>
      <c r="Y27" s="638"/>
      <c r="Z27" s="639">
        <v>0.6</v>
      </c>
      <c r="AA27" s="639"/>
      <c r="AB27" s="639"/>
      <c r="AC27" s="639"/>
      <c r="AD27" s="640" t="s">
        <v>122</v>
      </c>
      <c r="AE27" s="640"/>
      <c r="AF27" s="640"/>
      <c r="AG27" s="640"/>
      <c r="AH27" s="640"/>
      <c r="AI27" s="640"/>
      <c r="AJ27" s="640"/>
      <c r="AK27" s="640"/>
      <c r="AL27" s="641" t="s">
        <v>122</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23552730</v>
      </c>
      <c r="BH27" s="637"/>
      <c r="BI27" s="637"/>
      <c r="BJ27" s="637"/>
      <c r="BK27" s="637"/>
      <c r="BL27" s="637"/>
      <c r="BM27" s="637"/>
      <c r="BN27" s="638"/>
      <c r="BO27" s="639">
        <v>100</v>
      </c>
      <c r="BP27" s="639"/>
      <c r="BQ27" s="639"/>
      <c r="BR27" s="639"/>
      <c r="BS27" s="640">
        <v>46838</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16825053</v>
      </c>
      <c r="CS27" s="668"/>
      <c r="CT27" s="668"/>
      <c r="CU27" s="668"/>
      <c r="CV27" s="668"/>
      <c r="CW27" s="668"/>
      <c r="CX27" s="668"/>
      <c r="CY27" s="669"/>
      <c r="CZ27" s="641">
        <v>32.9</v>
      </c>
      <c r="DA27" s="666"/>
      <c r="DB27" s="666"/>
      <c r="DC27" s="670"/>
      <c r="DD27" s="645">
        <v>5534376</v>
      </c>
      <c r="DE27" s="668"/>
      <c r="DF27" s="668"/>
      <c r="DG27" s="668"/>
      <c r="DH27" s="668"/>
      <c r="DI27" s="668"/>
      <c r="DJ27" s="668"/>
      <c r="DK27" s="669"/>
      <c r="DL27" s="645">
        <v>4495716</v>
      </c>
      <c r="DM27" s="668"/>
      <c r="DN27" s="668"/>
      <c r="DO27" s="668"/>
      <c r="DP27" s="668"/>
      <c r="DQ27" s="668"/>
      <c r="DR27" s="668"/>
      <c r="DS27" s="668"/>
      <c r="DT27" s="668"/>
      <c r="DU27" s="668"/>
      <c r="DV27" s="669"/>
      <c r="DW27" s="641">
        <v>17.399999999999999</v>
      </c>
      <c r="DX27" s="666"/>
      <c r="DY27" s="666"/>
      <c r="DZ27" s="666"/>
      <c r="EA27" s="666"/>
      <c r="EB27" s="666"/>
      <c r="EC27" s="667"/>
    </row>
    <row r="28" spans="2:133" ht="11.25" customHeight="1" x14ac:dyDescent="0.2">
      <c r="B28" s="633" t="s">
        <v>290</v>
      </c>
      <c r="C28" s="634"/>
      <c r="D28" s="634"/>
      <c r="E28" s="634"/>
      <c r="F28" s="634"/>
      <c r="G28" s="634"/>
      <c r="H28" s="634"/>
      <c r="I28" s="634"/>
      <c r="J28" s="634"/>
      <c r="K28" s="634"/>
      <c r="L28" s="634"/>
      <c r="M28" s="634"/>
      <c r="N28" s="634"/>
      <c r="O28" s="634"/>
      <c r="P28" s="634"/>
      <c r="Q28" s="635"/>
      <c r="R28" s="636">
        <v>480852</v>
      </c>
      <c r="S28" s="637"/>
      <c r="T28" s="637"/>
      <c r="U28" s="637"/>
      <c r="V28" s="637"/>
      <c r="W28" s="637"/>
      <c r="X28" s="637"/>
      <c r="Y28" s="638"/>
      <c r="Z28" s="639">
        <v>0.9</v>
      </c>
      <c r="AA28" s="639"/>
      <c r="AB28" s="639"/>
      <c r="AC28" s="639"/>
      <c r="AD28" s="640">
        <v>158108</v>
      </c>
      <c r="AE28" s="640"/>
      <c r="AF28" s="640"/>
      <c r="AG28" s="640"/>
      <c r="AH28" s="640"/>
      <c r="AI28" s="640"/>
      <c r="AJ28" s="640"/>
      <c r="AK28" s="640"/>
      <c r="AL28" s="641">
        <v>0.6</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2135070</v>
      </c>
      <c r="CS28" s="637"/>
      <c r="CT28" s="637"/>
      <c r="CU28" s="637"/>
      <c r="CV28" s="637"/>
      <c r="CW28" s="637"/>
      <c r="CX28" s="637"/>
      <c r="CY28" s="638"/>
      <c r="CZ28" s="641">
        <v>4.2</v>
      </c>
      <c r="DA28" s="666"/>
      <c r="DB28" s="666"/>
      <c r="DC28" s="670"/>
      <c r="DD28" s="645">
        <v>2135070</v>
      </c>
      <c r="DE28" s="637"/>
      <c r="DF28" s="637"/>
      <c r="DG28" s="637"/>
      <c r="DH28" s="637"/>
      <c r="DI28" s="637"/>
      <c r="DJ28" s="637"/>
      <c r="DK28" s="638"/>
      <c r="DL28" s="645">
        <v>2135070</v>
      </c>
      <c r="DM28" s="637"/>
      <c r="DN28" s="637"/>
      <c r="DO28" s="637"/>
      <c r="DP28" s="637"/>
      <c r="DQ28" s="637"/>
      <c r="DR28" s="637"/>
      <c r="DS28" s="637"/>
      <c r="DT28" s="637"/>
      <c r="DU28" s="637"/>
      <c r="DV28" s="638"/>
      <c r="DW28" s="641">
        <v>8.3000000000000007</v>
      </c>
      <c r="DX28" s="666"/>
      <c r="DY28" s="666"/>
      <c r="DZ28" s="666"/>
      <c r="EA28" s="666"/>
      <c r="EB28" s="666"/>
      <c r="EC28" s="667"/>
    </row>
    <row r="29" spans="2:133" ht="11.25" customHeight="1" x14ac:dyDescent="0.2">
      <c r="B29" s="633" t="s">
        <v>292</v>
      </c>
      <c r="C29" s="634"/>
      <c r="D29" s="634"/>
      <c r="E29" s="634"/>
      <c r="F29" s="634"/>
      <c r="G29" s="634"/>
      <c r="H29" s="634"/>
      <c r="I29" s="634"/>
      <c r="J29" s="634"/>
      <c r="K29" s="634"/>
      <c r="L29" s="634"/>
      <c r="M29" s="634"/>
      <c r="N29" s="634"/>
      <c r="O29" s="634"/>
      <c r="P29" s="634"/>
      <c r="Q29" s="635"/>
      <c r="R29" s="636">
        <v>511833</v>
      </c>
      <c r="S29" s="637"/>
      <c r="T29" s="637"/>
      <c r="U29" s="637"/>
      <c r="V29" s="637"/>
      <c r="W29" s="637"/>
      <c r="X29" s="637"/>
      <c r="Y29" s="638"/>
      <c r="Z29" s="639">
        <v>1</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293</v>
      </c>
      <c r="CE29" s="673"/>
      <c r="CF29" s="633" t="s">
        <v>66</v>
      </c>
      <c r="CG29" s="634"/>
      <c r="CH29" s="634"/>
      <c r="CI29" s="634"/>
      <c r="CJ29" s="634"/>
      <c r="CK29" s="634"/>
      <c r="CL29" s="634"/>
      <c r="CM29" s="634"/>
      <c r="CN29" s="634"/>
      <c r="CO29" s="634"/>
      <c r="CP29" s="634"/>
      <c r="CQ29" s="635"/>
      <c r="CR29" s="636">
        <v>2135026</v>
      </c>
      <c r="CS29" s="668"/>
      <c r="CT29" s="668"/>
      <c r="CU29" s="668"/>
      <c r="CV29" s="668"/>
      <c r="CW29" s="668"/>
      <c r="CX29" s="668"/>
      <c r="CY29" s="669"/>
      <c r="CZ29" s="641">
        <v>4.2</v>
      </c>
      <c r="DA29" s="666"/>
      <c r="DB29" s="666"/>
      <c r="DC29" s="670"/>
      <c r="DD29" s="645">
        <v>2135026</v>
      </c>
      <c r="DE29" s="668"/>
      <c r="DF29" s="668"/>
      <c r="DG29" s="668"/>
      <c r="DH29" s="668"/>
      <c r="DI29" s="668"/>
      <c r="DJ29" s="668"/>
      <c r="DK29" s="669"/>
      <c r="DL29" s="645">
        <v>2135026</v>
      </c>
      <c r="DM29" s="668"/>
      <c r="DN29" s="668"/>
      <c r="DO29" s="668"/>
      <c r="DP29" s="668"/>
      <c r="DQ29" s="668"/>
      <c r="DR29" s="668"/>
      <c r="DS29" s="668"/>
      <c r="DT29" s="668"/>
      <c r="DU29" s="668"/>
      <c r="DV29" s="669"/>
      <c r="DW29" s="641">
        <v>8.3000000000000007</v>
      </c>
      <c r="DX29" s="666"/>
      <c r="DY29" s="666"/>
      <c r="DZ29" s="666"/>
      <c r="EA29" s="666"/>
      <c r="EB29" s="666"/>
      <c r="EC29" s="667"/>
    </row>
    <row r="30" spans="2:133" ht="11.25" customHeight="1" x14ac:dyDescent="0.2">
      <c r="B30" s="633" t="s">
        <v>294</v>
      </c>
      <c r="C30" s="634"/>
      <c r="D30" s="634"/>
      <c r="E30" s="634"/>
      <c r="F30" s="634"/>
      <c r="G30" s="634"/>
      <c r="H30" s="634"/>
      <c r="I30" s="634"/>
      <c r="J30" s="634"/>
      <c r="K30" s="634"/>
      <c r="L30" s="634"/>
      <c r="M30" s="634"/>
      <c r="N30" s="634"/>
      <c r="O30" s="634"/>
      <c r="P30" s="634"/>
      <c r="Q30" s="635"/>
      <c r="R30" s="636">
        <v>10550548</v>
      </c>
      <c r="S30" s="637"/>
      <c r="T30" s="637"/>
      <c r="U30" s="637"/>
      <c r="V30" s="637"/>
      <c r="W30" s="637"/>
      <c r="X30" s="637"/>
      <c r="Y30" s="638"/>
      <c r="Z30" s="639">
        <v>19.899999999999999</v>
      </c>
      <c r="AA30" s="639"/>
      <c r="AB30" s="639"/>
      <c r="AC30" s="639"/>
      <c r="AD30" s="640" t="s">
        <v>122</v>
      </c>
      <c r="AE30" s="640"/>
      <c r="AF30" s="640"/>
      <c r="AG30" s="640"/>
      <c r="AH30" s="640"/>
      <c r="AI30" s="640"/>
      <c r="AJ30" s="640"/>
      <c r="AK30" s="640"/>
      <c r="AL30" s="641" t="s">
        <v>122</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8"/>
      <c r="BI30" s="678"/>
      <c r="BJ30" s="678"/>
      <c r="BK30" s="678"/>
      <c r="BL30" s="678"/>
      <c r="BM30" s="678"/>
      <c r="BN30" s="678"/>
      <c r="BO30" s="678"/>
      <c r="BP30" s="678"/>
      <c r="BQ30" s="679"/>
      <c r="BR30" s="618" t="s">
        <v>296</v>
      </c>
      <c r="BS30" s="678"/>
      <c r="BT30" s="678"/>
      <c r="BU30" s="678"/>
      <c r="BV30" s="678"/>
      <c r="BW30" s="678"/>
      <c r="BX30" s="678"/>
      <c r="BY30" s="678"/>
      <c r="BZ30" s="678"/>
      <c r="CA30" s="678"/>
      <c r="CB30" s="679"/>
      <c r="CD30" s="674"/>
      <c r="CE30" s="675"/>
      <c r="CF30" s="633" t="s">
        <v>297</v>
      </c>
      <c r="CG30" s="634"/>
      <c r="CH30" s="634"/>
      <c r="CI30" s="634"/>
      <c r="CJ30" s="634"/>
      <c r="CK30" s="634"/>
      <c r="CL30" s="634"/>
      <c r="CM30" s="634"/>
      <c r="CN30" s="634"/>
      <c r="CO30" s="634"/>
      <c r="CP30" s="634"/>
      <c r="CQ30" s="635"/>
      <c r="CR30" s="636">
        <v>2048984</v>
      </c>
      <c r="CS30" s="637"/>
      <c r="CT30" s="637"/>
      <c r="CU30" s="637"/>
      <c r="CV30" s="637"/>
      <c r="CW30" s="637"/>
      <c r="CX30" s="637"/>
      <c r="CY30" s="638"/>
      <c r="CZ30" s="641">
        <v>4</v>
      </c>
      <c r="DA30" s="666"/>
      <c r="DB30" s="666"/>
      <c r="DC30" s="670"/>
      <c r="DD30" s="645">
        <v>2048984</v>
      </c>
      <c r="DE30" s="637"/>
      <c r="DF30" s="637"/>
      <c r="DG30" s="637"/>
      <c r="DH30" s="637"/>
      <c r="DI30" s="637"/>
      <c r="DJ30" s="637"/>
      <c r="DK30" s="638"/>
      <c r="DL30" s="645">
        <v>2048984</v>
      </c>
      <c r="DM30" s="637"/>
      <c r="DN30" s="637"/>
      <c r="DO30" s="637"/>
      <c r="DP30" s="637"/>
      <c r="DQ30" s="637"/>
      <c r="DR30" s="637"/>
      <c r="DS30" s="637"/>
      <c r="DT30" s="637"/>
      <c r="DU30" s="637"/>
      <c r="DV30" s="638"/>
      <c r="DW30" s="641">
        <v>7.9</v>
      </c>
      <c r="DX30" s="666"/>
      <c r="DY30" s="666"/>
      <c r="DZ30" s="666"/>
      <c r="EA30" s="666"/>
      <c r="EB30" s="666"/>
      <c r="EC30" s="667"/>
    </row>
    <row r="31" spans="2:133" ht="11.25" customHeight="1" x14ac:dyDescent="0.2">
      <c r="B31" s="649" t="s">
        <v>298</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299</v>
      </c>
      <c r="AQ31" s="683"/>
      <c r="AR31" s="683"/>
      <c r="AS31" s="683"/>
      <c r="AT31" s="688" t="s">
        <v>300</v>
      </c>
      <c r="AU31" s="212"/>
      <c r="AV31" s="212"/>
      <c r="AW31" s="212"/>
      <c r="AX31" s="622" t="s">
        <v>178</v>
      </c>
      <c r="AY31" s="623"/>
      <c r="AZ31" s="623"/>
      <c r="BA31" s="623"/>
      <c r="BB31" s="623"/>
      <c r="BC31" s="623"/>
      <c r="BD31" s="623"/>
      <c r="BE31" s="623"/>
      <c r="BF31" s="624"/>
      <c r="BG31" s="692">
        <v>99.7</v>
      </c>
      <c r="BH31" s="680"/>
      <c r="BI31" s="680"/>
      <c r="BJ31" s="680"/>
      <c r="BK31" s="680"/>
      <c r="BL31" s="680"/>
      <c r="BM31" s="631">
        <v>99.5</v>
      </c>
      <c r="BN31" s="680"/>
      <c r="BO31" s="680"/>
      <c r="BP31" s="680"/>
      <c r="BQ31" s="681"/>
      <c r="BR31" s="692">
        <v>99.7</v>
      </c>
      <c r="BS31" s="680"/>
      <c r="BT31" s="680"/>
      <c r="BU31" s="680"/>
      <c r="BV31" s="680"/>
      <c r="BW31" s="680"/>
      <c r="BX31" s="631">
        <v>99.5</v>
      </c>
      <c r="BY31" s="680"/>
      <c r="BZ31" s="680"/>
      <c r="CA31" s="680"/>
      <c r="CB31" s="681"/>
      <c r="CD31" s="674"/>
      <c r="CE31" s="675"/>
      <c r="CF31" s="633" t="s">
        <v>301</v>
      </c>
      <c r="CG31" s="634"/>
      <c r="CH31" s="634"/>
      <c r="CI31" s="634"/>
      <c r="CJ31" s="634"/>
      <c r="CK31" s="634"/>
      <c r="CL31" s="634"/>
      <c r="CM31" s="634"/>
      <c r="CN31" s="634"/>
      <c r="CO31" s="634"/>
      <c r="CP31" s="634"/>
      <c r="CQ31" s="635"/>
      <c r="CR31" s="636">
        <v>86042</v>
      </c>
      <c r="CS31" s="668"/>
      <c r="CT31" s="668"/>
      <c r="CU31" s="668"/>
      <c r="CV31" s="668"/>
      <c r="CW31" s="668"/>
      <c r="CX31" s="668"/>
      <c r="CY31" s="669"/>
      <c r="CZ31" s="641">
        <v>0.2</v>
      </c>
      <c r="DA31" s="666"/>
      <c r="DB31" s="666"/>
      <c r="DC31" s="670"/>
      <c r="DD31" s="645">
        <v>86042</v>
      </c>
      <c r="DE31" s="668"/>
      <c r="DF31" s="668"/>
      <c r="DG31" s="668"/>
      <c r="DH31" s="668"/>
      <c r="DI31" s="668"/>
      <c r="DJ31" s="668"/>
      <c r="DK31" s="669"/>
      <c r="DL31" s="645">
        <v>86042</v>
      </c>
      <c r="DM31" s="668"/>
      <c r="DN31" s="668"/>
      <c r="DO31" s="668"/>
      <c r="DP31" s="668"/>
      <c r="DQ31" s="668"/>
      <c r="DR31" s="668"/>
      <c r="DS31" s="668"/>
      <c r="DT31" s="668"/>
      <c r="DU31" s="668"/>
      <c r="DV31" s="669"/>
      <c r="DW31" s="641">
        <v>0.3</v>
      </c>
      <c r="DX31" s="666"/>
      <c r="DY31" s="666"/>
      <c r="DZ31" s="666"/>
      <c r="EA31" s="666"/>
      <c r="EB31" s="666"/>
      <c r="EC31" s="667"/>
    </row>
    <row r="32" spans="2:133" ht="11.25" customHeight="1" x14ac:dyDescent="0.2">
      <c r="B32" s="633" t="s">
        <v>302</v>
      </c>
      <c r="C32" s="634"/>
      <c r="D32" s="634"/>
      <c r="E32" s="634"/>
      <c r="F32" s="634"/>
      <c r="G32" s="634"/>
      <c r="H32" s="634"/>
      <c r="I32" s="634"/>
      <c r="J32" s="634"/>
      <c r="K32" s="634"/>
      <c r="L32" s="634"/>
      <c r="M32" s="634"/>
      <c r="N32" s="634"/>
      <c r="O32" s="634"/>
      <c r="P32" s="634"/>
      <c r="Q32" s="635"/>
      <c r="R32" s="636">
        <v>8353946</v>
      </c>
      <c r="S32" s="637"/>
      <c r="T32" s="637"/>
      <c r="U32" s="637"/>
      <c r="V32" s="637"/>
      <c r="W32" s="637"/>
      <c r="X32" s="637"/>
      <c r="Y32" s="638"/>
      <c r="Z32" s="639">
        <v>15.7</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303</v>
      </c>
      <c r="AX32" s="633" t="s">
        <v>304</v>
      </c>
      <c r="AY32" s="634"/>
      <c r="AZ32" s="634"/>
      <c r="BA32" s="634"/>
      <c r="BB32" s="634"/>
      <c r="BC32" s="634"/>
      <c r="BD32" s="634"/>
      <c r="BE32" s="634"/>
      <c r="BF32" s="635"/>
      <c r="BG32" s="693">
        <v>99.6</v>
      </c>
      <c r="BH32" s="668"/>
      <c r="BI32" s="668"/>
      <c r="BJ32" s="668"/>
      <c r="BK32" s="668"/>
      <c r="BL32" s="668"/>
      <c r="BM32" s="642">
        <v>99.2</v>
      </c>
      <c r="BN32" s="668"/>
      <c r="BO32" s="668"/>
      <c r="BP32" s="668"/>
      <c r="BQ32" s="691"/>
      <c r="BR32" s="693">
        <v>99.6</v>
      </c>
      <c r="BS32" s="668"/>
      <c r="BT32" s="668"/>
      <c r="BU32" s="668"/>
      <c r="BV32" s="668"/>
      <c r="BW32" s="668"/>
      <c r="BX32" s="642">
        <v>99.3</v>
      </c>
      <c r="BY32" s="668"/>
      <c r="BZ32" s="668"/>
      <c r="CA32" s="668"/>
      <c r="CB32" s="691"/>
      <c r="CD32" s="676"/>
      <c r="CE32" s="677"/>
      <c r="CF32" s="633" t="s">
        <v>305</v>
      </c>
      <c r="CG32" s="634"/>
      <c r="CH32" s="634"/>
      <c r="CI32" s="634"/>
      <c r="CJ32" s="634"/>
      <c r="CK32" s="634"/>
      <c r="CL32" s="634"/>
      <c r="CM32" s="634"/>
      <c r="CN32" s="634"/>
      <c r="CO32" s="634"/>
      <c r="CP32" s="634"/>
      <c r="CQ32" s="635"/>
      <c r="CR32" s="636">
        <v>44</v>
      </c>
      <c r="CS32" s="637"/>
      <c r="CT32" s="637"/>
      <c r="CU32" s="637"/>
      <c r="CV32" s="637"/>
      <c r="CW32" s="637"/>
      <c r="CX32" s="637"/>
      <c r="CY32" s="638"/>
      <c r="CZ32" s="641">
        <v>0</v>
      </c>
      <c r="DA32" s="666"/>
      <c r="DB32" s="666"/>
      <c r="DC32" s="670"/>
      <c r="DD32" s="645">
        <v>44</v>
      </c>
      <c r="DE32" s="637"/>
      <c r="DF32" s="637"/>
      <c r="DG32" s="637"/>
      <c r="DH32" s="637"/>
      <c r="DI32" s="637"/>
      <c r="DJ32" s="637"/>
      <c r="DK32" s="638"/>
      <c r="DL32" s="645">
        <v>44</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306</v>
      </c>
      <c r="C33" s="634"/>
      <c r="D33" s="634"/>
      <c r="E33" s="634"/>
      <c r="F33" s="634"/>
      <c r="G33" s="634"/>
      <c r="H33" s="634"/>
      <c r="I33" s="634"/>
      <c r="J33" s="634"/>
      <c r="K33" s="634"/>
      <c r="L33" s="634"/>
      <c r="M33" s="634"/>
      <c r="N33" s="634"/>
      <c r="O33" s="634"/>
      <c r="P33" s="634"/>
      <c r="Q33" s="635"/>
      <c r="R33" s="636">
        <v>30070</v>
      </c>
      <c r="S33" s="637"/>
      <c r="T33" s="637"/>
      <c r="U33" s="637"/>
      <c r="V33" s="637"/>
      <c r="W33" s="637"/>
      <c r="X33" s="637"/>
      <c r="Y33" s="638"/>
      <c r="Z33" s="639">
        <v>0.1</v>
      </c>
      <c r="AA33" s="639"/>
      <c r="AB33" s="639"/>
      <c r="AC33" s="639"/>
      <c r="AD33" s="640">
        <v>1348</v>
      </c>
      <c r="AE33" s="640"/>
      <c r="AF33" s="640"/>
      <c r="AG33" s="640"/>
      <c r="AH33" s="640"/>
      <c r="AI33" s="640"/>
      <c r="AJ33" s="640"/>
      <c r="AK33" s="640"/>
      <c r="AL33" s="641">
        <v>0</v>
      </c>
      <c r="AM33" s="642"/>
      <c r="AN33" s="642"/>
      <c r="AO33" s="643"/>
      <c r="AP33" s="686"/>
      <c r="AQ33" s="687"/>
      <c r="AR33" s="687"/>
      <c r="AS33" s="687"/>
      <c r="AT33" s="690"/>
      <c r="AU33" s="213"/>
      <c r="AV33" s="213"/>
      <c r="AW33" s="213"/>
      <c r="AX33" s="657" t="s">
        <v>307</v>
      </c>
      <c r="AY33" s="658"/>
      <c r="AZ33" s="658"/>
      <c r="BA33" s="658"/>
      <c r="BB33" s="658"/>
      <c r="BC33" s="658"/>
      <c r="BD33" s="658"/>
      <c r="BE33" s="658"/>
      <c r="BF33" s="659"/>
      <c r="BG33" s="694">
        <v>99.8</v>
      </c>
      <c r="BH33" s="695"/>
      <c r="BI33" s="695"/>
      <c r="BJ33" s="695"/>
      <c r="BK33" s="695"/>
      <c r="BL33" s="695"/>
      <c r="BM33" s="696">
        <v>99.8</v>
      </c>
      <c r="BN33" s="695"/>
      <c r="BO33" s="695"/>
      <c r="BP33" s="695"/>
      <c r="BQ33" s="697"/>
      <c r="BR33" s="694">
        <v>99.9</v>
      </c>
      <c r="BS33" s="695"/>
      <c r="BT33" s="695"/>
      <c r="BU33" s="695"/>
      <c r="BV33" s="695"/>
      <c r="BW33" s="695"/>
      <c r="BX33" s="696">
        <v>99.8</v>
      </c>
      <c r="BY33" s="695"/>
      <c r="BZ33" s="695"/>
      <c r="CA33" s="695"/>
      <c r="CB33" s="697"/>
      <c r="CD33" s="633" t="s">
        <v>308</v>
      </c>
      <c r="CE33" s="634"/>
      <c r="CF33" s="634"/>
      <c r="CG33" s="634"/>
      <c r="CH33" s="634"/>
      <c r="CI33" s="634"/>
      <c r="CJ33" s="634"/>
      <c r="CK33" s="634"/>
      <c r="CL33" s="634"/>
      <c r="CM33" s="634"/>
      <c r="CN33" s="634"/>
      <c r="CO33" s="634"/>
      <c r="CP33" s="634"/>
      <c r="CQ33" s="635"/>
      <c r="CR33" s="636">
        <v>23155972</v>
      </c>
      <c r="CS33" s="668"/>
      <c r="CT33" s="668"/>
      <c r="CU33" s="668"/>
      <c r="CV33" s="668"/>
      <c r="CW33" s="668"/>
      <c r="CX33" s="668"/>
      <c r="CY33" s="669"/>
      <c r="CZ33" s="641">
        <v>45.3</v>
      </c>
      <c r="DA33" s="666"/>
      <c r="DB33" s="666"/>
      <c r="DC33" s="670"/>
      <c r="DD33" s="645">
        <v>17568740</v>
      </c>
      <c r="DE33" s="668"/>
      <c r="DF33" s="668"/>
      <c r="DG33" s="668"/>
      <c r="DH33" s="668"/>
      <c r="DI33" s="668"/>
      <c r="DJ33" s="668"/>
      <c r="DK33" s="669"/>
      <c r="DL33" s="645">
        <v>11944860</v>
      </c>
      <c r="DM33" s="668"/>
      <c r="DN33" s="668"/>
      <c r="DO33" s="668"/>
      <c r="DP33" s="668"/>
      <c r="DQ33" s="668"/>
      <c r="DR33" s="668"/>
      <c r="DS33" s="668"/>
      <c r="DT33" s="668"/>
      <c r="DU33" s="668"/>
      <c r="DV33" s="669"/>
      <c r="DW33" s="641">
        <v>46.2</v>
      </c>
      <c r="DX33" s="666"/>
      <c r="DY33" s="666"/>
      <c r="DZ33" s="666"/>
      <c r="EA33" s="666"/>
      <c r="EB33" s="666"/>
      <c r="EC33" s="667"/>
    </row>
    <row r="34" spans="2:133" ht="11.25" customHeight="1" x14ac:dyDescent="0.2">
      <c r="B34" s="633" t="s">
        <v>309</v>
      </c>
      <c r="C34" s="634"/>
      <c r="D34" s="634"/>
      <c r="E34" s="634"/>
      <c r="F34" s="634"/>
      <c r="G34" s="634"/>
      <c r="H34" s="634"/>
      <c r="I34" s="634"/>
      <c r="J34" s="634"/>
      <c r="K34" s="634"/>
      <c r="L34" s="634"/>
      <c r="M34" s="634"/>
      <c r="N34" s="634"/>
      <c r="O34" s="634"/>
      <c r="P34" s="634"/>
      <c r="Q34" s="635"/>
      <c r="R34" s="636">
        <v>39604</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310</v>
      </c>
      <c r="CE34" s="634"/>
      <c r="CF34" s="634"/>
      <c r="CG34" s="634"/>
      <c r="CH34" s="634"/>
      <c r="CI34" s="634"/>
      <c r="CJ34" s="634"/>
      <c r="CK34" s="634"/>
      <c r="CL34" s="634"/>
      <c r="CM34" s="634"/>
      <c r="CN34" s="634"/>
      <c r="CO34" s="634"/>
      <c r="CP34" s="634"/>
      <c r="CQ34" s="635"/>
      <c r="CR34" s="636">
        <v>8804420</v>
      </c>
      <c r="CS34" s="637"/>
      <c r="CT34" s="637"/>
      <c r="CU34" s="637"/>
      <c r="CV34" s="637"/>
      <c r="CW34" s="637"/>
      <c r="CX34" s="637"/>
      <c r="CY34" s="638"/>
      <c r="CZ34" s="641">
        <v>17.2</v>
      </c>
      <c r="DA34" s="666"/>
      <c r="DB34" s="666"/>
      <c r="DC34" s="670"/>
      <c r="DD34" s="645">
        <v>6372953</v>
      </c>
      <c r="DE34" s="637"/>
      <c r="DF34" s="637"/>
      <c r="DG34" s="637"/>
      <c r="DH34" s="637"/>
      <c r="DI34" s="637"/>
      <c r="DJ34" s="637"/>
      <c r="DK34" s="638"/>
      <c r="DL34" s="645">
        <v>5698019</v>
      </c>
      <c r="DM34" s="637"/>
      <c r="DN34" s="637"/>
      <c r="DO34" s="637"/>
      <c r="DP34" s="637"/>
      <c r="DQ34" s="637"/>
      <c r="DR34" s="637"/>
      <c r="DS34" s="637"/>
      <c r="DT34" s="637"/>
      <c r="DU34" s="637"/>
      <c r="DV34" s="638"/>
      <c r="DW34" s="641">
        <v>22.1</v>
      </c>
      <c r="DX34" s="666"/>
      <c r="DY34" s="666"/>
      <c r="DZ34" s="666"/>
      <c r="EA34" s="666"/>
      <c r="EB34" s="666"/>
      <c r="EC34" s="667"/>
    </row>
    <row r="35" spans="2:133" ht="11.25" customHeight="1" x14ac:dyDescent="0.2">
      <c r="B35" s="633" t="s">
        <v>311</v>
      </c>
      <c r="C35" s="634"/>
      <c r="D35" s="634"/>
      <c r="E35" s="634"/>
      <c r="F35" s="634"/>
      <c r="G35" s="634"/>
      <c r="H35" s="634"/>
      <c r="I35" s="634"/>
      <c r="J35" s="634"/>
      <c r="K35" s="634"/>
      <c r="L35" s="634"/>
      <c r="M35" s="634"/>
      <c r="N35" s="634"/>
      <c r="O35" s="634"/>
      <c r="P35" s="634"/>
      <c r="Q35" s="635"/>
      <c r="R35" s="636">
        <v>1396522</v>
      </c>
      <c r="S35" s="637"/>
      <c r="T35" s="637"/>
      <c r="U35" s="637"/>
      <c r="V35" s="637"/>
      <c r="W35" s="637"/>
      <c r="X35" s="637"/>
      <c r="Y35" s="638"/>
      <c r="Z35" s="639">
        <v>2.6</v>
      </c>
      <c r="AA35" s="639"/>
      <c r="AB35" s="639"/>
      <c r="AC35" s="639"/>
      <c r="AD35" s="640" t="s">
        <v>122</v>
      </c>
      <c r="AE35" s="640"/>
      <c r="AF35" s="640"/>
      <c r="AG35" s="640"/>
      <c r="AH35" s="640"/>
      <c r="AI35" s="640"/>
      <c r="AJ35" s="640"/>
      <c r="AK35" s="640"/>
      <c r="AL35" s="641" t="s">
        <v>122</v>
      </c>
      <c r="AM35" s="642"/>
      <c r="AN35" s="642"/>
      <c r="AO35" s="643"/>
      <c r="AP35" s="216"/>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325787</v>
      </c>
      <c r="CS35" s="668"/>
      <c r="CT35" s="668"/>
      <c r="CU35" s="668"/>
      <c r="CV35" s="668"/>
      <c r="CW35" s="668"/>
      <c r="CX35" s="668"/>
      <c r="CY35" s="669"/>
      <c r="CZ35" s="641">
        <v>0.6</v>
      </c>
      <c r="DA35" s="666"/>
      <c r="DB35" s="666"/>
      <c r="DC35" s="670"/>
      <c r="DD35" s="645">
        <v>257176</v>
      </c>
      <c r="DE35" s="668"/>
      <c r="DF35" s="668"/>
      <c r="DG35" s="668"/>
      <c r="DH35" s="668"/>
      <c r="DI35" s="668"/>
      <c r="DJ35" s="668"/>
      <c r="DK35" s="669"/>
      <c r="DL35" s="645">
        <v>257176</v>
      </c>
      <c r="DM35" s="668"/>
      <c r="DN35" s="668"/>
      <c r="DO35" s="668"/>
      <c r="DP35" s="668"/>
      <c r="DQ35" s="668"/>
      <c r="DR35" s="668"/>
      <c r="DS35" s="668"/>
      <c r="DT35" s="668"/>
      <c r="DU35" s="668"/>
      <c r="DV35" s="669"/>
      <c r="DW35" s="641">
        <v>1</v>
      </c>
      <c r="DX35" s="666"/>
      <c r="DY35" s="666"/>
      <c r="DZ35" s="666"/>
      <c r="EA35" s="666"/>
      <c r="EB35" s="666"/>
      <c r="EC35" s="667"/>
    </row>
    <row r="36" spans="2:133" ht="11.25" customHeight="1" x14ac:dyDescent="0.2">
      <c r="B36" s="633" t="s">
        <v>315</v>
      </c>
      <c r="C36" s="634"/>
      <c r="D36" s="634"/>
      <c r="E36" s="634"/>
      <c r="F36" s="634"/>
      <c r="G36" s="634"/>
      <c r="H36" s="634"/>
      <c r="I36" s="634"/>
      <c r="J36" s="634"/>
      <c r="K36" s="634"/>
      <c r="L36" s="634"/>
      <c r="M36" s="634"/>
      <c r="N36" s="634"/>
      <c r="O36" s="634"/>
      <c r="P36" s="634"/>
      <c r="Q36" s="635"/>
      <c r="R36" s="636">
        <v>2528245</v>
      </c>
      <c r="S36" s="637"/>
      <c r="T36" s="637"/>
      <c r="U36" s="637"/>
      <c r="V36" s="637"/>
      <c r="W36" s="637"/>
      <c r="X36" s="637"/>
      <c r="Y36" s="638"/>
      <c r="Z36" s="639">
        <v>4.8</v>
      </c>
      <c r="AA36" s="639"/>
      <c r="AB36" s="639"/>
      <c r="AC36" s="639"/>
      <c r="AD36" s="640" t="s">
        <v>122</v>
      </c>
      <c r="AE36" s="640"/>
      <c r="AF36" s="640"/>
      <c r="AG36" s="640"/>
      <c r="AH36" s="640"/>
      <c r="AI36" s="640"/>
      <c r="AJ36" s="640"/>
      <c r="AK36" s="640"/>
      <c r="AL36" s="641" t="s">
        <v>122</v>
      </c>
      <c r="AM36" s="642"/>
      <c r="AN36" s="642"/>
      <c r="AO36" s="643"/>
      <c r="AP36" s="216"/>
      <c r="AQ36" s="702" t="s">
        <v>316</v>
      </c>
      <c r="AR36" s="703"/>
      <c r="AS36" s="703"/>
      <c r="AT36" s="703"/>
      <c r="AU36" s="703"/>
      <c r="AV36" s="703"/>
      <c r="AW36" s="703"/>
      <c r="AX36" s="703"/>
      <c r="AY36" s="704"/>
      <c r="AZ36" s="625">
        <v>4738742</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70688</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6988745</v>
      </c>
      <c r="CS36" s="637"/>
      <c r="CT36" s="637"/>
      <c r="CU36" s="637"/>
      <c r="CV36" s="637"/>
      <c r="CW36" s="637"/>
      <c r="CX36" s="637"/>
      <c r="CY36" s="638"/>
      <c r="CZ36" s="641">
        <v>13.7</v>
      </c>
      <c r="DA36" s="666"/>
      <c r="DB36" s="666"/>
      <c r="DC36" s="670"/>
      <c r="DD36" s="645">
        <v>4511590</v>
      </c>
      <c r="DE36" s="637"/>
      <c r="DF36" s="637"/>
      <c r="DG36" s="637"/>
      <c r="DH36" s="637"/>
      <c r="DI36" s="637"/>
      <c r="DJ36" s="637"/>
      <c r="DK36" s="638"/>
      <c r="DL36" s="645">
        <v>3293692</v>
      </c>
      <c r="DM36" s="637"/>
      <c r="DN36" s="637"/>
      <c r="DO36" s="637"/>
      <c r="DP36" s="637"/>
      <c r="DQ36" s="637"/>
      <c r="DR36" s="637"/>
      <c r="DS36" s="637"/>
      <c r="DT36" s="637"/>
      <c r="DU36" s="637"/>
      <c r="DV36" s="638"/>
      <c r="DW36" s="641">
        <v>12.8</v>
      </c>
      <c r="DX36" s="666"/>
      <c r="DY36" s="666"/>
      <c r="DZ36" s="666"/>
      <c r="EA36" s="666"/>
      <c r="EB36" s="666"/>
      <c r="EC36" s="667"/>
    </row>
    <row r="37" spans="2:133" ht="11.25" customHeight="1" x14ac:dyDescent="0.2">
      <c r="B37" s="633" t="s">
        <v>319</v>
      </c>
      <c r="C37" s="634"/>
      <c r="D37" s="634"/>
      <c r="E37" s="634"/>
      <c r="F37" s="634"/>
      <c r="G37" s="634"/>
      <c r="H37" s="634"/>
      <c r="I37" s="634"/>
      <c r="J37" s="634"/>
      <c r="K37" s="634"/>
      <c r="L37" s="634"/>
      <c r="M37" s="634"/>
      <c r="N37" s="634"/>
      <c r="O37" s="634"/>
      <c r="P37" s="634"/>
      <c r="Q37" s="635"/>
      <c r="R37" s="636">
        <v>366963</v>
      </c>
      <c r="S37" s="637"/>
      <c r="T37" s="637"/>
      <c r="U37" s="637"/>
      <c r="V37" s="637"/>
      <c r="W37" s="637"/>
      <c r="X37" s="637"/>
      <c r="Y37" s="638"/>
      <c r="Z37" s="639">
        <v>0.7</v>
      </c>
      <c r="AA37" s="639"/>
      <c r="AB37" s="639"/>
      <c r="AC37" s="639"/>
      <c r="AD37" s="640" t="s">
        <v>122</v>
      </c>
      <c r="AE37" s="640"/>
      <c r="AF37" s="640"/>
      <c r="AG37" s="640"/>
      <c r="AH37" s="640"/>
      <c r="AI37" s="640"/>
      <c r="AJ37" s="640"/>
      <c r="AK37" s="640"/>
      <c r="AL37" s="641" t="s">
        <v>122</v>
      </c>
      <c r="AM37" s="642"/>
      <c r="AN37" s="642"/>
      <c r="AO37" s="643"/>
      <c r="AQ37" s="699" t="s">
        <v>320</v>
      </c>
      <c r="AR37" s="700"/>
      <c r="AS37" s="700"/>
      <c r="AT37" s="700"/>
      <c r="AU37" s="700"/>
      <c r="AV37" s="700"/>
      <c r="AW37" s="700"/>
      <c r="AX37" s="700"/>
      <c r="AY37" s="701"/>
      <c r="AZ37" s="636">
        <v>570497</v>
      </c>
      <c r="BA37" s="637"/>
      <c r="BB37" s="637"/>
      <c r="BC37" s="637"/>
      <c r="BD37" s="668"/>
      <c r="BE37" s="668"/>
      <c r="BF37" s="691"/>
      <c r="BG37" s="633" t="s">
        <v>321</v>
      </c>
      <c r="BH37" s="634"/>
      <c r="BI37" s="634"/>
      <c r="BJ37" s="634"/>
      <c r="BK37" s="634"/>
      <c r="BL37" s="634"/>
      <c r="BM37" s="634"/>
      <c r="BN37" s="634"/>
      <c r="BO37" s="634"/>
      <c r="BP37" s="634"/>
      <c r="BQ37" s="634"/>
      <c r="BR37" s="634"/>
      <c r="BS37" s="634"/>
      <c r="BT37" s="634"/>
      <c r="BU37" s="635"/>
      <c r="BV37" s="636">
        <v>-717312</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809185</v>
      </c>
      <c r="CS37" s="668"/>
      <c r="CT37" s="668"/>
      <c r="CU37" s="668"/>
      <c r="CV37" s="668"/>
      <c r="CW37" s="668"/>
      <c r="CX37" s="668"/>
      <c r="CY37" s="669"/>
      <c r="CZ37" s="641">
        <v>1.6</v>
      </c>
      <c r="DA37" s="666"/>
      <c r="DB37" s="666"/>
      <c r="DC37" s="670"/>
      <c r="DD37" s="645">
        <v>246931</v>
      </c>
      <c r="DE37" s="668"/>
      <c r="DF37" s="668"/>
      <c r="DG37" s="668"/>
      <c r="DH37" s="668"/>
      <c r="DI37" s="668"/>
      <c r="DJ37" s="668"/>
      <c r="DK37" s="669"/>
      <c r="DL37" s="645">
        <v>239986</v>
      </c>
      <c r="DM37" s="668"/>
      <c r="DN37" s="668"/>
      <c r="DO37" s="668"/>
      <c r="DP37" s="668"/>
      <c r="DQ37" s="668"/>
      <c r="DR37" s="668"/>
      <c r="DS37" s="668"/>
      <c r="DT37" s="668"/>
      <c r="DU37" s="668"/>
      <c r="DV37" s="669"/>
      <c r="DW37" s="641">
        <v>0.9</v>
      </c>
      <c r="DX37" s="666"/>
      <c r="DY37" s="666"/>
      <c r="DZ37" s="666"/>
      <c r="EA37" s="666"/>
      <c r="EB37" s="666"/>
      <c r="EC37" s="667"/>
    </row>
    <row r="38" spans="2:133" ht="11.25" customHeight="1" x14ac:dyDescent="0.2">
      <c r="B38" s="633" t="s">
        <v>323</v>
      </c>
      <c r="C38" s="634"/>
      <c r="D38" s="634"/>
      <c r="E38" s="634"/>
      <c r="F38" s="634"/>
      <c r="G38" s="634"/>
      <c r="H38" s="634"/>
      <c r="I38" s="634"/>
      <c r="J38" s="634"/>
      <c r="K38" s="634"/>
      <c r="L38" s="634"/>
      <c r="M38" s="634"/>
      <c r="N38" s="634"/>
      <c r="O38" s="634"/>
      <c r="P38" s="634"/>
      <c r="Q38" s="635"/>
      <c r="R38" s="636">
        <v>746100</v>
      </c>
      <c r="S38" s="637"/>
      <c r="T38" s="637"/>
      <c r="U38" s="637"/>
      <c r="V38" s="637"/>
      <c r="W38" s="637"/>
      <c r="X38" s="637"/>
      <c r="Y38" s="638"/>
      <c r="Z38" s="639">
        <v>1.4</v>
      </c>
      <c r="AA38" s="639"/>
      <c r="AB38" s="639"/>
      <c r="AC38" s="639"/>
      <c r="AD38" s="640" t="s">
        <v>122</v>
      </c>
      <c r="AE38" s="640"/>
      <c r="AF38" s="640"/>
      <c r="AG38" s="640"/>
      <c r="AH38" s="640"/>
      <c r="AI38" s="640"/>
      <c r="AJ38" s="640"/>
      <c r="AK38" s="640"/>
      <c r="AL38" s="641" t="s">
        <v>122</v>
      </c>
      <c r="AM38" s="642"/>
      <c r="AN38" s="642"/>
      <c r="AO38" s="643"/>
      <c r="AQ38" s="699" t="s">
        <v>324</v>
      </c>
      <c r="AR38" s="700"/>
      <c r="AS38" s="700"/>
      <c r="AT38" s="700"/>
      <c r="AU38" s="700"/>
      <c r="AV38" s="700"/>
      <c r="AW38" s="700"/>
      <c r="AX38" s="700"/>
      <c r="AY38" s="701"/>
      <c r="AZ38" s="636">
        <v>59019</v>
      </c>
      <c r="BA38" s="637"/>
      <c r="BB38" s="637"/>
      <c r="BC38" s="637"/>
      <c r="BD38" s="668"/>
      <c r="BE38" s="668"/>
      <c r="BF38" s="691"/>
      <c r="BG38" s="633" t="s">
        <v>325</v>
      </c>
      <c r="BH38" s="634"/>
      <c r="BI38" s="634"/>
      <c r="BJ38" s="634"/>
      <c r="BK38" s="634"/>
      <c r="BL38" s="634"/>
      <c r="BM38" s="634"/>
      <c r="BN38" s="634"/>
      <c r="BO38" s="634"/>
      <c r="BP38" s="634"/>
      <c r="BQ38" s="634"/>
      <c r="BR38" s="634"/>
      <c r="BS38" s="634"/>
      <c r="BT38" s="634"/>
      <c r="BU38" s="635"/>
      <c r="BV38" s="636">
        <v>14978</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4083252</v>
      </c>
      <c r="CS38" s="637"/>
      <c r="CT38" s="637"/>
      <c r="CU38" s="637"/>
      <c r="CV38" s="637"/>
      <c r="CW38" s="637"/>
      <c r="CX38" s="637"/>
      <c r="CY38" s="638"/>
      <c r="CZ38" s="641">
        <v>8</v>
      </c>
      <c r="DA38" s="666"/>
      <c r="DB38" s="666"/>
      <c r="DC38" s="670"/>
      <c r="DD38" s="645">
        <v>3574944</v>
      </c>
      <c r="DE38" s="637"/>
      <c r="DF38" s="637"/>
      <c r="DG38" s="637"/>
      <c r="DH38" s="637"/>
      <c r="DI38" s="637"/>
      <c r="DJ38" s="637"/>
      <c r="DK38" s="638"/>
      <c r="DL38" s="645">
        <v>2695973</v>
      </c>
      <c r="DM38" s="637"/>
      <c r="DN38" s="637"/>
      <c r="DO38" s="637"/>
      <c r="DP38" s="637"/>
      <c r="DQ38" s="637"/>
      <c r="DR38" s="637"/>
      <c r="DS38" s="637"/>
      <c r="DT38" s="637"/>
      <c r="DU38" s="637"/>
      <c r="DV38" s="638"/>
      <c r="DW38" s="641">
        <v>10.4</v>
      </c>
      <c r="DX38" s="666"/>
      <c r="DY38" s="666"/>
      <c r="DZ38" s="666"/>
      <c r="EA38" s="666"/>
      <c r="EB38" s="666"/>
      <c r="EC38" s="667"/>
    </row>
    <row r="39" spans="2:133" ht="11.25" customHeight="1" x14ac:dyDescent="0.2">
      <c r="B39" s="633" t="s">
        <v>327</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328</v>
      </c>
      <c r="AR39" s="700"/>
      <c r="AS39" s="700"/>
      <c r="AT39" s="700"/>
      <c r="AU39" s="700"/>
      <c r="AV39" s="700"/>
      <c r="AW39" s="700"/>
      <c r="AX39" s="700"/>
      <c r="AY39" s="701"/>
      <c r="AZ39" s="636">
        <v>25974</v>
      </c>
      <c r="BA39" s="637"/>
      <c r="BB39" s="637"/>
      <c r="BC39" s="637"/>
      <c r="BD39" s="668"/>
      <c r="BE39" s="668"/>
      <c r="BF39" s="691"/>
      <c r="BG39" s="633" t="s">
        <v>329</v>
      </c>
      <c r="BH39" s="634"/>
      <c r="BI39" s="634"/>
      <c r="BJ39" s="634"/>
      <c r="BK39" s="634"/>
      <c r="BL39" s="634"/>
      <c r="BM39" s="634"/>
      <c r="BN39" s="634"/>
      <c r="BO39" s="634"/>
      <c r="BP39" s="634"/>
      <c r="BQ39" s="634"/>
      <c r="BR39" s="634"/>
      <c r="BS39" s="634"/>
      <c r="BT39" s="634"/>
      <c r="BU39" s="635"/>
      <c r="BV39" s="636">
        <v>20751</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2953688</v>
      </c>
      <c r="CS39" s="668"/>
      <c r="CT39" s="668"/>
      <c r="CU39" s="668"/>
      <c r="CV39" s="668"/>
      <c r="CW39" s="668"/>
      <c r="CX39" s="668"/>
      <c r="CY39" s="669"/>
      <c r="CZ39" s="641">
        <v>5.8</v>
      </c>
      <c r="DA39" s="666"/>
      <c r="DB39" s="666"/>
      <c r="DC39" s="670"/>
      <c r="DD39" s="645">
        <v>2851997</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331</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332</v>
      </c>
      <c r="AR40" s="700"/>
      <c r="AS40" s="700"/>
      <c r="AT40" s="700"/>
      <c r="AU40" s="700"/>
      <c r="AV40" s="700"/>
      <c r="AW40" s="700"/>
      <c r="AX40" s="700"/>
      <c r="AY40" s="701"/>
      <c r="AZ40" s="636">
        <v>11116</v>
      </c>
      <c r="BA40" s="637"/>
      <c r="BB40" s="637"/>
      <c r="BC40" s="637"/>
      <c r="BD40" s="668"/>
      <c r="BE40" s="668"/>
      <c r="BF40" s="691"/>
      <c r="BG40" s="684" t="s">
        <v>333</v>
      </c>
      <c r="BH40" s="685"/>
      <c r="BI40" s="685"/>
      <c r="BJ40" s="685"/>
      <c r="BK40" s="685"/>
      <c r="BL40" s="217"/>
      <c r="BM40" s="634" t="s">
        <v>334</v>
      </c>
      <c r="BN40" s="634"/>
      <c r="BO40" s="634"/>
      <c r="BP40" s="634"/>
      <c r="BQ40" s="634"/>
      <c r="BR40" s="634"/>
      <c r="BS40" s="634"/>
      <c r="BT40" s="634"/>
      <c r="BU40" s="635"/>
      <c r="BV40" s="636">
        <v>115</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v>80</v>
      </c>
      <c r="CS40" s="637"/>
      <c r="CT40" s="637"/>
      <c r="CU40" s="637"/>
      <c r="CV40" s="637"/>
      <c r="CW40" s="637"/>
      <c r="CX40" s="637"/>
      <c r="CY40" s="638"/>
      <c r="CZ40" s="641">
        <v>0</v>
      </c>
      <c r="DA40" s="666"/>
      <c r="DB40" s="666"/>
      <c r="DC40" s="670"/>
      <c r="DD40" s="645">
        <v>80</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336</v>
      </c>
      <c r="C41" s="658"/>
      <c r="D41" s="658"/>
      <c r="E41" s="658"/>
      <c r="F41" s="658"/>
      <c r="G41" s="658"/>
      <c r="H41" s="658"/>
      <c r="I41" s="658"/>
      <c r="J41" s="658"/>
      <c r="K41" s="658"/>
      <c r="L41" s="658"/>
      <c r="M41" s="658"/>
      <c r="N41" s="658"/>
      <c r="O41" s="658"/>
      <c r="P41" s="658"/>
      <c r="Q41" s="659"/>
      <c r="R41" s="708">
        <v>53050349</v>
      </c>
      <c r="S41" s="709"/>
      <c r="T41" s="709"/>
      <c r="U41" s="709"/>
      <c r="V41" s="709"/>
      <c r="W41" s="709"/>
      <c r="X41" s="709"/>
      <c r="Y41" s="713"/>
      <c r="Z41" s="714">
        <v>100</v>
      </c>
      <c r="AA41" s="714"/>
      <c r="AB41" s="714"/>
      <c r="AC41" s="714"/>
      <c r="AD41" s="715">
        <v>25828136</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1365731</v>
      </c>
      <c r="BA41" s="637"/>
      <c r="BB41" s="637"/>
      <c r="BC41" s="637"/>
      <c r="BD41" s="668"/>
      <c r="BE41" s="668"/>
      <c r="BF41" s="691"/>
      <c r="BG41" s="684"/>
      <c r="BH41" s="685"/>
      <c r="BI41" s="685"/>
      <c r="BJ41" s="685"/>
      <c r="BK41" s="685"/>
      <c r="BL41" s="217"/>
      <c r="BM41" s="634" t="s">
        <v>338</v>
      </c>
      <c r="BN41" s="634"/>
      <c r="BO41" s="634"/>
      <c r="BP41" s="634"/>
      <c r="BQ41" s="634"/>
      <c r="BR41" s="634"/>
      <c r="BS41" s="634"/>
      <c r="BT41" s="634"/>
      <c r="BU41" s="635"/>
      <c r="BV41" s="636" t="s">
        <v>122</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340</v>
      </c>
      <c r="AR42" s="706"/>
      <c r="AS42" s="706"/>
      <c r="AT42" s="706"/>
      <c r="AU42" s="706"/>
      <c r="AV42" s="706"/>
      <c r="AW42" s="706"/>
      <c r="AX42" s="706"/>
      <c r="AY42" s="707"/>
      <c r="AZ42" s="708">
        <v>2706405</v>
      </c>
      <c r="BA42" s="709"/>
      <c r="BB42" s="709"/>
      <c r="BC42" s="709"/>
      <c r="BD42" s="695"/>
      <c r="BE42" s="695"/>
      <c r="BF42" s="697"/>
      <c r="BG42" s="686"/>
      <c r="BH42" s="687"/>
      <c r="BI42" s="687"/>
      <c r="BJ42" s="687"/>
      <c r="BK42" s="687"/>
      <c r="BL42" s="218"/>
      <c r="BM42" s="658" t="s">
        <v>341</v>
      </c>
      <c r="BN42" s="658"/>
      <c r="BO42" s="658"/>
      <c r="BP42" s="658"/>
      <c r="BQ42" s="658"/>
      <c r="BR42" s="658"/>
      <c r="BS42" s="658"/>
      <c r="BT42" s="658"/>
      <c r="BU42" s="659"/>
      <c r="BV42" s="708">
        <v>314</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2333910</v>
      </c>
      <c r="CS42" s="668"/>
      <c r="CT42" s="668"/>
      <c r="CU42" s="668"/>
      <c r="CV42" s="668"/>
      <c r="CW42" s="668"/>
      <c r="CX42" s="668"/>
      <c r="CY42" s="669"/>
      <c r="CZ42" s="641">
        <v>4.5999999999999996</v>
      </c>
      <c r="DA42" s="666"/>
      <c r="DB42" s="666"/>
      <c r="DC42" s="670"/>
      <c r="DD42" s="645">
        <v>408715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343</v>
      </c>
      <c r="CD43" s="633" t="s">
        <v>344</v>
      </c>
      <c r="CE43" s="634"/>
      <c r="CF43" s="634"/>
      <c r="CG43" s="634"/>
      <c r="CH43" s="634"/>
      <c r="CI43" s="634"/>
      <c r="CJ43" s="634"/>
      <c r="CK43" s="634"/>
      <c r="CL43" s="634"/>
      <c r="CM43" s="634"/>
      <c r="CN43" s="634"/>
      <c r="CO43" s="634"/>
      <c r="CP43" s="634"/>
      <c r="CQ43" s="635"/>
      <c r="CR43" s="636">
        <v>64013</v>
      </c>
      <c r="CS43" s="668"/>
      <c r="CT43" s="668"/>
      <c r="CU43" s="668"/>
      <c r="CV43" s="668"/>
      <c r="CW43" s="668"/>
      <c r="CX43" s="668"/>
      <c r="CY43" s="669"/>
      <c r="CZ43" s="641">
        <v>0.1</v>
      </c>
      <c r="DA43" s="666"/>
      <c r="DB43" s="666"/>
      <c r="DC43" s="670"/>
      <c r="DD43" s="645">
        <v>53822</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293</v>
      </c>
      <c r="CE44" s="673"/>
      <c r="CF44" s="633" t="s">
        <v>346</v>
      </c>
      <c r="CG44" s="634"/>
      <c r="CH44" s="634"/>
      <c r="CI44" s="634"/>
      <c r="CJ44" s="634"/>
      <c r="CK44" s="634"/>
      <c r="CL44" s="634"/>
      <c r="CM44" s="634"/>
      <c r="CN44" s="634"/>
      <c r="CO44" s="634"/>
      <c r="CP44" s="634"/>
      <c r="CQ44" s="635"/>
      <c r="CR44" s="636">
        <v>2333910</v>
      </c>
      <c r="CS44" s="637"/>
      <c r="CT44" s="637"/>
      <c r="CU44" s="637"/>
      <c r="CV44" s="637"/>
      <c r="CW44" s="637"/>
      <c r="CX44" s="637"/>
      <c r="CY44" s="638"/>
      <c r="CZ44" s="641">
        <v>4.5999999999999996</v>
      </c>
      <c r="DA44" s="642"/>
      <c r="DB44" s="642"/>
      <c r="DC44" s="648"/>
      <c r="DD44" s="645">
        <v>408715</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348</v>
      </c>
      <c r="CG45" s="634"/>
      <c r="CH45" s="634"/>
      <c r="CI45" s="634"/>
      <c r="CJ45" s="634"/>
      <c r="CK45" s="634"/>
      <c r="CL45" s="634"/>
      <c r="CM45" s="634"/>
      <c r="CN45" s="634"/>
      <c r="CO45" s="634"/>
      <c r="CP45" s="634"/>
      <c r="CQ45" s="635"/>
      <c r="CR45" s="636">
        <v>1127438</v>
      </c>
      <c r="CS45" s="668"/>
      <c r="CT45" s="668"/>
      <c r="CU45" s="668"/>
      <c r="CV45" s="668"/>
      <c r="CW45" s="668"/>
      <c r="CX45" s="668"/>
      <c r="CY45" s="669"/>
      <c r="CZ45" s="641">
        <v>2.2000000000000002</v>
      </c>
      <c r="DA45" s="666"/>
      <c r="DB45" s="666"/>
      <c r="DC45" s="670"/>
      <c r="DD45" s="645">
        <v>105541</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349</v>
      </c>
      <c r="CG46" s="634"/>
      <c r="CH46" s="634"/>
      <c r="CI46" s="634"/>
      <c r="CJ46" s="634"/>
      <c r="CK46" s="634"/>
      <c r="CL46" s="634"/>
      <c r="CM46" s="634"/>
      <c r="CN46" s="634"/>
      <c r="CO46" s="634"/>
      <c r="CP46" s="634"/>
      <c r="CQ46" s="635"/>
      <c r="CR46" s="636">
        <v>1206472</v>
      </c>
      <c r="CS46" s="637"/>
      <c r="CT46" s="637"/>
      <c r="CU46" s="637"/>
      <c r="CV46" s="637"/>
      <c r="CW46" s="637"/>
      <c r="CX46" s="637"/>
      <c r="CY46" s="638"/>
      <c r="CZ46" s="641">
        <v>2.4</v>
      </c>
      <c r="DA46" s="642"/>
      <c r="DB46" s="642"/>
      <c r="DC46" s="648"/>
      <c r="DD46" s="645">
        <v>303174</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350</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351</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352</v>
      </c>
      <c r="CE49" s="658"/>
      <c r="CF49" s="658"/>
      <c r="CG49" s="658"/>
      <c r="CH49" s="658"/>
      <c r="CI49" s="658"/>
      <c r="CJ49" s="658"/>
      <c r="CK49" s="658"/>
      <c r="CL49" s="658"/>
      <c r="CM49" s="658"/>
      <c r="CN49" s="658"/>
      <c r="CO49" s="658"/>
      <c r="CP49" s="658"/>
      <c r="CQ49" s="659"/>
      <c r="CR49" s="708">
        <v>51083149</v>
      </c>
      <c r="CS49" s="695"/>
      <c r="CT49" s="695"/>
      <c r="CU49" s="695"/>
      <c r="CV49" s="695"/>
      <c r="CW49" s="695"/>
      <c r="CX49" s="695"/>
      <c r="CY49" s="724"/>
      <c r="CZ49" s="716">
        <v>100</v>
      </c>
      <c r="DA49" s="725"/>
      <c r="DB49" s="725"/>
      <c r="DC49" s="726"/>
      <c r="DD49" s="727">
        <v>31493094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aO48mZo5S7oc2hgTGJ93bMW+zJTYbJKzcTDlKhSAT7ezWoHC/ORj0RV7OViuHutNutk9om6T5NPFSDckDu/zhQ==" saltValue="5JU+8exRcbVShJlC5FOZi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354</v>
      </c>
      <c r="DK2" s="736"/>
      <c r="DL2" s="736"/>
      <c r="DM2" s="736"/>
      <c r="DN2" s="736"/>
      <c r="DO2" s="737"/>
      <c r="DP2" s="222"/>
      <c r="DQ2" s="735" t="s">
        <v>355</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26"/>
      <c r="BA5" s="226"/>
      <c r="BB5" s="226"/>
      <c r="BC5" s="226"/>
      <c r="BD5" s="226"/>
      <c r="BE5" s="227"/>
      <c r="BF5" s="227"/>
      <c r="BG5" s="227"/>
      <c r="BH5" s="227"/>
      <c r="BI5" s="227"/>
      <c r="BJ5" s="227"/>
      <c r="BK5" s="227"/>
      <c r="BL5" s="227"/>
      <c r="BM5" s="227"/>
      <c r="BN5" s="227"/>
      <c r="BO5" s="227"/>
      <c r="BP5" s="227"/>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76" t="s">
        <v>372</v>
      </c>
      <c r="DH5" s="777"/>
      <c r="DI5" s="777"/>
      <c r="DJ5" s="777"/>
      <c r="DK5" s="778"/>
      <c r="DL5" s="776" t="s">
        <v>373</v>
      </c>
      <c r="DM5" s="777"/>
      <c r="DN5" s="777"/>
      <c r="DO5" s="777"/>
      <c r="DP5" s="778"/>
      <c r="DQ5" s="746" t="s">
        <v>374</v>
      </c>
      <c r="DR5" s="747"/>
      <c r="DS5" s="747"/>
      <c r="DT5" s="747"/>
      <c r="DU5" s="748"/>
      <c r="DV5" s="746" t="s">
        <v>365</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375</v>
      </c>
      <c r="C7" s="763"/>
      <c r="D7" s="763"/>
      <c r="E7" s="763"/>
      <c r="F7" s="763"/>
      <c r="G7" s="763"/>
      <c r="H7" s="763"/>
      <c r="I7" s="763"/>
      <c r="J7" s="763"/>
      <c r="K7" s="763"/>
      <c r="L7" s="763"/>
      <c r="M7" s="763"/>
      <c r="N7" s="763"/>
      <c r="O7" s="763"/>
      <c r="P7" s="764"/>
      <c r="Q7" s="765">
        <v>53077</v>
      </c>
      <c r="R7" s="766"/>
      <c r="S7" s="766"/>
      <c r="T7" s="766"/>
      <c r="U7" s="766"/>
      <c r="V7" s="766">
        <v>51110</v>
      </c>
      <c r="W7" s="766"/>
      <c r="X7" s="766"/>
      <c r="Y7" s="766"/>
      <c r="Z7" s="766"/>
      <c r="AA7" s="766">
        <v>1967</v>
      </c>
      <c r="AB7" s="766"/>
      <c r="AC7" s="766"/>
      <c r="AD7" s="766"/>
      <c r="AE7" s="767"/>
      <c r="AF7" s="768">
        <v>1966</v>
      </c>
      <c r="AG7" s="769"/>
      <c r="AH7" s="769"/>
      <c r="AI7" s="769"/>
      <c r="AJ7" s="770"/>
      <c r="AK7" s="771">
        <v>1397</v>
      </c>
      <c r="AL7" s="772"/>
      <c r="AM7" s="772"/>
      <c r="AN7" s="772"/>
      <c r="AO7" s="772"/>
      <c r="AP7" s="772">
        <v>15564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557</v>
      </c>
      <c r="BT7" s="760"/>
      <c r="BU7" s="760"/>
      <c r="BV7" s="760"/>
      <c r="BW7" s="760"/>
      <c r="BX7" s="760"/>
      <c r="BY7" s="760"/>
      <c r="BZ7" s="760"/>
      <c r="CA7" s="760"/>
      <c r="CB7" s="760"/>
      <c r="CC7" s="760"/>
      <c r="CD7" s="760"/>
      <c r="CE7" s="760"/>
      <c r="CF7" s="760"/>
      <c r="CG7" s="775"/>
      <c r="CH7" s="756">
        <v>1</v>
      </c>
      <c r="CI7" s="757"/>
      <c r="CJ7" s="757"/>
      <c r="CK7" s="757"/>
      <c r="CL7" s="758"/>
      <c r="CM7" s="756">
        <v>13</v>
      </c>
      <c r="CN7" s="757"/>
      <c r="CO7" s="757"/>
      <c r="CP7" s="757"/>
      <c r="CQ7" s="758"/>
      <c r="CR7" s="756">
        <v>5</v>
      </c>
      <c r="CS7" s="757"/>
      <c r="CT7" s="757"/>
      <c r="CU7" s="757"/>
      <c r="CV7" s="758"/>
      <c r="CW7" s="756">
        <v>12</v>
      </c>
      <c r="CX7" s="757"/>
      <c r="CY7" s="757"/>
      <c r="CZ7" s="757"/>
      <c r="DA7" s="758"/>
      <c r="DB7" s="756" t="s">
        <v>546</v>
      </c>
      <c r="DC7" s="757"/>
      <c r="DD7" s="757"/>
      <c r="DE7" s="757"/>
      <c r="DF7" s="758"/>
      <c r="DG7" s="756" t="s">
        <v>546</v>
      </c>
      <c r="DH7" s="757"/>
      <c r="DI7" s="757"/>
      <c r="DJ7" s="757"/>
      <c r="DK7" s="758"/>
      <c r="DL7" s="756" t="s">
        <v>546</v>
      </c>
      <c r="DM7" s="757"/>
      <c r="DN7" s="757"/>
      <c r="DO7" s="757"/>
      <c r="DP7" s="758"/>
      <c r="DQ7" s="756" t="s">
        <v>546</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t="s">
        <v>559</v>
      </c>
      <c r="BS8" s="786" t="s">
        <v>558</v>
      </c>
      <c r="BT8" s="787"/>
      <c r="BU8" s="787"/>
      <c r="BV8" s="787"/>
      <c r="BW8" s="787"/>
      <c r="BX8" s="787"/>
      <c r="BY8" s="787"/>
      <c r="BZ8" s="787"/>
      <c r="CA8" s="787"/>
      <c r="CB8" s="787"/>
      <c r="CC8" s="787"/>
      <c r="CD8" s="787"/>
      <c r="CE8" s="787"/>
      <c r="CF8" s="787"/>
      <c r="CG8" s="788"/>
      <c r="CH8" s="789">
        <v>0</v>
      </c>
      <c r="CI8" s="790"/>
      <c r="CJ8" s="790"/>
      <c r="CK8" s="790"/>
      <c r="CL8" s="791"/>
      <c r="CM8" s="789">
        <v>630</v>
      </c>
      <c r="CN8" s="790"/>
      <c r="CO8" s="790"/>
      <c r="CP8" s="790"/>
      <c r="CQ8" s="791"/>
      <c r="CR8" s="789">
        <v>5</v>
      </c>
      <c r="CS8" s="790"/>
      <c r="CT8" s="790"/>
      <c r="CU8" s="790"/>
      <c r="CV8" s="791"/>
      <c r="CW8" s="789">
        <v>3</v>
      </c>
      <c r="CX8" s="790"/>
      <c r="CY8" s="790"/>
      <c r="CZ8" s="790"/>
      <c r="DA8" s="791"/>
      <c r="DB8" s="789" t="s">
        <v>546</v>
      </c>
      <c r="DC8" s="790"/>
      <c r="DD8" s="790"/>
      <c r="DE8" s="790"/>
      <c r="DF8" s="791"/>
      <c r="DG8" s="789">
        <v>159</v>
      </c>
      <c r="DH8" s="790"/>
      <c r="DI8" s="790"/>
      <c r="DJ8" s="790"/>
      <c r="DK8" s="791"/>
      <c r="DL8" s="789" t="s">
        <v>546</v>
      </c>
      <c r="DM8" s="790"/>
      <c r="DN8" s="790"/>
      <c r="DO8" s="790"/>
      <c r="DP8" s="791"/>
      <c r="DQ8" s="789" t="s">
        <v>546</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377</v>
      </c>
      <c r="B23" s="802" t="s">
        <v>378</v>
      </c>
      <c r="C23" s="803"/>
      <c r="D23" s="803"/>
      <c r="E23" s="803"/>
      <c r="F23" s="803"/>
      <c r="G23" s="803"/>
      <c r="H23" s="803"/>
      <c r="I23" s="803"/>
      <c r="J23" s="803"/>
      <c r="K23" s="803"/>
      <c r="L23" s="803"/>
      <c r="M23" s="803"/>
      <c r="N23" s="803"/>
      <c r="O23" s="803"/>
      <c r="P23" s="804"/>
      <c r="Q23" s="805">
        <v>53050</v>
      </c>
      <c r="R23" s="806"/>
      <c r="S23" s="806"/>
      <c r="T23" s="806"/>
      <c r="U23" s="806"/>
      <c r="V23" s="806">
        <v>51083</v>
      </c>
      <c r="W23" s="806"/>
      <c r="X23" s="806"/>
      <c r="Y23" s="806"/>
      <c r="Z23" s="806"/>
      <c r="AA23" s="806">
        <v>1967</v>
      </c>
      <c r="AB23" s="806"/>
      <c r="AC23" s="806"/>
      <c r="AD23" s="806"/>
      <c r="AE23" s="807"/>
      <c r="AF23" s="808">
        <v>1966</v>
      </c>
      <c r="AG23" s="806"/>
      <c r="AH23" s="806"/>
      <c r="AI23" s="806"/>
      <c r="AJ23" s="809"/>
      <c r="AK23" s="810"/>
      <c r="AL23" s="811"/>
      <c r="AM23" s="811"/>
      <c r="AN23" s="811"/>
      <c r="AO23" s="811"/>
      <c r="AP23" s="806">
        <v>15564</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389</v>
      </c>
      <c r="C28" s="763"/>
      <c r="D28" s="763"/>
      <c r="E28" s="763"/>
      <c r="F28" s="763"/>
      <c r="G28" s="763"/>
      <c r="H28" s="763"/>
      <c r="I28" s="763"/>
      <c r="J28" s="763"/>
      <c r="K28" s="763"/>
      <c r="L28" s="763"/>
      <c r="M28" s="763"/>
      <c r="N28" s="763"/>
      <c r="O28" s="763"/>
      <c r="P28" s="764"/>
      <c r="Q28" s="835">
        <v>10874</v>
      </c>
      <c r="R28" s="836"/>
      <c r="S28" s="836"/>
      <c r="T28" s="836"/>
      <c r="U28" s="836"/>
      <c r="V28" s="836">
        <v>10803</v>
      </c>
      <c r="W28" s="836"/>
      <c r="X28" s="836"/>
      <c r="Y28" s="836"/>
      <c r="Z28" s="836"/>
      <c r="AA28" s="836">
        <v>71</v>
      </c>
      <c r="AB28" s="836"/>
      <c r="AC28" s="836"/>
      <c r="AD28" s="836"/>
      <c r="AE28" s="837"/>
      <c r="AF28" s="838">
        <v>71</v>
      </c>
      <c r="AG28" s="836"/>
      <c r="AH28" s="836"/>
      <c r="AI28" s="836"/>
      <c r="AJ28" s="839"/>
      <c r="AK28" s="840">
        <v>1423</v>
      </c>
      <c r="AL28" s="841"/>
      <c r="AM28" s="841"/>
      <c r="AN28" s="841"/>
      <c r="AO28" s="841"/>
      <c r="AP28" s="841" t="s">
        <v>546</v>
      </c>
      <c r="AQ28" s="841"/>
      <c r="AR28" s="841"/>
      <c r="AS28" s="841"/>
      <c r="AT28" s="841"/>
      <c r="AU28" s="841" t="s">
        <v>546</v>
      </c>
      <c r="AV28" s="841"/>
      <c r="AW28" s="841"/>
      <c r="AX28" s="841"/>
      <c r="AY28" s="841"/>
      <c r="AZ28" s="842" t="s">
        <v>546</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390</v>
      </c>
      <c r="C29" s="794"/>
      <c r="D29" s="794"/>
      <c r="E29" s="794"/>
      <c r="F29" s="794"/>
      <c r="G29" s="794"/>
      <c r="H29" s="794"/>
      <c r="I29" s="794"/>
      <c r="J29" s="794"/>
      <c r="K29" s="794"/>
      <c r="L29" s="794"/>
      <c r="M29" s="794"/>
      <c r="N29" s="794"/>
      <c r="O29" s="794"/>
      <c r="P29" s="795"/>
      <c r="Q29" s="796">
        <v>3080</v>
      </c>
      <c r="R29" s="797"/>
      <c r="S29" s="797"/>
      <c r="T29" s="797"/>
      <c r="U29" s="797"/>
      <c r="V29" s="797">
        <v>3022</v>
      </c>
      <c r="W29" s="797"/>
      <c r="X29" s="797"/>
      <c r="Y29" s="797"/>
      <c r="Z29" s="797"/>
      <c r="AA29" s="797">
        <v>58</v>
      </c>
      <c r="AB29" s="797"/>
      <c r="AC29" s="797"/>
      <c r="AD29" s="797"/>
      <c r="AE29" s="798"/>
      <c r="AF29" s="799">
        <v>58</v>
      </c>
      <c r="AG29" s="800"/>
      <c r="AH29" s="800"/>
      <c r="AI29" s="800"/>
      <c r="AJ29" s="801"/>
      <c r="AK29" s="847">
        <v>1526</v>
      </c>
      <c r="AL29" s="843"/>
      <c r="AM29" s="843"/>
      <c r="AN29" s="843"/>
      <c r="AO29" s="843"/>
      <c r="AP29" s="843" t="s">
        <v>546</v>
      </c>
      <c r="AQ29" s="843"/>
      <c r="AR29" s="843"/>
      <c r="AS29" s="843"/>
      <c r="AT29" s="843"/>
      <c r="AU29" s="843" t="s">
        <v>546</v>
      </c>
      <c r="AV29" s="843"/>
      <c r="AW29" s="843"/>
      <c r="AX29" s="843"/>
      <c r="AY29" s="843"/>
      <c r="AZ29" s="844" t="s">
        <v>546</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391</v>
      </c>
      <c r="C30" s="794"/>
      <c r="D30" s="794"/>
      <c r="E30" s="794"/>
      <c r="F30" s="794"/>
      <c r="G30" s="794"/>
      <c r="H30" s="794"/>
      <c r="I30" s="794"/>
      <c r="J30" s="794"/>
      <c r="K30" s="794"/>
      <c r="L30" s="794"/>
      <c r="M30" s="794"/>
      <c r="N30" s="794"/>
      <c r="O30" s="794"/>
      <c r="P30" s="795"/>
      <c r="Q30" s="796">
        <v>9118</v>
      </c>
      <c r="R30" s="797"/>
      <c r="S30" s="797"/>
      <c r="T30" s="797"/>
      <c r="U30" s="797"/>
      <c r="V30" s="797">
        <v>8976</v>
      </c>
      <c r="W30" s="797"/>
      <c r="X30" s="797"/>
      <c r="Y30" s="797"/>
      <c r="Z30" s="797"/>
      <c r="AA30" s="797">
        <v>142</v>
      </c>
      <c r="AB30" s="797"/>
      <c r="AC30" s="797"/>
      <c r="AD30" s="797"/>
      <c r="AE30" s="798"/>
      <c r="AF30" s="799">
        <v>142</v>
      </c>
      <c r="AG30" s="800"/>
      <c r="AH30" s="800"/>
      <c r="AI30" s="800"/>
      <c r="AJ30" s="801"/>
      <c r="AK30" s="847">
        <v>1215</v>
      </c>
      <c r="AL30" s="843"/>
      <c r="AM30" s="843"/>
      <c r="AN30" s="843"/>
      <c r="AO30" s="843"/>
      <c r="AP30" s="843" t="s">
        <v>546</v>
      </c>
      <c r="AQ30" s="843"/>
      <c r="AR30" s="843"/>
      <c r="AS30" s="843"/>
      <c r="AT30" s="843"/>
      <c r="AU30" s="843" t="s">
        <v>546</v>
      </c>
      <c r="AV30" s="843"/>
      <c r="AW30" s="843"/>
      <c r="AX30" s="843"/>
      <c r="AY30" s="843"/>
      <c r="AZ30" s="844" t="s">
        <v>546</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392</v>
      </c>
      <c r="C31" s="794"/>
      <c r="D31" s="794"/>
      <c r="E31" s="794"/>
      <c r="F31" s="794"/>
      <c r="G31" s="794"/>
      <c r="H31" s="794"/>
      <c r="I31" s="794"/>
      <c r="J31" s="794"/>
      <c r="K31" s="794"/>
      <c r="L31" s="794"/>
      <c r="M31" s="794"/>
      <c r="N31" s="794"/>
      <c r="O31" s="794"/>
      <c r="P31" s="795"/>
      <c r="Q31" s="796">
        <v>1942</v>
      </c>
      <c r="R31" s="797"/>
      <c r="S31" s="797"/>
      <c r="T31" s="797"/>
      <c r="U31" s="797"/>
      <c r="V31" s="797">
        <v>1916</v>
      </c>
      <c r="W31" s="797"/>
      <c r="X31" s="797"/>
      <c r="Y31" s="797"/>
      <c r="Z31" s="797"/>
      <c r="AA31" s="797">
        <v>26</v>
      </c>
      <c r="AB31" s="797"/>
      <c r="AC31" s="797"/>
      <c r="AD31" s="797"/>
      <c r="AE31" s="798"/>
      <c r="AF31" s="799">
        <v>781</v>
      </c>
      <c r="AG31" s="800"/>
      <c r="AH31" s="800"/>
      <c r="AI31" s="800"/>
      <c r="AJ31" s="801"/>
      <c r="AK31" s="847">
        <v>570</v>
      </c>
      <c r="AL31" s="843"/>
      <c r="AM31" s="843"/>
      <c r="AN31" s="843"/>
      <c r="AO31" s="843"/>
      <c r="AP31" s="843">
        <v>818</v>
      </c>
      <c r="AQ31" s="843"/>
      <c r="AR31" s="843"/>
      <c r="AS31" s="843"/>
      <c r="AT31" s="843"/>
      <c r="AU31" s="843">
        <v>818</v>
      </c>
      <c r="AV31" s="843"/>
      <c r="AW31" s="843"/>
      <c r="AX31" s="843"/>
      <c r="AY31" s="843"/>
      <c r="AZ31" s="844" t="s">
        <v>546</v>
      </c>
      <c r="BA31" s="844"/>
      <c r="BB31" s="844"/>
      <c r="BC31" s="844"/>
      <c r="BD31" s="844"/>
      <c r="BE31" s="845" t="s">
        <v>393</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394</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377</v>
      </c>
      <c r="B63" s="802" t="s">
        <v>395</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1051</v>
      </c>
      <c r="AG63" s="857"/>
      <c r="AH63" s="857"/>
      <c r="AI63" s="857"/>
      <c r="AJ63" s="858"/>
      <c r="AK63" s="859"/>
      <c r="AL63" s="854"/>
      <c r="AM63" s="854"/>
      <c r="AN63" s="854"/>
      <c r="AO63" s="854"/>
      <c r="AP63" s="857">
        <v>818</v>
      </c>
      <c r="AQ63" s="857"/>
      <c r="AR63" s="857"/>
      <c r="AS63" s="857"/>
      <c r="AT63" s="857"/>
      <c r="AU63" s="857">
        <v>818</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397</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398</v>
      </c>
      <c r="AV66" s="747"/>
      <c r="AW66" s="747"/>
      <c r="AX66" s="747"/>
      <c r="AY66" s="748"/>
      <c r="AZ66" s="746" t="s">
        <v>365</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547</v>
      </c>
      <c r="C68" s="883"/>
      <c r="D68" s="883"/>
      <c r="E68" s="883"/>
      <c r="F68" s="883"/>
      <c r="G68" s="883"/>
      <c r="H68" s="883"/>
      <c r="I68" s="883"/>
      <c r="J68" s="883"/>
      <c r="K68" s="883"/>
      <c r="L68" s="883"/>
      <c r="M68" s="883"/>
      <c r="N68" s="883"/>
      <c r="O68" s="883"/>
      <c r="P68" s="884"/>
      <c r="Q68" s="885">
        <v>9022</v>
      </c>
      <c r="R68" s="879"/>
      <c r="S68" s="879"/>
      <c r="T68" s="879"/>
      <c r="U68" s="879"/>
      <c r="V68" s="879">
        <v>8620</v>
      </c>
      <c r="W68" s="879"/>
      <c r="X68" s="879"/>
      <c r="Y68" s="879"/>
      <c r="Z68" s="879"/>
      <c r="AA68" s="879">
        <v>402</v>
      </c>
      <c r="AB68" s="879"/>
      <c r="AC68" s="879"/>
      <c r="AD68" s="879"/>
      <c r="AE68" s="879"/>
      <c r="AF68" s="879">
        <v>402</v>
      </c>
      <c r="AG68" s="879"/>
      <c r="AH68" s="879"/>
      <c r="AI68" s="879"/>
      <c r="AJ68" s="879"/>
      <c r="AK68" s="879" t="s">
        <v>546</v>
      </c>
      <c r="AL68" s="879"/>
      <c r="AM68" s="879"/>
      <c r="AN68" s="879"/>
      <c r="AO68" s="879"/>
      <c r="AP68" s="879">
        <v>158</v>
      </c>
      <c r="AQ68" s="879"/>
      <c r="AR68" s="879"/>
      <c r="AS68" s="879"/>
      <c r="AT68" s="879"/>
      <c r="AU68" s="879">
        <v>4</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548</v>
      </c>
      <c r="C69" s="887"/>
      <c r="D69" s="887"/>
      <c r="E69" s="887"/>
      <c r="F69" s="887"/>
      <c r="G69" s="887"/>
      <c r="H69" s="887"/>
      <c r="I69" s="887"/>
      <c r="J69" s="887"/>
      <c r="K69" s="887"/>
      <c r="L69" s="887"/>
      <c r="M69" s="887"/>
      <c r="N69" s="887"/>
      <c r="O69" s="887"/>
      <c r="P69" s="888"/>
      <c r="Q69" s="889">
        <v>445</v>
      </c>
      <c r="R69" s="843"/>
      <c r="S69" s="843"/>
      <c r="T69" s="843"/>
      <c r="U69" s="843"/>
      <c r="V69" s="843">
        <v>425</v>
      </c>
      <c r="W69" s="843"/>
      <c r="X69" s="843"/>
      <c r="Y69" s="843"/>
      <c r="Z69" s="843"/>
      <c r="AA69" s="843">
        <v>21</v>
      </c>
      <c r="AB69" s="843"/>
      <c r="AC69" s="843"/>
      <c r="AD69" s="843"/>
      <c r="AE69" s="843"/>
      <c r="AF69" s="843">
        <v>21</v>
      </c>
      <c r="AG69" s="843"/>
      <c r="AH69" s="843"/>
      <c r="AI69" s="843"/>
      <c r="AJ69" s="843"/>
      <c r="AK69" s="843">
        <v>24</v>
      </c>
      <c r="AL69" s="843"/>
      <c r="AM69" s="843"/>
      <c r="AN69" s="843"/>
      <c r="AO69" s="843"/>
      <c r="AP69" s="843" t="s">
        <v>546</v>
      </c>
      <c r="AQ69" s="843"/>
      <c r="AR69" s="843"/>
      <c r="AS69" s="843"/>
      <c r="AT69" s="843"/>
      <c r="AU69" s="843" t="s">
        <v>546</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549</v>
      </c>
      <c r="C70" s="887"/>
      <c r="D70" s="887"/>
      <c r="E70" s="887"/>
      <c r="F70" s="887"/>
      <c r="G70" s="887"/>
      <c r="H70" s="887"/>
      <c r="I70" s="887"/>
      <c r="J70" s="887"/>
      <c r="K70" s="887"/>
      <c r="L70" s="887"/>
      <c r="M70" s="887"/>
      <c r="N70" s="887"/>
      <c r="O70" s="887"/>
      <c r="P70" s="888"/>
      <c r="Q70" s="889">
        <v>32420</v>
      </c>
      <c r="R70" s="843"/>
      <c r="S70" s="843"/>
      <c r="T70" s="843"/>
      <c r="U70" s="843"/>
      <c r="V70" s="843">
        <v>32253</v>
      </c>
      <c r="W70" s="843"/>
      <c r="X70" s="843"/>
      <c r="Y70" s="843"/>
      <c r="Z70" s="843"/>
      <c r="AA70" s="843">
        <v>168</v>
      </c>
      <c r="AB70" s="843"/>
      <c r="AC70" s="843"/>
      <c r="AD70" s="843"/>
      <c r="AE70" s="843"/>
      <c r="AF70" s="843">
        <v>168</v>
      </c>
      <c r="AG70" s="843"/>
      <c r="AH70" s="843"/>
      <c r="AI70" s="843"/>
      <c r="AJ70" s="843"/>
      <c r="AK70" s="843">
        <v>385</v>
      </c>
      <c r="AL70" s="843"/>
      <c r="AM70" s="843"/>
      <c r="AN70" s="843"/>
      <c r="AO70" s="843"/>
      <c r="AP70" s="843" t="s">
        <v>546</v>
      </c>
      <c r="AQ70" s="843"/>
      <c r="AR70" s="843"/>
      <c r="AS70" s="843"/>
      <c r="AT70" s="843"/>
      <c r="AU70" s="843" t="s">
        <v>546</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550</v>
      </c>
      <c r="C71" s="887"/>
      <c r="D71" s="887"/>
      <c r="E71" s="887"/>
      <c r="F71" s="887"/>
      <c r="G71" s="887"/>
      <c r="H71" s="887"/>
      <c r="I71" s="887"/>
      <c r="J71" s="887"/>
      <c r="K71" s="887"/>
      <c r="L71" s="887"/>
      <c r="M71" s="887"/>
      <c r="N71" s="887"/>
      <c r="O71" s="887"/>
      <c r="P71" s="888"/>
      <c r="Q71" s="889">
        <v>53119</v>
      </c>
      <c r="R71" s="843"/>
      <c r="S71" s="843"/>
      <c r="T71" s="843"/>
      <c r="U71" s="843"/>
      <c r="V71" s="843">
        <v>52236</v>
      </c>
      <c r="W71" s="843"/>
      <c r="X71" s="843"/>
      <c r="Y71" s="843"/>
      <c r="Z71" s="843"/>
      <c r="AA71" s="843">
        <v>883</v>
      </c>
      <c r="AB71" s="843"/>
      <c r="AC71" s="843"/>
      <c r="AD71" s="843"/>
      <c r="AE71" s="843"/>
      <c r="AF71" s="843">
        <v>877</v>
      </c>
      <c r="AG71" s="843"/>
      <c r="AH71" s="843"/>
      <c r="AI71" s="843"/>
      <c r="AJ71" s="843"/>
      <c r="AK71" s="843" t="s">
        <v>546</v>
      </c>
      <c r="AL71" s="843"/>
      <c r="AM71" s="843"/>
      <c r="AN71" s="843"/>
      <c r="AO71" s="843"/>
      <c r="AP71" s="843" t="s">
        <v>546</v>
      </c>
      <c r="AQ71" s="843"/>
      <c r="AR71" s="843"/>
      <c r="AS71" s="843"/>
      <c r="AT71" s="843"/>
      <c r="AU71" s="843" t="s">
        <v>546</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551</v>
      </c>
      <c r="C72" s="887"/>
      <c r="D72" s="887"/>
      <c r="E72" s="887"/>
      <c r="F72" s="887"/>
      <c r="G72" s="887"/>
      <c r="H72" s="887"/>
      <c r="I72" s="887"/>
      <c r="J72" s="887"/>
      <c r="K72" s="887"/>
      <c r="L72" s="887"/>
      <c r="M72" s="887"/>
      <c r="N72" s="887"/>
      <c r="O72" s="887"/>
      <c r="P72" s="888"/>
      <c r="Q72" s="889">
        <v>992</v>
      </c>
      <c r="R72" s="843"/>
      <c r="S72" s="843"/>
      <c r="T72" s="843"/>
      <c r="U72" s="843"/>
      <c r="V72" s="843">
        <v>963</v>
      </c>
      <c r="W72" s="843"/>
      <c r="X72" s="843"/>
      <c r="Y72" s="843"/>
      <c r="Z72" s="843"/>
      <c r="AA72" s="843">
        <v>29</v>
      </c>
      <c r="AB72" s="843"/>
      <c r="AC72" s="843"/>
      <c r="AD72" s="843"/>
      <c r="AE72" s="843"/>
      <c r="AF72" s="843">
        <v>29</v>
      </c>
      <c r="AG72" s="843"/>
      <c r="AH72" s="843"/>
      <c r="AI72" s="843"/>
      <c r="AJ72" s="843"/>
      <c r="AK72" s="843">
        <v>50</v>
      </c>
      <c r="AL72" s="843"/>
      <c r="AM72" s="843"/>
      <c r="AN72" s="843"/>
      <c r="AO72" s="843"/>
      <c r="AP72" s="843" t="s">
        <v>546</v>
      </c>
      <c r="AQ72" s="843"/>
      <c r="AR72" s="843"/>
      <c r="AS72" s="843"/>
      <c r="AT72" s="843"/>
      <c r="AU72" s="843" t="s">
        <v>546</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552</v>
      </c>
      <c r="C73" s="887"/>
      <c r="D73" s="887"/>
      <c r="E73" s="887"/>
      <c r="F73" s="887"/>
      <c r="G73" s="887"/>
      <c r="H73" s="887"/>
      <c r="I73" s="887"/>
      <c r="J73" s="887"/>
      <c r="K73" s="887"/>
      <c r="L73" s="887"/>
      <c r="M73" s="887"/>
      <c r="N73" s="887"/>
      <c r="O73" s="887"/>
      <c r="P73" s="888"/>
      <c r="Q73" s="889">
        <v>249</v>
      </c>
      <c r="R73" s="843"/>
      <c r="S73" s="843"/>
      <c r="T73" s="843"/>
      <c r="U73" s="843"/>
      <c r="V73" s="843">
        <v>194</v>
      </c>
      <c r="W73" s="843"/>
      <c r="X73" s="843"/>
      <c r="Y73" s="843"/>
      <c r="Z73" s="843"/>
      <c r="AA73" s="843">
        <v>55</v>
      </c>
      <c r="AB73" s="843"/>
      <c r="AC73" s="843"/>
      <c r="AD73" s="843"/>
      <c r="AE73" s="843"/>
      <c r="AF73" s="843">
        <v>55</v>
      </c>
      <c r="AG73" s="843"/>
      <c r="AH73" s="843"/>
      <c r="AI73" s="843"/>
      <c r="AJ73" s="843"/>
      <c r="AK73" s="843">
        <v>17</v>
      </c>
      <c r="AL73" s="843"/>
      <c r="AM73" s="843"/>
      <c r="AN73" s="843"/>
      <c r="AO73" s="843"/>
      <c r="AP73" s="843" t="s">
        <v>546</v>
      </c>
      <c r="AQ73" s="843"/>
      <c r="AR73" s="843"/>
      <c r="AS73" s="843"/>
      <c r="AT73" s="843"/>
      <c r="AU73" s="843" t="s">
        <v>546</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553</v>
      </c>
      <c r="C74" s="887"/>
      <c r="D74" s="887"/>
      <c r="E74" s="887"/>
      <c r="F74" s="887"/>
      <c r="G74" s="887"/>
      <c r="H74" s="887"/>
      <c r="I74" s="887"/>
      <c r="J74" s="887"/>
      <c r="K74" s="887"/>
      <c r="L74" s="887"/>
      <c r="M74" s="887"/>
      <c r="N74" s="887"/>
      <c r="O74" s="887"/>
      <c r="P74" s="888"/>
      <c r="Q74" s="889">
        <v>21044</v>
      </c>
      <c r="R74" s="843"/>
      <c r="S74" s="843"/>
      <c r="T74" s="843"/>
      <c r="U74" s="843"/>
      <c r="V74" s="843">
        <v>21292</v>
      </c>
      <c r="W74" s="843"/>
      <c r="X74" s="843"/>
      <c r="Y74" s="843"/>
      <c r="Z74" s="843"/>
      <c r="AA74" s="843">
        <v>-248</v>
      </c>
      <c r="AB74" s="843"/>
      <c r="AC74" s="843"/>
      <c r="AD74" s="843"/>
      <c r="AE74" s="843"/>
      <c r="AF74" s="843">
        <v>10300</v>
      </c>
      <c r="AG74" s="843"/>
      <c r="AH74" s="843"/>
      <c r="AI74" s="843"/>
      <c r="AJ74" s="843"/>
      <c r="AK74" s="843" t="s">
        <v>546</v>
      </c>
      <c r="AL74" s="843"/>
      <c r="AM74" s="843"/>
      <c r="AN74" s="843"/>
      <c r="AO74" s="843"/>
      <c r="AP74" s="843">
        <v>5975</v>
      </c>
      <c r="AQ74" s="843"/>
      <c r="AR74" s="843"/>
      <c r="AS74" s="843"/>
      <c r="AT74" s="843"/>
      <c r="AU74" s="843">
        <v>36</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554</v>
      </c>
      <c r="C75" s="887"/>
      <c r="D75" s="887"/>
      <c r="E75" s="887"/>
      <c r="F75" s="887"/>
      <c r="G75" s="887"/>
      <c r="H75" s="887"/>
      <c r="I75" s="887"/>
      <c r="J75" s="887"/>
      <c r="K75" s="887"/>
      <c r="L75" s="887"/>
      <c r="M75" s="887"/>
      <c r="N75" s="887"/>
      <c r="O75" s="887"/>
      <c r="P75" s="888"/>
      <c r="Q75" s="890">
        <v>9878</v>
      </c>
      <c r="R75" s="891"/>
      <c r="S75" s="891"/>
      <c r="T75" s="891"/>
      <c r="U75" s="847"/>
      <c r="V75" s="892">
        <v>9787</v>
      </c>
      <c r="W75" s="891"/>
      <c r="X75" s="891"/>
      <c r="Y75" s="891"/>
      <c r="Z75" s="847"/>
      <c r="AA75" s="892">
        <v>92</v>
      </c>
      <c r="AB75" s="891"/>
      <c r="AC75" s="891"/>
      <c r="AD75" s="891"/>
      <c r="AE75" s="847"/>
      <c r="AF75" s="892">
        <v>92</v>
      </c>
      <c r="AG75" s="891"/>
      <c r="AH75" s="891"/>
      <c r="AI75" s="891"/>
      <c r="AJ75" s="847"/>
      <c r="AK75" s="892">
        <v>5083</v>
      </c>
      <c r="AL75" s="891"/>
      <c r="AM75" s="891"/>
      <c r="AN75" s="891"/>
      <c r="AO75" s="847"/>
      <c r="AP75" s="892" t="s">
        <v>546</v>
      </c>
      <c r="AQ75" s="891"/>
      <c r="AR75" s="891"/>
      <c r="AS75" s="891"/>
      <c r="AT75" s="847"/>
      <c r="AU75" s="892" t="s">
        <v>546</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555</v>
      </c>
      <c r="C76" s="887"/>
      <c r="D76" s="887"/>
      <c r="E76" s="887"/>
      <c r="F76" s="887"/>
      <c r="G76" s="887"/>
      <c r="H76" s="887"/>
      <c r="I76" s="887"/>
      <c r="J76" s="887"/>
      <c r="K76" s="887"/>
      <c r="L76" s="887"/>
      <c r="M76" s="887"/>
      <c r="N76" s="887"/>
      <c r="O76" s="887"/>
      <c r="P76" s="888"/>
      <c r="Q76" s="890">
        <v>1600855</v>
      </c>
      <c r="R76" s="891"/>
      <c r="S76" s="891"/>
      <c r="T76" s="891"/>
      <c r="U76" s="847"/>
      <c r="V76" s="892">
        <v>1567252</v>
      </c>
      <c r="W76" s="891"/>
      <c r="X76" s="891"/>
      <c r="Y76" s="891"/>
      <c r="Z76" s="847"/>
      <c r="AA76" s="892">
        <v>33603</v>
      </c>
      <c r="AB76" s="891"/>
      <c r="AC76" s="891"/>
      <c r="AD76" s="891"/>
      <c r="AE76" s="847"/>
      <c r="AF76" s="892">
        <v>33603</v>
      </c>
      <c r="AG76" s="891"/>
      <c r="AH76" s="891"/>
      <c r="AI76" s="891"/>
      <c r="AJ76" s="847"/>
      <c r="AK76" s="892">
        <v>22693</v>
      </c>
      <c r="AL76" s="891"/>
      <c r="AM76" s="891"/>
      <c r="AN76" s="891"/>
      <c r="AO76" s="847"/>
      <c r="AP76" s="892" t="s">
        <v>546</v>
      </c>
      <c r="AQ76" s="891"/>
      <c r="AR76" s="891"/>
      <c r="AS76" s="891"/>
      <c r="AT76" s="847"/>
      <c r="AU76" s="892" t="s">
        <v>546</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t="s">
        <v>556</v>
      </c>
      <c r="C77" s="887"/>
      <c r="D77" s="887"/>
      <c r="E77" s="887"/>
      <c r="F77" s="887"/>
      <c r="G77" s="887"/>
      <c r="H77" s="887"/>
      <c r="I77" s="887"/>
      <c r="J77" s="887"/>
      <c r="K77" s="887"/>
      <c r="L77" s="887"/>
      <c r="M77" s="887"/>
      <c r="N77" s="887"/>
      <c r="O77" s="887"/>
      <c r="P77" s="888"/>
      <c r="Q77" s="890">
        <v>2427</v>
      </c>
      <c r="R77" s="891"/>
      <c r="S77" s="891"/>
      <c r="T77" s="891"/>
      <c r="U77" s="847"/>
      <c r="V77" s="892">
        <v>2182</v>
      </c>
      <c r="W77" s="891"/>
      <c r="X77" s="891"/>
      <c r="Y77" s="891"/>
      <c r="Z77" s="847"/>
      <c r="AA77" s="892">
        <v>245</v>
      </c>
      <c r="AB77" s="891"/>
      <c r="AC77" s="891"/>
      <c r="AD77" s="891"/>
      <c r="AE77" s="847"/>
      <c r="AF77" s="892">
        <v>245</v>
      </c>
      <c r="AG77" s="891"/>
      <c r="AH77" s="891"/>
      <c r="AI77" s="891"/>
      <c r="AJ77" s="847"/>
      <c r="AK77" s="892" t="s">
        <v>546</v>
      </c>
      <c r="AL77" s="891"/>
      <c r="AM77" s="891"/>
      <c r="AN77" s="891"/>
      <c r="AO77" s="847"/>
      <c r="AP77" s="892">
        <v>10246</v>
      </c>
      <c r="AQ77" s="891"/>
      <c r="AR77" s="891"/>
      <c r="AS77" s="891"/>
      <c r="AT77" s="847"/>
      <c r="AU77" s="892">
        <v>3415</v>
      </c>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377</v>
      </c>
      <c r="B88" s="802" t="s">
        <v>399</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45792</v>
      </c>
      <c r="AG88" s="857"/>
      <c r="AH88" s="857"/>
      <c r="AI88" s="857"/>
      <c r="AJ88" s="857"/>
      <c r="AK88" s="854"/>
      <c r="AL88" s="854"/>
      <c r="AM88" s="854"/>
      <c r="AN88" s="854"/>
      <c r="AO88" s="854"/>
      <c r="AP88" s="857">
        <v>16379</v>
      </c>
      <c r="AQ88" s="857"/>
      <c r="AR88" s="857"/>
      <c r="AS88" s="857"/>
      <c r="AT88" s="857"/>
      <c r="AU88" s="857">
        <v>3451</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2" t="s">
        <v>400</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10</v>
      </c>
      <c r="CS102" s="865"/>
      <c r="CT102" s="865"/>
      <c r="CU102" s="865"/>
      <c r="CV102" s="904"/>
      <c r="CW102" s="903">
        <v>15</v>
      </c>
      <c r="CX102" s="865"/>
      <c r="CY102" s="865"/>
      <c r="CZ102" s="865"/>
      <c r="DA102" s="904"/>
      <c r="DB102" s="903" t="s">
        <v>546</v>
      </c>
      <c r="DC102" s="865"/>
      <c r="DD102" s="865"/>
      <c r="DE102" s="865"/>
      <c r="DF102" s="904"/>
      <c r="DG102" s="903">
        <v>159</v>
      </c>
      <c r="DH102" s="865"/>
      <c r="DI102" s="865"/>
      <c r="DJ102" s="865"/>
      <c r="DK102" s="904"/>
      <c r="DL102" s="903" t="s">
        <v>546</v>
      </c>
      <c r="DM102" s="865"/>
      <c r="DN102" s="865"/>
      <c r="DO102" s="865"/>
      <c r="DP102" s="904"/>
      <c r="DQ102" s="903" t="s">
        <v>546</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401</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402</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405</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406</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407</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408</v>
      </c>
      <c r="AB109" s="906"/>
      <c r="AC109" s="906"/>
      <c r="AD109" s="906"/>
      <c r="AE109" s="907"/>
      <c r="AF109" s="905" t="s">
        <v>409</v>
      </c>
      <c r="AG109" s="906"/>
      <c r="AH109" s="906"/>
      <c r="AI109" s="906"/>
      <c r="AJ109" s="907"/>
      <c r="AK109" s="905" t="s">
        <v>295</v>
      </c>
      <c r="AL109" s="906"/>
      <c r="AM109" s="906"/>
      <c r="AN109" s="906"/>
      <c r="AO109" s="907"/>
      <c r="AP109" s="905" t="s">
        <v>410</v>
      </c>
      <c r="AQ109" s="906"/>
      <c r="AR109" s="906"/>
      <c r="AS109" s="906"/>
      <c r="AT109" s="908"/>
      <c r="AU109" s="925" t="s">
        <v>407</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408</v>
      </c>
      <c r="BR109" s="906"/>
      <c r="BS109" s="906"/>
      <c r="BT109" s="906"/>
      <c r="BU109" s="907"/>
      <c r="BV109" s="905" t="s">
        <v>409</v>
      </c>
      <c r="BW109" s="906"/>
      <c r="BX109" s="906"/>
      <c r="BY109" s="906"/>
      <c r="BZ109" s="907"/>
      <c r="CA109" s="905" t="s">
        <v>295</v>
      </c>
      <c r="CB109" s="906"/>
      <c r="CC109" s="906"/>
      <c r="CD109" s="906"/>
      <c r="CE109" s="907"/>
      <c r="CF109" s="926" t="s">
        <v>410</v>
      </c>
      <c r="CG109" s="926"/>
      <c r="CH109" s="926"/>
      <c r="CI109" s="926"/>
      <c r="CJ109" s="926"/>
      <c r="CK109" s="905" t="s">
        <v>411</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408</v>
      </c>
      <c r="DH109" s="906"/>
      <c r="DI109" s="906"/>
      <c r="DJ109" s="906"/>
      <c r="DK109" s="907"/>
      <c r="DL109" s="905" t="s">
        <v>409</v>
      </c>
      <c r="DM109" s="906"/>
      <c r="DN109" s="906"/>
      <c r="DO109" s="906"/>
      <c r="DP109" s="907"/>
      <c r="DQ109" s="905" t="s">
        <v>295</v>
      </c>
      <c r="DR109" s="906"/>
      <c r="DS109" s="906"/>
      <c r="DT109" s="906"/>
      <c r="DU109" s="907"/>
      <c r="DV109" s="905" t="s">
        <v>410</v>
      </c>
      <c r="DW109" s="906"/>
      <c r="DX109" s="906"/>
      <c r="DY109" s="906"/>
      <c r="DZ109" s="908"/>
    </row>
    <row r="110" spans="1:131" s="224" customFormat="1" ht="26.25" customHeight="1" x14ac:dyDescent="0.2">
      <c r="A110" s="909" t="s">
        <v>412</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2281938</v>
      </c>
      <c r="AB110" s="913"/>
      <c r="AC110" s="913"/>
      <c r="AD110" s="913"/>
      <c r="AE110" s="914"/>
      <c r="AF110" s="915">
        <v>2214878</v>
      </c>
      <c r="AG110" s="913"/>
      <c r="AH110" s="913"/>
      <c r="AI110" s="913"/>
      <c r="AJ110" s="914"/>
      <c r="AK110" s="915">
        <v>2135026</v>
      </c>
      <c r="AL110" s="913"/>
      <c r="AM110" s="913"/>
      <c r="AN110" s="913"/>
      <c r="AO110" s="914"/>
      <c r="AP110" s="916">
        <v>8.8000000000000007</v>
      </c>
      <c r="AQ110" s="917"/>
      <c r="AR110" s="917"/>
      <c r="AS110" s="917"/>
      <c r="AT110" s="918"/>
      <c r="AU110" s="919" t="s">
        <v>69</v>
      </c>
      <c r="AV110" s="920"/>
      <c r="AW110" s="920"/>
      <c r="AX110" s="920"/>
      <c r="AY110" s="920"/>
      <c r="AZ110" s="942" t="s">
        <v>413</v>
      </c>
      <c r="BA110" s="910"/>
      <c r="BB110" s="910"/>
      <c r="BC110" s="910"/>
      <c r="BD110" s="910"/>
      <c r="BE110" s="910"/>
      <c r="BF110" s="910"/>
      <c r="BG110" s="910"/>
      <c r="BH110" s="910"/>
      <c r="BI110" s="910"/>
      <c r="BJ110" s="910"/>
      <c r="BK110" s="910"/>
      <c r="BL110" s="910"/>
      <c r="BM110" s="910"/>
      <c r="BN110" s="910"/>
      <c r="BO110" s="910"/>
      <c r="BP110" s="911"/>
      <c r="BQ110" s="943">
        <v>17986019</v>
      </c>
      <c r="BR110" s="944"/>
      <c r="BS110" s="944"/>
      <c r="BT110" s="944"/>
      <c r="BU110" s="944"/>
      <c r="BV110" s="944">
        <v>16867012</v>
      </c>
      <c r="BW110" s="944"/>
      <c r="BX110" s="944"/>
      <c r="BY110" s="944"/>
      <c r="BZ110" s="944"/>
      <c r="CA110" s="944">
        <v>15564127</v>
      </c>
      <c r="CB110" s="944"/>
      <c r="CC110" s="944"/>
      <c r="CD110" s="944"/>
      <c r="CE110" s="944"/>
      <c r="CF110" s="957">
        <v>63.9</v>
      </c>
      <c r="CG110" s="958"/>
      <c r="CH110" s="958"/>
      <c r="CI110" s="958"/>
      <c r="CJ110" s="958"/>
      <c r="CK110" s="959" t="s">
        <v>414</v>
      </c>
      <c r="CL110" s="960"/>
      <c r="CM110" s="942" t="s">
        <v>415</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416</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417</v>
      </c>
      <c r="BA111" s="936"/>
      <c r="BB111" s="936"/>
      <c r="BC111" s="936"/>
      <c r="BD111" s="936"/>
      <c r="BE111" s="936"/>
      <c r="BF111" s="936"/>
      <c r="BG111" s="936"/>
      <c r="BH111" s="936"/>
      <c r="BI111" s="936"/>
      <c r="BJ111" s="936"/>
      <c r="BK111" s="936"/>
      <c r="BL111" s="936"/>
      <c r="BM111" s="936"/>
      <c r="BN111" s="936"/>
      <c r="BO111" s="936"/>
      <c r="BP111" s="937"/>
      <c r="BQ111" s="938">
        <v>218028</v>
      </c>
      <c r="BR111" s="939"/>
      <c r="BS111" s="939"/>
      <c r="BT111" s="939"/>
      <c r="BU111" s="939"/>
      <c r="BV111" s="939">
        <v>139231</v>
      </c>
      <c r="BW111" s="939"/>
      <c r="BX111" s="939"/>
      <c r="BY111" s="939"/>
      <c r="BZ111" s="939"/>
      <c r="CA111" s="939">
        <v>895127</v>
      </c>
      <c r="CB111" s="939"/>
      <c r="CC111" s="939"/>
      <c r="CD111" s="939"/>
      <c r="CE111" s="939"/>
      <c r="CF111" s="933">
        <v>3.7</v>
      </c>
      <c r="CG111" s="934"/>
      <c r="CH111" s="934"/>
      <c r="CI111" s="934"/>
      <c r="CJ111" s="934"/>
      <c r="CK111" s="961"/>
      <c r="CL111" s="962"/>
      <c r="CM111" s="935" t="s">
        <v>418</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419</v>
      </c>
      <c r="B112" s="966"/>
      <c r="C112" s="936" t="s">
        <v>420</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421</v>
      </c>
      <c r="BA112" s="936"/>
      <c r="BB112" s="936"/>
      <c r="BC112" s="936"/>
      <c r="BD112" s="936"/>
      <c r="BE112" s="936"/>
      <c r="BF112" s="936"/>
      <c r="BG112" s="936"/>
      <c r="BH112" s="936"/>
      <c r="BI112" s="936"/>
      <c r="BJ112" s="936"/>
      <c r="BK112" s="936"/>
      <c r="BL112" s="936"/>
      <c r="BM112" s="936"/>
      <c r="BN112" s="936"/>
      <c r="BO112" s="936"/>
      <c r="BP112" s="937"/>
      <c r="BQ112" s="938">
        <v>893992</v>
      </c>
      <c r="BR112" s="939"/>
      <c r="BS112" s="939"/>
      <c r="BT112" s="939"/>
      <c r="BU112" s="939"/>
      <c r="BV112" s="939">
        <v>898881</v>
      </c>
      <c r="BW112" s="939"/>
      <c r="BX112" s="939"/>
      <c r="BY112" s="939"/>
      <c r="BZ112" s="939"/>
      <c r="CA112" s="939">
        <v>817977</v>
      </c>
      <c r="CB112" s="939"/>
      <c r="CC112" s="939"/>
      <c r="CD112" s="939"/>
      <c r="CE112" s="939"/>
      <c r="CF112" s="933">
        <v>3.4</v>
      </c>
      <c r="CG112" s="934"/>
      <c r="CH112" s="934"/>
      <c r="CI112" s="934"/>
      <c r="CJ112" s="934"/>
      <c r="CK112" s="961"/>
      <c r="CL112" s="962"/>
      <c r="CM112" s="935" t="s">
        <v>422</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423</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110702</v>
      </c>
      <c r="AB113" s="951"/>
      <c r="AC113" s="951"/>
      <c r="AD113" s="951"/>
      <c r="AE113" s="952"/>
      <c r="AF113" s="953">
        <v>106466</v>
      </c>
      <c r="AG113" s="951"/>
      <c r="AH113" s="951"/>
      <c r="AI113" s="951"/>
      <c r="AJ113" s="952"/>
      <c r="AK113" s="953">
        <v>99648</v>
      </c>
      <c r="AL113" s="951"/>
      <c r="AM113" s="951"/>
      <c r="AN113" s="951"/>
      <c r="AO113" s="952"/>
      <c r="AP113" s="954">
        <v>0.4</v>
      </c>
      <c r="AQ113" s="955"/>
      <c r="AR113" s="955"/>
      <c r="AS113" s="955"/>
      <c r="AT113" s="956"/>
      <c r="AU113" s="921"/>
      <c r="AV113" s="922"/>
      <c r="AW113" s="922"/>
      <c r="AX113" s="922"/>
      <c r="AY113" s="922"/>
      <c r="AZ113" s="935" t="s">
        <v>424</v>
      </c>
      <c r="BA113" s="936"/>
      <c r="BB113" s="936"/>
      <c r="BC113" s="936"/>
      <c r="BD113" s="936"/>
      <c r="BE113" s="936"/>
      <c r="BF113" s="936"/>
      <c r="BG113" s="936"/>
      <c r="BH113" s="936"/>
      <c r="BI113" s="936"/>
      <c r="BJ113" s="936"/>
      <c r="BK113" s="936"/>
      <c r="BL113" s="936"/>
      <c r="BM113" s="936"/>
      <c r="BN113" s="936"/>
      <c r="BO113" s="936"/>
      <c r="BP113" s="937"/>
      <c r="BQ113" s="938">
        <v>3853331</v>
      </c>
      <c r="BR113" s="939"/>
      <c r="BS113" s="939"/>
      <c r="BT113" s="939"/>
      <c r="BU113" s="939"/>
      <c r="BV113" s="939">
        <v>3774215</v>
      </c>
      <c r="BW113" s="939"/>
      <c r="BX113" s="939"/>
      <c r="BY113" s="939"/>
      <c r="BZ113" s="939"/>
      <c r="CA113" s="939">
        <v>3455109</v>
      </c>
      <c r="CB113" s="939"/>
      <c r="CC113" s="939"/>
      <c r="CD113" s="939"/>
      <c r="CE113" s="939"/>
      <c r="CF113" s="933">
        <v>14.2</v>
      </c>
      <c r="CG113" s="934"/>
      <c r="CH113" s="934"/>
      <c r="CI113" s="934"/>
      <c r="CJ113" s="934"/>
      <c r="CK113" s="961"/>
      <c r="CL113" s="962"/>
      <c r="CM113" s="935" t="s">
        <v>425</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426</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13885</v>
      </c>
      <c r="AB114" s="972"/>
      <c r="AC114" s="972"/>
      <c r="AD114" s="972"/>
      <c r="AE114" s="973"/>
      <c r="AF114" s="974">
        <v>73174</v>
      </c>
      <c r="AG114" s="972"/>
      <c r="AH114" s="972"/>
      <c r="AI114" s="972"/>
      <c r="AJ114" s="973"/>
      <c r="AK114" s="974">
        <v>316621</v>
      </c>
      <c r="AL114" s="972"/>
      <c r="AM114" s="972"/>
      <c r="AN114" s="972"/>
      <c r="AO114" s="973"/>
      <c r="AP114" s="975">
        <v>1.3</v>
      </c>
      <c r="AQ114" s="976"/>
      <c r="AR114" s="976"/>
      <c r="AS114" s="976"/>
      <c r="AT114" s="977"/>
      <c r="AU114" s="921"/>
      <c r="AV114" s="922"/>
      <c r="AW114" s="922"/>
      <c r="AX114" s="922"/>
      <c r="AY114" s="922"/>
      <c r="AZ114" s="935" t="s">
        <v>427</v>
      </c>
      <c r="BA114" s="936"/>
      <c r="BB114" s="936"/>
      <c r="BC114" s="936"/>
      <c r="BD114" s="936"/>
      <c r="BE114" s="936"/>
      <c r="BF114" s="936"/>
      <c r="BG114" s="936"/>
      <c r="BH114" s="936"/>
      <c r="BI114" s="936"/>
      <c r="BJ114" s="936"/>
      <c r="BK114" s="936"/>
      <c r="BL114" s="936"/>
      <c r="BM114" s="936"/>
      <c r="BN114" s="936"/>
      <c r="BO114" s="936"/>
      <c r="BP114" s="937"/>
      <c r="BQ114" s="938">
        <v>4334244</v>
      </c>
      <c r="BR114" s="939"/>
      <c r="BS114" s="939"/>
      <c r="BT114" s="939"/>
      <c r="BU114" s="939"/>
      <c r="BV114" s="939">
        <v>4398657</v>
      </c>
      <c r="BW114" s="939"/>
      <c r="BX114" s="939"/>
      <c r="BY114" s="939"/>
      <c r="BZ114" s="939"/>
      <c r="CA114" s="939">
        <v>4327248</v>
      </c>
      <c r="CB114" s="939"/>
      <c r="CC114" s="939"/>
      <c r="CD114" s="939"/>
      <c r="CE114" s="939"/>
      <c r="CF114" s="933">
        <v>17.8</v>
      </c>
      <c r="CG114" s="934"/>
      <c r="CH114" s="934"/>
      <c r="CI114" s="934"/>
      <c r="CJ114" s="934"/>
      <c r="CK114" s="961"/>
      <c r="CL114" s="962"/>
      <c r="CM114" s="935" t="s">
        <v>428</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429</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5481</v>
      </c>
      <c r="AB115" s="951"/>
      <c r="AC115" s="951"/>
      <c r="AD115" s="951"/>
      <c r="AE115" s="952"/>
      <c r="AF115" s="953">
        <v>2820</v>
      </c>
      <c r="AG115" s="951"/>
      <c r="AH115" s="951"/>
      <c r="AI115" s="951"/>
      <c r="AJ115" s="952"/>
      <c r="AK115" s="953">
        <v>6565</v>
      </c>
      <c r="AL115" s="951"/>
      <c r="AM115" s="951"/>
      <c r="AN115" s="951"/>
      <c r="AO115" s="952"/>
      <c r="AP115" s="954">
        <v>0</v>
      </c>
      <c r="AQ115" s="955"/>
      <c r="AR115" s="955"/>
      <c r="AS115" s="955"/>
      <c r="AT115" s="956"/>
      <c r="AU115" s="921"/>
      <c r="AV115" s="922"/>
      <c r="AW115" s="922"/>
      <c r="AX115" s="922"/>
      <c r="AY115" s="922"/>
      <c r="AZ115" s="935" t="s">
        <v>430</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431</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218028</v>
      </c>
      <c r="DH115" s="972"/>
      <c r="DI115" s="972"/>
      <c r="DJ115" s="972"/>
      <c r="DK115" s="973"/>
      <c r="DL115" s="974">
        <v>139231</v>
      </c>
      <c r="DM115" s="972"/>
      <c r="DN115" s="972"/>
      <c r="DO115" s="972"/>
      <c r="DP115" s="973"/>
      <c r="DQ115" s="974">
        <v>206087</v>
      </c>
      <c r="DR115" s="972"/>
      <c r="DS115" s="972"/>
      <c r="DT115" s="972"/>
      <c r="DU115" s="973"/>
      <c r="DV115" s="975">
        <v>0.8</v>
      </c>
      <c r="DW115" s="976"/>
      <c r="DX115" s="976"/>
      <c r="DY115" s="976"/>
      <c r="DZ115" s="977"/>
    </row>
    <row r="116" spans="1:130" s="224" customFormat="1" ht="26.25" customHeight="1" x14ac:dyDescent="0.2">
      <c r="A116" s="969"/>
      <c r="B116" s="970"/>
      <c r="C116" s="978" t="s">
        <v>432</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433</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434</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435</v>
      </c>
      <c r="Z117" s="907"/>
      <c r="AA117" s="991">
        <v>2412006</v>
      </c>
      <c r="AB117" s="992"/>
      <c r="AC117" s="992"/>
      <c r="AD117" s="992"/>
      <c r="AE117" s="993"/>
      <c r="AF117" s="994">
        <v>2397338</v>
      </c>
      <c r="AG117" s="992"/>
      <c r="AH117" s="992"/>
      <c r="AI117" s="992"/>
      <c r="AJ117" s="993"/>
      <c r="AK117" s="994">
        <v>2557860</v>
      </c>
      <c r="AL117" s="992"/>
      <c r="AM117" s="992"/>
      <c r="AN117" s="992"/>
      <c r="AO117" s="993"/>
      <c r="AP117" s="995"/>
      <c r="AQ117" s="996"/>
      <c r="AR117" s="996"/>
      <c r="AS117" s="996"/>
      <c r="AT117" s="997"/>
      <c r="AU117" s="921"/>
      <c r="AV117" s="922"/>
      <c r="AW117" s="922"/>
      <c r="AX117" s="922"/>
      <c r="AY117" s="922"/>
      <c r="AZ117" s="987" t="s">
        <v>436</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437</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411</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408</v>
      </c>
      <c r="AB118" s="906"/>
      <c r="AC118" s="906"/>
      <c r="AD118" s="906"/>
      <c r="AE118" s="907"/>
      <c r="AF118" s="905" t="s">
        <v>409</v>
      </c>
      <c r="AG118" s="906"/>
      <c r="AH118" s="906"/>
      <c r="AI118" s="906"/>
      <c r="AJ118" s="907"/>
      <c r="AK118" s="905" t="s">
        <v>295</v>
      </c>
      <c r="AL118" s="906"/>
      <c r="AM118" s="906"/>
      <c r="AN118" s="906"/>
      <c r="AO118" s="907"/>
      <c r="AP118" s="983" t="s">
        <v>410</v>
      </c>
      <c r="AQ118" s="984"/>
      <c r="AR118" s="984"/>
      <c r="AS118" s="984"/>
      <c r="AT118" s="985"/>
      <c r="AU118" s="921"/>
      <c r="AV118" s="922"/>
      <c r="AW118" s="922"/>
      <c r="AX118" s="922"/>
      <c r="AY118" s="922"/>
      <c r="AZ118" s="986" t="s">
        <v>438</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439</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414</v>
      </c>
      <c r="B119" s="960"/>
      <c r="C119" s="942" t="s">
        <v>415</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178</v>
      </c>
      <c r="BA119" s="245"/>
      <c r="BB119" s="245"/>
      <c r="BC119" s="245"/>
      <c r="BD119" s="245"/>
      <c r="BE119" s="245"/>
      <c r="BF119" s="245"/>
      <c r="BG119" s="245"/>
      <c r="BH119" s="245"/>
      <c r="BI119" s="245"/>
      <c r="BJ119" s="245"/>
      <c r="BK119" s="245"/>
      <c r="BL119" s="245"/>
      <c r="BM119" s="245"/>
      <c r="BN119" s="245"/>
      <c r="BO119" s="990" t="s">
        <v>440</v>
      </c>
      <c r="BP119" s="1018"/>
      <c r="BQ119" s="1012">
        <v>27285614</v>
      </c>
      <c r="BR119" s="1013"/>
      <c r="BS119" s="1013"/>
      <c r="BT119" s="1013"/>
      <c r="BU119" s="1013"/>
      <c r="BV119" s="1013">
        <v>26077996</v>
      </c>
      <c r="BW119" s="1013"/>
      <c r="BX119" s="1013"/>
      <c r="BY119" s="1013"/>
      <c r="BZ119" s="1013"/>
      <c r="CA119" s="1013">
        <v>25059588</v>
      </c>
      <c r="CB119" s="1013"/>
      <c r="CC119" s="1013"/>
      <c r="CD119" s="1013"/>
      <c r="CE119" s="1013"/>
      <c r="CF119" s="1014"/>
      <c r="CG119" s="1015"/>
      <c r="CH119" s="1015"/>
      <c r="CI119" s="1015"/>
      <c r="CJ119" s="1016"/>
      <c r="CK119" s="963"/>
      <c r="CL119" s="964"/>
      <c r="CM119" s="986" t="s">
        <v>441</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v>689040</v>
      </c>
      <c r="DR119" s="999"/>
      <c r="DS119" s="999"/>
      <c r="DT119" s="999"/>
      <c r="DU119" s="1000"/>
      <c r="DV119" s="1001">
        <v>2.8</v>
      </c>
      <c r="DW119" s="1002"/>
      <c r="DX119" s="1002"/>
      <c r="DY119" s="1002"/>
      <c r="DZ119" s="1003"/>
    </row>
    <row r="120" spans="1:130" s="224" customFormat="1" ht="26.25" customHeight="1" x14ac:dyDescent="0.2">
      <c r="A120" s="1070"/>
      <c r="B120" s="962"/>
      <c r="C120" s="935" t="s">
        <v>418</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442</v>
      </c>
      <c r="AV120" s="1005"/>
      <c r="AW120" s="1005"/>
      <c r="AX120" s="1005"/>
      <c r="AY120" s="1006"/>
      <c r="AZ120" s="942" t="s">
        <v>443</v>
      </c>
      <c r="BA120" s="910"/>
      <c r="BB120" s="910"/>
      <c r="BC120" s="910"/>
      <c r="BD120" s="910"/>
      <c r="BE120" s="910"/>
      <c r="BF120" s="910"/>
      <c r="BG120" s="910"/>
      <c r="BH120" s="910"/>
      <c r="BI120" s="910"/>
      <c r="BJ120" s="910"/>
      <c r="BK120" s="910"/>
      <c r="BL120" s="910"/>
      <c r="BM120" s="910"/>
      <c r="BN120" s="910"/>
      <c r="BO120" s="910"/>
      <c r="BP120" s="911"/>
      <c r="BQ120" s="943">
        <v>13228513</v>
      </c>
      <c r="BR120" s="944"/>
      <c r="BS120" s="944"/>
      <c r="BT120" s="944"/>
      <c r="BU120" s="944"/>
      <c r="BV120" s="944">
        <v>13204297</v>
      </c>
      <c r="BW120" s="944"/>
      <c r="BX120" s="944"/>
      <c r="BY120" s="944"/>
      <c r="BZ120" s="944"/>
      <c r="CA120" s="944">
        <v>14660300</v>
      </c>
      <c r="CB120" s="944"/>
      <c r="CC120" s="944"/>
      <c r="CD120" s="944"/>
      <c r="CE120" s="944"/>
      <c r="CF120" s="957">
        <v>60.2</v>
      </c>
      <c r="CG120" s="958"/>
      <c r="CH120" s="958"/>
      <c r="CI120" s="958"/>
      <c r="CJ120" s="958"/>
      <c r="CK120" s="1019" t="s">
        <v>444</v>
      </c>
      <c r="CL120" s="1020"/>
      <c r="CM120" s="1020"/>
      <c r="CN120" s="1020"/>
      <c r="CO120" s="1021"/>
      <c r="CP120" s="1027" t="s">
        <v>392</v>
      </c>
      <c r="CQ120" s="1028"/>
      <c r="CR120" s="1028"/>
      <c r="CS120" s="1028"/>
      <c r="CT120" s="1028"/>
      <c r="CU120" s="1028"/>
      <c r="CV120" s="1028"/>
      <c r="CW120" s="1028"/>
      <c r="CX120" s="1028"/>
      <c r="CY120" s="1028"/>
      <c r="CZ120" s="1028"/>
      <c r="DA120" s="1028"/>
      <c r="DB120" s="1028"/>
      <c r="DC120" s="1028"/>
      <c r="DD120" s="1028"/>
      <c r="DE120" s="1028"/>
      <c r="DF120" s="1029"/>
      <c r="DG120" s="943">
        <v>893992</v>
      </c>
      <c r="DH120" s="944"/>
      <c r="DI120" s="944"/>
      <c r="DJ120" s="944"/>
      <c r="DK120" s="944"/>
      <c r="DL120" s="944">
        <v>898881</v>
      </c>
      <c r="DM120" s="944"/>
      <c r="DN120" s="944"/>
      <c r="DO120" s="944"/>
      <c r="DP120" s="944"/>
      <c r="DQ120" s="944">
        <v>817977</v>
      </c>
      <c r="DR120" s="944"/>
      <c r="DS120" s="944"/>
      <c r="DT120" s="944"/>
      <c r="DU120" s="944"/>
      <c r="DV120" s="945">
        <v>3.4</v>
      </c>
      <c r="DW120" s="945"/>
      <c r="DX120" s="945"/>
      <c r="DY120" s="945"/>
      <c r="DZ120" s="946"/>
    </row>
    <row r="121" spans="1:130" s="224" customFormat="1" ht="26.25" customHeight="1" x14ac:dyDescent="0.2">
      <c r="A121" s="1070"/>
      <c r="B121" s="962"/>
      <c r="C121" s="987" t="s">
        <v>445</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446</v>
      </c>
      <c r="BA121" s="936"/>
      <c r="BB121" s="936"/>
      <c r="BC121" s="936"/>
      <c r="BD121" s="936"/>
      <c r="BE121" s="936"/>
      <c r="BF121" s="936"/>
      <c r="BG121" s="936"/>
      <c r="BH121" s="936"/>
      <c r="BI121" s="936"/>
      <c r="BJ121" s="936"/>
      <c r="BK121" s="936"/>
      <c r="BL121" s="936"/>
      <c r="BM121" s="936"/>
      <c r="BN121" s="936"/>
      <c r="BO121" s="936"/>
      <c r="BP121" s="937"/>
      <c r="BQ121" s="938">
        <v>7022939</v>
      </c>
      <c r="BR121" s="939"/>
      <c r="BS121" s="939"/>
      <c r="BT121" s="939"/>
      <c r="BU121" s="939"/>
      <c r="BV121" s="939">
        <v>7992688</v>
      </c>
      <c r="BW121" s="939"/>
      <c r="BX121" s="939"/>
      <c r="BY121" s="939"/>
      <c r="BZ121" s="939"/>
      <c r="CA121" s="939">
        <v>7867493</v>
      </c>
      <c r="CB121" s="939"/>
      <c r="CC121" s="939"/>
      <c r="CD121" s="939"/>
      <c r="CE121" s="939"/>
      <c r="CF121" s="933">
        <v>32.299999999999997</v>
      </c>
      <c r="CG121" s="934"/>
      <c r="CH121" s="934"/>
      <c r="CI121" s="934"/>
      <c r="CJ121" s="934"/>
      <c r="CK121" s="1022"/>
      <c r="CL121" s="1023"/>
      <c r="CM121" s="1023"/>
      <c r="CN121" s="1023"/>
      <c r="CO121" s="1024"/>
      <c r="CP121" s="1032" t="s">
        <v>390</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428</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447</v>
      </c>
      <c r="BA122" s="978"/>
      <c r="BB122" s="978"/>
      <c r="BC122" s="978"/>
      <c r="BD122" s="978"/>
      <c r="BE122" s="978"/>
      <c r="BF122" s="978"/>
      <c r="BG122" s="978"/>
      <c r="BH122" s="978"/>
      <c r="BI122" s="978"/>
      <c r="BJ122" s="978"/>
      <c r="BK122" s="978"/>
      <c r="BL122" s="978"/>
      <c r="BM122" s="978"/>
      <c r="BN122" s="978"/>
      <c r="BO122" s="978"/>
      <c r="BP122" s="979"/>
      <c r="BQ122" s="1012">
        <v>8208701</v>
      </c>
      <c r="BR122" s="1013"/>
      <c r="BS122" s="1013"/>
      <c r="BT122" s="1013"/>
      <c r="BU122" s="1013"/>
      <c r="BV122" s="1013">
        <v>7415820</v>
      </c>
      <c r="BW122" s="1013"/>
      <c r="BX122" s="1013"/>
      <c r="BY122" s="1013"/>
      <c r="BZ122" s="1013"/>
      <c r="CA122" s="1013">
        <v>6629949</v>
      </c>
      <c r="CB122" s="1013"/>
      <c r="CC122" s="1013"/>
      <c r="CD122" s="1013"/>
      <c r="CE122" s="1013"/>
      <c r="CF122" s="1030">
        <v>27.2</v>
      </c>
      <c r="CG122" s="1031"/>
      <c r="CH122" s="1031"/>
      <c r="CI122" s="1031"/>
      <c r="CJ122" s="1031"/>
      <c r="CK122" s="1022"/>
      <c r="CL122" s="1023"/>
      <c r="CM122" s="1023"/>
      <c r="CN122" s="1023"/>
      <c r="CO122" s="1024"/>
      <c r="CP122" s="1032" t="s">
        <v>391</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434</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178</v>
      </c>
      <c r="BA123" s="245"/>
      <c r="BB123" s="245"/>
      <c r="BC123" s="245"/>
      <c r="BD123" s="245"/>
      <c r="BE123" s="245"/>
      <c r="BF123" s="245"/>
      <c r="BG123" s="245"/>
      <c r="BH123" s="245"/>
      <c r="BI123" s="245"/>
      <c r="BJ123" s="245"/>
      <c r="BK123" s="245"/>
      <c r="BL123" s="245"/>
      <c r="BM123" s="245"/>
      <c r="BN123" s="245"/>
      <c r="BO123" s="990" t="s">
        <v>448</v>
      </c>
      <c r="BP123" s="1018"/>
      <c r="BQ123" s="1076">
        <v>28460153</v>
      </c>
      <c r="BR123" s="1077"/>
      <c r="BS123" s="1077"/>
      <c r="BT123" s="1077"/>
      <c r="BU123" s="1077"/>
      <c r="BV123" s="1077">
        <v>28612805</v>
      </c>
      <c r="BW123" s="1077"/>
      <c r="BX123" s="1077"/>
      <c r="BY123" s="1077"/>
      <c r="BZ123" s="1077"/>
      <c r="CA123" s="1077">
        <v>29157742</v>
      </c>
      <c r="CB123" s="1077"/>
      <c r="CC123" s="1077"/>
      <c r="CD123" s="1077"/>
      <c r="CE123" s="1077"/>
      <c r="CF123" s="1014"/>
      <c r="CG123" s="1015"/>
      <c r="CH123" s="1015"/>
      <c r="CI123" s="1015"/>
      <c r="CJ123" s="1016"/>
      <c r="CK123" s="1022"/>
      <c r="CL123" s="1023"/>
      <c r="CM123" s="1023"/>
      <c r="CN123" s="1023"/>
      <c r="CO123" s="1024"/>
      <c r="CP123" s="1032" t="s">
        <v>389</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437</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449</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450</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439</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451</v>
      </c>
      <c r="CL125" s="1020"/>
      <c r="CM125" s="1020"/>
      <c r="CN125" s="1020"/>
      <c r="CO125" s="1021"/>
      <c r="CP125" s="942" t="s">
        <v>452</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441</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5481</v>
      </c>
      <c r="AB126" s="972"/>
      <c r="AC126" s="972"/>
      <c r="AD126" s="972"/>
      <c r="AE126" s="973"/>
      <c r="AF126" s="974">
        <v>2820</v>
      </c>
      <c r="AG126" s="972"/>
      <c r="AH126" s="972"/>
      <c r="AI126" s="972"/>
      <c r="AJ126" s="973"/>
      <c r="AK126" s="974">
        <v>6565</v>
      </c>
      <c r="AL126" s="972"/>
      <c r="AM126" s="972"/>
      <c r="AN126" s="972"/>
      <c r="AO126" s="973"/>
      <c r="AP126" s="975">
        <v>0</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453</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454</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455</v>
      </c>
      <c r="AY127" s="1045"/>
      <c r="AZ127" s="1045"/>
      <c r="BA127" s="1045"/>
      <c r="BB127" s="1045"/>
      <c r="BC127" s="1045"/>
      <c r="BD127" s="1045"/>
      <c r="BE127" s="1046"/>
      <c r="BF127" s="1047" t="s">
        <v>456</v>
      </c>
      <c r="BG127" s="1045"/>
      <c r="BH127" s="1045"/>
      <c r="BI127" s="1045"/>
      <c r="BJ127" s="1045"/>
      <c r="BK127" s="1045"/>
      <c r="BL127" s="1046"/>
      <c r="BM127" s="1047" t="s">
        <v>457</v>
      </c>
      <c r="BN127" s="1045"/>
      <c r="BO127" s="1045"/>
      <c r="BP127" s="1045"/>
      <c r="BQ127" s="1045"/>
      <c r="BR127" s="1045"/>
      <c r="BS127" s="1046"/>
      <c r="BT127" s="1047" t="s">
        <v>458</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459</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460</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461</v>
      </c>
      <c r="X128" s="1056"/>
      <c r="Y128" s="1056"/>
      <c r="Z128" s="1057"/>
      <c r="AA128" s="1058">
        <v>873689</v>
      </c>
      <c r="AB128" s="1059"/>
      <c r="AC128" s="1059"/>
      <c r="AD128" s="1059"/>
      <c r="AE128" s="1060"/>
      <c r="AF128" s="1061">
        <v>1005491</v>
      </c>
      <c r="AG128" s="1059"/>
      <c r="AH128" s="1059"/>
      <c r="AI128" s="1059"/>
      <c r="AJ128" s="1060"/>
      <c r="AK128" s="1061">
        <v>1019373</v>
      </c>
      <c r="AL128" s="1059"/>
      <c r="AM128" s="1059"/>
      <c r="AN128" s="1059"/>
      <c r="AO128" s="1060"/>
      <c r="AP128" s="1062"/>
      <c r="AQ128" s="1063"/>
      <c r="AR128" s="1063"/>
      <c r="AS128" s="1063"/>
      <c r="AT128" s="1064"/>
      <c r="AU128" s="226"/>
      <c r="AV128" s="226"/>
      <c r="AW128" s="226"/>
      <c r="AX128" s="909" t="s">
        <v>462</v>
      </c>
      <c r="AY128" s="910"/>
      <c r="AZ128" s="910"/>
      <c r="BA128" s="910"/>
      <c r="BB128" s="910"/>
      <c r="BC128" s="910"/>
      <c r="BD128" s="910"/>
      <c r="BE128" s="911"/>
      <c r="BF128" s="1065" t="s">
        <v>122</v>
      </c>
      <c r="BG128" s="1066"/>
      <c r="BH128" s="1066"/>
      <c r="BI128" s="1066"/>
      <c r="BJ128" s="1066"/>
      <c r="BK128" s="1066"/>
      <c r="BL128" s="1067"/>
      <c r="BM128" s="1065">
        <v>12.06</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463</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464</v>
      </c>
      <c r="X129" s="1084"/>
      <c r="Y129" s="1084"/>
      <c r="Z129" s="1085"/>
      <c r="AA129" s="971">
        <v>23914781</v>
      </c>
      <c r="AB129" s="972"/>
      <c r="AC129" s="972"/>
      <c r="AD129" s="972"/>
      <c r="AE129" s="973"/>
      <c r="AF129" s="974">
        <v>24192213</v>
      </c>
      <c r="AG129" s="972"/>
      <c r="AH129" s="972"/>
      <c r="AI129" s="972"/>
      <c r="AJ129" s="973"/>
      <c r="AK129" s="974">
        <v>25366952</v>
      </c>
      <c r="AL129" s="972"/>
      <c r="AM129" s="972"/>
      <c r="AN129" s="972"/>
      <c r="AO129" s="973"/>
      <c r="AP129" s="1086"/>
      <c r="AQ129" s="1087"/>
      <c r="AR129" s="1087"/>
      <c r="AS129" s="1087"/>
      <c r="AT129" s="1088"/>
      <c r="AU129" s="227"/>
      <c r="AV129" s="227"/>
      <c r="AW129" s="227"/>
      <c r="AX129" s="1078" t="s">
        <v>465</v>
      </c>
      <c r="AY129" s="936"/>
      <c r="AZ129" s="936"/>
      <c r="BA129" s="936"/>
      <c r="BB129" s="936"/>
      <c r="BC129" s="936"/>
      <c r="BD129" s="936"/>
      <c r="BE129" s="937"/>
      <c r="BF129" s="1079" t="s">
        <v>122</v>
      </c>
      <c r="BG129" s="1080"/>
      <c r="BH129" s="1080"/>
      <c r="BI129" s="1080"/>
      <c r="BJ129" s="1080"/>
      <c r="BK129" s="1080"/>
      <c r="BL129" s="1081"/>
      <c r="BM129" s="1079">
        <v>17.059999999999999</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466</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467</v>
      </c>
      <c r="X130" s="1084"/>
      <c r="Y130" s="1084"/>
      <c r="Z130" s="1085"/>
      <c r="AA130" s="971">
        <v>1111039</v>
      </c>
      <c r="AB130" s="972"/>
      <c r="AC130" s="972"/>
      <c r="AD130" s="972"/>
      <c r="AE130" s="973"/>
      <c r="AF130" s="974">
        <v>1068492</v>
      </c>
      <c r="AG130" s="972"/>
      <c r="AH130" s="972"/>
      <c r="AI130" s="972"/>
      <c r="AJ130" s="973"/>
      <c r="AK130" s="974">
        <v>1026195</v>
      </c>
      <c r="AL130" s="972"/>
      <c r="AM130" s="972"/>
      <c r="AN130" s="972"/>
      <c r="AO130" s="973"/>
      <c r="AP130" s="1086"/>
      <c r="AQ130" s="1087"/>
      <c r="AR130" s="1087"/>
      <c r="AS130" s="1087"/>
      <c r="AT130" s="1088"/>
      <c r="AU130" s="227"/>
      <c r="AV130" s="227"/>
      <c r="AW130" s="227"/>
      <c r="AX130" s="1078" t="s">
        <v>468</v>
      </c>
      <c r="AY130" s="936"/>
      <c r="AZ130" s="936"/>
      <c r="BA130" s="936"/>
      <c r="BB130" s="936"/>
      <c r="BC130" s="936"/>
      <c r="BD130" s="936"/>
      <c r="BE130" s="937"/>
      <c r="BF130" s="1114">
        <v>1.7</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469</v>
      </c>
      <c r="X131" s="1121"/>
      <c r="Y131" s="1121"/>
      <c r="Z131" s="1122"/>
      <c r="AA131" s="1017">
        <v>22803742</v>
      </c>
      <c r="AB131" s="999"/>
      <c r="AC131" s="999"/>
      <c r="AD131" s="999"/>
      <c r="AE131" s="1000"/>
      <c r="AF131" s="998">
        <v>23123721</v>
      </c>
      <c r="AG131" s="999"/>
      <c r="AH131" s="999"/>
      <c r="AI131" s="999"/>
      <c r="AJ131" s="1000"/>
      <c r="AK131" s="998">
        <v>24340757</v>
      </c>
      <c r="AL131" s="999"/>
      <c r="AM131" s="999"/>
      <c r="AN131" s="999"/>
      <c r="AO131" s="1000"/>
      <c r="AP131" s="1123"/>
      <c r="AQ131" s="1124"/>
      <c r="AR131" s="1124"/>
      <c r="AS131" s="1124"/>
      <c r="AT131" s="1125"/>
      <c r="AU131" s="227"/>
      <c r="AV131" s="227"/>
      <c r="AW131" s="227"/>
      <c r="AX131" s="1096" t="s">
        <v>470</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471</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472</v>
      </c>
      <c r="W132" s="1107"/>
      <c r="X132" s="1107"/>
      <c r="Y132" s="1107"/>
      <c r="Z132" s="1108"/>
      <c r="AA132" s="1109">
        <v>1.8737187959999999</v>
      </c>
      <c r="AB132" s="1110"/>
      <c r="AC132" s="1110"/>
      <c r="AD132" s="1110"/>
      <c r="AE132" s="1111"/>
      <c r="AF132" s="1112">
        <v>1.3983692329999999</v>
      </c>
      <c r="AG132" s="1110"/>
      <c r="AH132" s="1110"/>
      <c r="AI132" s="1110"/>
      <c r="AJ132" s="1111"/>
      <c r="AK132" s="1112">
        <v>2.1046674919999999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473</v>
      </c>
      <c r="W133" s="1090"/>
      <c r="X133" s="1090"/>
      <c r="Y133" s="1090"/>
      <c r="Z133" s="1091"/>
      <c r="AA133" s="1092">
        <v>1.6</v>
      </c>
      <c r="AB133" s="1093"/>
      <c r="AC133" s="1093"/>
      <c r="AD133" s="1093"/>
      <c r="AE133" s="1094"/>
      <c r="AF133" s="1092">
        <v>1.5</v>
      </c>
      <c r="AG133" s="1093"/>
      <c r="AH133" s="1093"/>
      <c r="AI133" s="1093"/>
      <c r="AJ133" s="1094"/>
      <c r="AK133" s="1092">
        <v>1.7</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xIpmvOf5ZFpn/BC8w08S/Knmf4X3IorPWwFTrvMFnSwH7urgqFFTPvTG8LqSSibGCtgFQYqSYAnhJQRkX04bEw==" saltValue="E2PbfTk6/uR3eTzwHDxFf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B2gzVjqE1O4Ie93xvwgFKBZXY7CPJMb2oEAeVJolYkZzjlcUOPoFlaQ89cD0dA8puuGrxRadqBePpus+76H5Hw==" saltValue="ggQziJYX4PVL6rmAZ9NQ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sJjrz85wdVFhqacnEuqOSD0C42+ien9yjngZYrj3Z7XBAYL98PvfoeGvBEbb6mpKl0C2Qk3s7YiVz+NXH4Smw==" saltValue="qW4/ZK+IpSQ8SXp0IdDnu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27" t="s">
        <v>477</v>
      </c>
      <c r="AP7" s="265"/>
      <c r="AQ7" s="266" t="s">
        <v>478</v>
      </c>
      <c r="AR7" s="267"/>
    </row>
    <row r="8" spans="1:46" ht="13.2" x14ac:dyDescent="0.2">
      <c r="A8" s="259"/>
      <c r="AK8" s="268"/>
      <c r="AL8" s="269"/>
      <c r="AM8" s="269"/>
      <c r="AN8" s="270"/>
      <c r="AO8" s="1128"/>
      <c r="AP8" s="271" t="s">
        <v>479</v>
      </c>
      <c r="AQ8" s="272" t="s">
        <v>480</v>
      </c>
      <c r="AR8" s="273" t="s">
        <v>481</v>
      </c>
    </row>
    <row r="9" spans="1:46" ht="13.2" x14ac:dyDescent="0.2">
      <c r="A9" s="259"/>
      <c r="AK9" s="1129" t="s">
        <v>482</v>
      </c>
      <c r="AL9" s="1130"/>
      <c r="AM9" s="1130"/>
      <c r="AN9" s="1131"/>
      <c r="AO9" s="274">
        <v>6633144</v>
      </c>
      <c r="AP9" s="274">
        <v>53230</v>
      </c>
      <c r="AQ9" s="275">
        <v>63160</v>
      </c>
      <c r="AR9" s="276">
        <v>-15.7</v>
      </c>
    </row>
    <row r="10" spans="1:46" ht="13.5" customHeight="1" x14ac:dyDescent="0.2">
      <c r="A10" s="259"/>
      <c r="AK10" s="1129" t="s">
        <v>483</v>
      </c>
      <c r="AL10" s="1130"/>
      <c r="AM10" s="1130"/>
      <c r="AN10" s="1131"/>
      <c r="AO10" s="277">
        <v>56950</v>
      </c>
      <c r="AP10" s="277">
        <v>457</v>
      </c>
      <c r="AQ10" s="278">
        <v>4257</v>
      </c>
      <c r="AR10" s="279">
        <v>-89.3</v>
      </c>
    </row>
    <row r="11" spans="1:46" ht="13.5" customHeight="1" x14ac:dyDescent="0.2">
      <c r="A11" s="259"/>
      <c r="AK11" s="1129" t="s">
        <v>484</v>
      </c>
      <c r="AL11" s="1130"/>
      <c r="AM11" s="1130"/>
      <c r="AN11" s="1131"/>
      <c r="AO11" s="277">
        <v>67491</v>
      </c>
      <c r="AP11" s="277">
        <v>542</v>
      </c>
      <c r="AQ11" s="278">
        <v>595</v>
      </c>
      <c r="AR11" s="279">
        <v>-8.9</v>
      </c>
    </row>
    <row r="12" spans="1:46" ht="13.5" customHeight="1" x14ac:dyDescent="0.2">
      <c r="A12" s="259"/>
      <c r="AK12" s="1129" t="s">
        <v>485</v>
      </c>
      <c r="AL12" s="1130"/>
      <c r="AM12" s="1130"/>
      <c r="AN12" s="1131"/>
      <c r="AO12" s="277" t="s">
        <v>486</v>
      </c>
      <c r="AP12" s="277" t="s">
        <v>486</v>
      </c>
      <c r="AQ12" s="278">
        <v>9</v>
      </c>
      <c r="AR12" s="279" t="s">
        <v>486</v>
      </c>
    </row>
    <row r="13" spans="1:46" ht="13.5" customHeight="1" x14ac:dyDescent="0.2">
      <c r="A13" s="259"/>
      <c r="AK13" s="1129" t="s">
        <v>487</v>
      </c>
      <c r="AL13" s="1130"/>
      <c r="AM13" s="1130"/>
      <c r="AN13" s="1131"/>
      <c r="AO13" s="277">
        <v>408665</v>
      </c>
      <c r="AP13" s="277">
        <v>3279</v>
      </c>
      <c r="AQ13" s="278">
        <v>2608</v>
      </c>
      <c r="AR13" s="279">
        <v>25.7</v>
      </c>
    </row>
    <row r="14" spans="1:46" ht="13.5" customHeight="1" x14ac:dyDescent="0.2">
      <c r="A14" s="259"/>
      <c r="AK14" s="1129" t="s">
        <v>488</v>
      </c>
      <c r="AL14" s="1130"/>
      <c r="AM14" s="1130"/>
      <c r="AN14" s="1131"/>
      <c r="AO14" s="277">
        <v>64013</v>
      </c>
      <c r="AP14" s="277">
        <v>514</v>
      </c>
      <c r="AQ14" s="278">
        <v>1202</v>
      </c>
      <c r="AR14" s="279">
        <v>-57.2</v>
      </c>
    </row>
    <row r="15" spans="1:46" ht="13.5" customHeight="1" x14ac:dyDescent="0.2">
      <c r="A15" s="259"/>
      <c r="AK15" s="1132" t="s">
        <v>489</v>
      </c>
      <c r="AL15" s="1133"/>
      <c r="AM15" s="1133"/>
      <c r="AN15" s="1134"/>
      <c r="AO15" s="277">
        <v>-245881</v>
      </c>
      <c r="AP15" s="277">
        <v>-1973</v>
      </c>
      <c r="AQ15" s="278">
        <v>-3084</v>
      </c>
      <c r="AR15" s="279">
        <v>-36</v>
      </c>
    </row>
    <row r="16" spans="1:46" ht="13.2" x14ac:dyDescent="0.2">
      <c r="A16" s="259"/>
      <c r="AK16" s="1132" t="s">
        <v>178</v>
      </c>
      <c r="AL16" s="1133"/>
      <c r="AM16" s="1133"/>
      <c r="AN16" s="1134"/>
      <c r="AO16" s="277">
        <v>6984382</v>
      </c>
      <c r="AP16" s="277">
        <v>56048</v>
      </c>
      <c r="AQ16" s="278">
        <v>68747</v>
      </c>
      <c r="AR16" s="279">
        <v>-18.5</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35" t="s">
        <v>494</v>
      </c>
      <c r="AL21" s="1136"/>
      <c r="AM21" s="1136"/>
      <c r="AN21" s="1137"/>
      <c r="AO21" s="289">
        <v>4.84</v>
      </c>
      <c r="AP21" s="290">
        <v>6.22</v>
      </c>
      <c r="AQ21" s="291">
        <v>-1.38</v>
      </c>
      <c r="AS21" s="292"/>
      <c r="AT21" s="288"/>
    </row>
    <row r="22" spans="1:46" s="260" customFormat="1" ht="13.2" x14ac:dyDescent="0.2">
      <c r="A22" s="288"/>
      <c r="AK22" s="1135" t="s">
        <v>495</v>
      </c>
      <c r="AL22" s="1136"/>
      <c r="AM22" s="1136"/>
      <c r="AN22" s="1137"/>
      <c r="AO22" s="293">
        <v>96.8</v>
      </c>
      <c r="AP22" s="294">
        <v>98.7</v>
      </c>
      <c r="AQ22" s="295">
        <v>-1.9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496</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27" t="s">
        <v>477</v>
      </c>
      <c r="AP30" s="265"/>
      <c r="AQ30" s="266" t="s">
        <v>478</v>
      </c>
      <c r="AR30" s="267"/>
    </row>
    <row r="31" spans="1:46" ht="13.2" x14ac:dyDescent="0.2">
      <c r="A31" s="259"/>
      <c r="AK31" s="268"/>
      <c r="AL31" s="269"/>
      <c r="AM31" s="269"/>
      <c r="AN31" s="270"/>
      <c r="AO31" s="1128"/>
      <c r="AP31" s="271" t="s">
        <v>479</v>
      </c>
      <c r="AQ31" s="272" t="s">
        <v>480</v>
      </c>
      <c r="AR31" s="273" t="s">
        <v>481</v>
      </c>
    </row>
    <row r="32" spans="1:46" ht="27" customHeight="1" x14ac:dyDescent="0.2">
      <c r="A32" s="259"/>
      <c r="AK32" s="1143" t="s">
        <v>499</v>
      </c>
      <c r="AL32" s="1144"/>
      <c r="AM32" s="1144"/>
      <c r="AN32" s="1145"/>
      <c r="AO32" s="303">
        <v>2135026</v>
      </c>
      <c r="AP32" s="303">
        <v>17133</v>
      </c>
      <c r="AQ32" s="304">
        <v>33476</v>
      </c>
      <c r="AR32" s="305">
        <v>-48.8</v>
      </c>
    </row>
    <row r="33" spans="1:46" ht="13.5" customHeight="1" x14ac:dyDescent="0.2">
      <c r="A33" s="259"/>
      <c r="AK33" s="1143" t="s">
        <v>500</v>
      </c>
      <c r="AL33" s="1144"/>
      <c r="AM33" s="1144"/>
      <c r="AN33" s="1145"/>
      <c r="AO33" s="303" t="s">
        <v>486</v>
      </c>
      <c r="AP33" s="303" t="s">
        <v>486</v>
      </c>
      <c r="AQ33" s="304" t="s">
        <v>486</v>
      </c>
      <c r="AR33" s="305" t="s">
        <v>486</v>
      </c>
    </row>
    <row r="34" spans="1:46" ht="27" customHeight="1" x14ac:dyDescent="0.2">
      <c r="A34" s="259"/>
      <c r="AK34" s="1143" t="s">
        <v>501</v>
      </c>
      <c r="AL34" s="1144"/>
      <c r="AM34" s="1144"/>
      <c r="AN34" s="1145"/>
      <c r="AO34" s="303" t="s">
        <v>486</v>
      </c>
      <c r="AP34" s="303" t="s">
        <v>486</v>
      </c>
      <c r="AQ34" s="304">
        <v>23</v>
      </c>
      <c r="AR34" s="305" t="s">
        <v>486</v>
      </c>
    </row>
    <row r="35" spans="1:46" ht="27" customHeight="1" x14ac:dyDescent="0.2">
      <c r="A35" s="259"/>
      <c r="AK35" s="1143" t="s">
        <v>502</v>
      </c>
      <c r="AL35" s="1144"/>
      <c r="AM35" s="1144"/>
      <c r="AN35" s="1145"/>
      <c r="AO35" s="303">
        <v>99648</v>
      </c>
      <c r="AP35" s="303">
        <v>800</v>
      </c>
      <c r="AQ35" s="304">
        <v>5696</v>
      </c>
      <c r="AR35" s="305">
        <v>-86</v>
      </c>
    </row>
    <row r="36" spans="1:46" ht="27" customHeight="1" x14ac:dyDescent="0.2">
      <c r="A36" s="259"/>
      <c r="AK36" s="1143" t="s">
        <v>503</v>
      </c>
      <c r="AL36" s="1144"/>
      <c r="AM36" s="1144"/>
      <c r="AN36" s="1145"/>
      <c r="AO36" s="303">
        <v>316621</v>
      </c>
      <c r="AP36" s="303">
        <v>2541</v>
      </c>
      <c r="AQ36" s="304">
        <v>1273</v>
      </c>
      <c r="AR36" s="305">
        <v>99.6</v>
      </c>
    </row>
    <row r="37" spans="1:46" ht="13.5" customHeight="1" x14ac:dyDescent="0.2">
      <c r="A37" s="259"/>
      <c r="AK37" s="1143" t="s">
        <v>504</v>
      </c>
      <c r="AL37" s="1144"/>
      <c r="AM37" s="1144"/>
      <c r="AN37" s="1145"/>
      <c r="AO37" s="303">
        <v>6565</v>
      </c>
      <c r="AP37" s="303">
        <v>53</v>
      </c>
      <c r="AQ37" s="304">
        <v>486</v>
      </c>
      <c r="AR37" s="305">
        <v>-89.1</v>
      </c>
    </row>
    <row r="38" spans="1:46" ht="27" customHeight="1" x14ac:dyDescent="0.2">
      <c r="A38" s="259"/>
      <c r="AK38" s="1146" t="s">
        <v>505</v>
      </c>
      <c r="AL38" s="1147"/>
      <c r="AM38" s="1147"/>
      <c r="AN38" s="1148"/>
      <c r="AO38" s="306" t="s">
        <v>486</v>
      </c>
      <c r="AP38" s="306" t="s">
        <v>486</v>
      </c>
      <c r="AQ38" s="307">
        <v>0</v>
      </c>
      <c r="AR38" s="295" t="s">
        <v>486</v>
      </c>
      <c r="AS38" s="302"/>
    </row>
    <row r="39" spans="1:46" ht="13.2" x14ac:dyDescent="0.2">
      <c r="A39" s="259"/>
      <c r="AK39" s="1146" t="s">
        <v>506</v>
      </c>
      <c r="AL39" s="1147"/>
      <c r="AM39" s="1147"/>
      <c r="AN39" s="1148"/>
      <c r="AO39" s="303">
        <v>-1019373</v>
      </c>
      <c r="AP39" s="303">
        <v>-8180</v>
      </c>
      <c r="AQ39" s="304">
        <v>-6136</v>
      </c>
      <c r="AR39" s="305">
        <v>33.299999999999997</v>
      </c>
      <c r="AS39" s="302"/>
    </row>
    <row r="40" spans="1:46" ht="27" customHeight="1" x14ac:dyDescent="0.2">
      <c r="A40" s="259"/>
      <c r="AK40" s="1143" t="s">
        <v>507</v>
      </c>
      <c r="AL40" s="1144"/>
      <c r="AM40" s="1144"/>
      <c r="AN40" s="1145"/>
      <c r="AO40" s="303">
        <v>-1026195</v>
      </c>
      <c r="AP40" s="303">
        <v>-8235</v>
      </c>
      <c r="AQ40" s="304">
        <v>-25079</v>
      </c>
      <c r="AR40" s="305">
        <v>-67.2</v>
      </c>
      <c r="AS40" s="302"/>
    </row>
    <row r="41" spans="1:46" ht="13.2" x14ac:dyDescent="0.2">
      <c r="A41" s="259"/>
      <c r="AK41" s="1149" t="s">
        <v>288</v>
      </c>
      <c r="AL41" s="1150"/>
      <c r="AM41" s="1150"/>
      <c r="AN41" s="1151"/>
      <c r="AO41" s="303">
        <v>512292</v>
      </c>
      <c r="AP41" s="303">
        <v>4111</v>
      </c>
      <c r="AQ41" s="304">
        <v>9740</v>
      </c>
      <c r="AR41" s="305">
        <v>-57.8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38" t="s">
        <v>477</v>
      </c>
      <c r="AN49" s="1140" t="s">
        <v>510</v>
      </c>
      <c r="AO49" s="1141"/>
      <c r="AP49" s="1141"/>
      <c r="AQ49" s="1141"/>
      <c r="AR49" s="1142"/>
    </row>
    <row r="50" spans="1:44" ht="13.2" x14ac:dyDescent="0.2">
      <c r="A50" s="259"/>
      <c r="AK50" s="317"/>
      <c r="AL50" s="318"/>
      <c r="AM50" s="1139"/>
      <c r="AN50" s="319" t="s">
        <v>511</v>
      </c>
      <c r="AO50" s="320" t="s">
        <v>512</v>
      </c>
      <c r="AP50" s="321" t="s">
        <v>513</v>
      </c>
      <c r="AQ50" s="322" t="s">
        <v>514</v>
      </c>
      <c r="AR50" s="323" t="s">
        <v>515</v>
      </c>
    </row>
    <row r="51" spans="1:44" ht="13.2" x14ac:dyDescent="0.2">
      <c r="A51" s="259"/>
      <c r="AK51" s="315" t="s">
        <v>516</v>
      </c>
      <c r="AL51" s="316"/>
      <c r="AM51" s="324">
        <v>4642017</v>
      </c>
      <c r="AN51" s="325">
        <v>37954</v>
      </c>
      <c r="AO51" s="326">
        <v>-29.5</v>
      </c>
      <c r="AP51" s="327">
        <v>42836</v>
      </c>
      <c r="AQ51" s="328">
        <v>-0.9</v>
      </c>
      <c r="AR51" s="329">
        <v>-28.6</v>
      </c>
    </row>
    <row r="52" spans="1:44" ht="13.2" x14ac:dyDescent="0.2">
      <c r="A52" s="259"/>
      <c r="AK52" s="330"/>
      <c r="AL52" s="331" t="s">
        <v>517</v>
      </c>
      <c r="AM52" s="332">
        <v>2368202</v>
      </c>
      <c r="AN52" s="333">
        <v>19363</v>
      </c>
      <c r="AO52" s="334">
        <v>-19.399999999999999</v>
      </c>
      <c r="AP52" s="335">
        <v>22936</v>
      </c>
      <c r="AQ52" s="336">
        <v>1.4</v>
      </c>
      <c r="AR52" s="337">
        <v>-20.8</v>
      </c>
    </row>
    <row r="53" spans="1:44" ht="13.2" x14ac:dyDescent="0.2">
      <c r="A53" s="259"/>
      <c r="AK53" s="315" t="s">
        <v>518</v>
      </c>
      <c r="AL53" s="316"/>
      <c r="AM53" s="324">
        <v>3764980</v>
      </c>
      <c r="AN53" s="325">
        <v>30405</v>
      </c>
      <c r="AO53" s="326">
        <v>-19.899999999999999</v>
      </c>
      <c r="AP53" s="327">
        <v>44161</v>
      </c>
      <c r="AQ53" s="328">
        <v>3.1</v>
      </c>
      <c r="AR53" s="329">
        <v>-23</v>
      </c>
    </row>
    <row r="54" spans="1:44" ht="13.2" x14ac:dyDescent="0.2">
      <c r="A54" s="259"/>
      <c r="AK54" s="330"/>
      <c r="AL54" s="331" t="s">
        <v>517</v>
      </c>
      <c r="AM54" s="332">
        <v>2301629</v>
      </c>
      <c r="AN54" s="333">
        <v>18587</v>
      </c>
      <c r="AO54" s="334">
        <v>-4</v>
      </c>
      <c r="AP54" s="335">
        <v>23644</v>
      </c>
      <c r="AQ54" s="336">
        <v>3.1</v>
      </c>
      <c r="AR54" s="337">
        <v>-7.1</v>
      </c>
    </row>
    <row r="55" spans="1:44" ht="13.2" x14ac:dyDescent="0.2">
      <c r="A55" s="259"/>
      <c r="AK55" s="315" t="s">
        <v>519</v>
      </c>
      <c r="AL55" s="316"/>
      <c r="AM55" s="324">
        <v>3425590</v>
      </c>
      <c r="AN55" s="325">
        <v>27489</v>
      </c>
      <c r="AO55" s="326">
        <v>-9.6</v>
      </c>
      <c r="AP55" s="327">
        <v>43955</v>
      </c>
      <c r="AQ55" s="328">
        <v>-0.5</v>
      </c>
      <c r="AR55" s="329">
        <v>-9.1</v>
      </c>
    </row>
    <row r="56" spans="1:44" ht="13.2" x14ac:dyDescent="0.2">
      <c r="A56" s="259"/>
      <c r="AK56" s="330"/>
      <c r="AL56" s="331" t="s">
        <v>517</v>
      </c>
      <c r="AM56" s="332">
        <v>2219244</v>
      </c>
      <c r="AN56" s="333">
        <v>17809</v>
      </c>
      <c r="AO56" s="334">
        <v>-4.2</v>
      </c>
      <c r="AP56" s="335">
        <v>21318</v>
      </c>
      <c r="AQ56" s="336">
        <v>-9.8000000000000007</v>
      </c>
      <c r="AR56" s="337">
        <v>5.6</v>
      </c>
    </row>
    <row r="57" spans="1:44" ht="13.2" x14ac:dyDescent="0.2">
      <c r="A57" s="259"/>
      <c r="AK57" s="315" t="s">
        <v>520</v>
      </c>
      <c r="AL57" s="316"/>
      <c r="AM57" s="324">
        <v>2981848</v>
      </c>
      <c r="AN57" s="325">
        <v>23901</v>
      </c>
      <c r="AO57" s="326">
        <v>-13.1</v>
      </c>
      <c r="AP57" s="327">
        <v>41921</v>
      </c>
      <c r="AQ57" s="328">
        <v>-4.5999999999999996</v>
      </c>
      <c r="AR57" s="329">
        <v>-8.5</v>
      </c>
    </row>
    <row r="58" spans="1:44" ht="13.2" x14ac:dyDescent="0.2">
      <c r="A58" s="259"/>
      <c r="AK58" s="330"/>
      <c r="AL58" s="331" t="s">
        <v>517</v>
      </c>
      <c r="AM58" s="332">
        <v>1937189</v>
      </c>
      <c r="AN58" s="333">
        <v>15528</v>
      </c>
      <c r="AO58" s="334">
        <v>-12.8</v>
      </c>
      <c r="AP58" s="335">
        <v>21655</v>
      </c>
      <c r="AQ58" s="336">
        <v>1.6</v>
      </c>
      <c r="AR58" s="337">
        <v>-14.4</v>
      </c>
    </row>
    <row r="59" spans="1:44" ht="13.2" x14ac:dyDescent="0.2">
      <c r="A59" s="259"/>
      <c r="AK59" s="315" t="s">
        <v>521</v>
      </c>
      <c r="AL59" s="316"/>
      <c r="AM59" s="324">
        <v>2333910</v>
      </c>
      <c r="AN59" s="325">
        <v>18729</v>
      </c>
      <c r="AO59" s="326">
        <v>-21.6</v>
      </c>
      <c r="AP59" s="327">
        <v>44585</v>
      </c>
      <c r="AQ59" s="328">
        <v>6.4</v>
      </c>
      <c r="AR59" s="329">
        <v>-28</v>
      </c>
    </row>
    <row r="60" spans="1:44" ht="13.2" x14ac:dyDescent="0.2">
      <c r="A60" s="259"/>
      <c r="AK60" s="330"/>
      <c r="AL60" s="331" t="s">
        <v>517</v>
      </c>
      <c r="AM60" s="332">
        <v>1206472</v>
      </c>
      <c r="AN60" s="333">
        <v>9682</v>
      </c>
      <c r="AO60" s="334">
        <v>-37.6</v>
      </c>
      <c r="AP60" s="335">
        <v>23077</v>
      </c>
      <c r="AQ60" s="336">
        <v>6.6</v>
      </c>
      <c r="AR60" s="337">
        <v>-44.2</v>
      </c>
    </row>
    <row r="61" spans="1:44" ht="13.2" x14ac:dyDescent="0.2">
      <c r="A61" s="259"/>
      <c r="AK61" s="315" t="s">
        <v>522</v>
      </c>
      <c r="AL61" s="338"/>
      <c r="AM61" s="324">
        <v>3429669</v>
      </c>
      <c r="AN61" s="325">
        <v>27696</v>
      </c>
      <c r="AO61" s="326">
        <v>-18.7</v>
      </c>
      <c r="AP61" s="327">
        <v>43492</v>
      </c>
      <c r="AQ61" s="339">
        <v>0.7</v>
      </c>
      <c r="AR61" s="329">
        <v>-19.399999999999999</v>
      </c>
    </row>
    <row r="62" spans="1:44" ht="13.2" x14ac:dyDescent="0.2">
      <c r="A62" s="259"/>
      <c r="AK62" s="330"/>
      <c r="AL62" s="331" t="s">
        <v>517</v>
      </c>
      <c r="AM62" s="332">
        <v>2006547</v>
      </c>
      <c r="AN62" s="333">
        <v>16194</v>
      </c>
      <c r="AO62" s="334">
        <v>-15.6</v>
      </c>
      <c r="AP62" s="335">
        <v>22526</v>
      </c>
      <c r="AQ62" s="336">
        <v>0.6</v>
      </c>
      <c r="AR62" s="337">
        <v>-16.2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ZVIfusWo9utDVUA5pDvpJoeC9Kp7PYN6kOgzP8FeCNyal9qvC0RBS2u9R0MjwHbrAeojf+TEfaCKSqpoOALvvw==" saltValue="1EyfaGF9MOycf4Nq0lUWJ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M4UcgLnMPkFxa0B5qqnN2SlsiFEUCz6JbC/+kfV5ibYfDxdGp5vv25wbYex+3UWEq9k+y17jU7tTdPqXJSsBUw==" saltValue="jTw9ZGJRupS36umfmoi+9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M15ksCWQNQ8/Y4HmoNAE8yuy9rQQS/VrtaT0tYlOr2tAvnIUHId66GiKjLg8bcQ+vhxxs09SnDrFs6It+bJUZA==" saltValue="2Kia2VjtBYUtIWFlVvdTI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2" t="s">
        <v>3</v>
      </c>
      <c r="D47" s="1152"/>
      <c r="E47" s="1153"/>
      <c r="F47" s="11">
        <v>16.05</v>
      </c>
      <c r="G47" s="12">
        <v>21.88</v>
      </c>
      <c r="H47" s="12">
        <v>29.96</v>
      </c>
      <c r="I47" s="12">
        <v>27.67</v>
      </c>
      <c r="J47" s="13">
        <v>28.8</v>
      </c>
    </row>
    <row r="48" spans="2:10" ht="57.75" customHeight="1" x14ac:dyDescent="0.2">
      <c r="B48" s="14"/>
      <c r="C48" s="1154" t="s">
        <v>4</v>
      </c>
      <c r="D48" s="1154"/>
      <c r="E48" s="1155"/>
      <c r="F48" s="15">
        <v>9.8800000000000008</v>
      </c>
      <c r="G48" s="16">
        <v>7.85</v>
      </c>
      <c r="H48" s="16">
        <v>7.76</v>
      </c>
      <c r="I48" s="16">
        <v>10.39</v>
      </c>
      <c r="J48" s="17">
        <v>7.75</v>
      </c>
    </row>
    <row r="49" spans="2:10" ht="57.75" customHeight="1" thickBot="1" x14ac:dyDescent="0.25">
      <c r="B49" s="18"/>
      <c r="C49" s="1156" t="s">
        <v>5</v>
      </c>
      <c r="D49" s="1156"/>
      <c r="E49" s="1157"/>
      <c r="F49" s="19">
        <v>4.4000000000000004</v>
      </c>
      <c r="G49" s="20">
        <v>4.5999999999999996</v>
      </c>
      <c r="H49" s="20">
        <v>8.83</v>
      </c>
      <c r="I49" s="20">
        <v>0.78</v>
      </c>
      <c r="J49" s="21">
        <v>0.25</v>
      </c>
    </row>
    <row r="50" spans="2:10" ht="13.2" x14ac:dyDescent="0.2"/>
  </sheetData>
  <sheetProtection algorithmName="SHA-512" hashValue="hVNMl20RTpes4Cu2SVoeNMgvy9iyUs0z/3g3LW1A3skPpMqKJYMlve+Rxg9v1hSLgEBV1F4orovO/GLJHwgJsw==" saltValue="LcB6lquiZ+TV8N49weG3o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髙原 岳竜</dc:creator>
  <cp:keywords/>
  <dc:description/>
  <cp:lastModifiedBy>木村　優太</cp:lastModifiedBy>
  <cp:lastPrinted>2025-09-05T08:42:23Z</cp:lastPrinted>
  <dcterms:created xsi:type="dcterms:W3CDTF">2025-02-19T01:52:15Z</dcterms:created>
  <dcterms:modified xsi:type="dcterms:W3CDTF">2025-09-10T07:04:49Z</dcterms:modified>
  <cp:category/>
</cp:coreProperties>
</file>