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5_完成版\"/>
    </mc:Choice>
  </mc:AlternateContent>
  <xr:revisionPtr revIDLastSave="0" documentId="13_ncr:1_{2B0972B4-915D-42DD-B81D-58E7CF43815E}"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E42" i="10"/>
  <c r="AM42" i="10"/>
  <c r="U42" i="10"/>
  <c r="C42" i="10"/>
  <c r="BE41" i="10"/>
  <c r="AM41" i="10"/>
  <c r="U41" i="10"/>
  <c r="C41" i="10"/>
  <c r="BE40" i="10"/>
  <c r="AM40" i="10"/>
  <c r="U40" i="10"/>
  <c r="C40" i="10"/>
  <c r="BE39" i="10"/>
  <c r="AM39" i="10"/>
  <c r="U39" i="10"/>
  <c r="C39" i="10"/>
  <c r="BE38" i="10"/>
  <c r="AM38" i="10"/>
  <c r="U38" i="10"/>
  <c r="C38" i="10"/>
  <c r="BE37" i="10"/>
  <c r="AM37" i="10"/>
  <c r="U37" i="10"/>
  <c r="C37" i="10"/>
  <c r="BE36" i="10"/>
  <c r="AM36" i="10"/>
  <c r="C36" i="10"/>
  <c r="BE35" i="10"/>
  <c r="CO34" i="10"/>
  <c r="CO35" i="10" s="1"/>
  <c r="CO36" i="10" s="1"/>
  <c r="CO37" i="10" s="1"/>
  <c r="CO38" i="10" s="1"/>
  <c r="CO39" i="10" s="1"/>
  <c r="CO40" i="10" s="1"/>
  <c r="CO41" i="10" s="1"/>
  <c r="CO42" i="10" s="1"/>
  <c r="CO43" i="10" s="1"/>
  <c r="BW34" i="10"/>
  <c r="BW35" i="10" s="1"/>
  <c r="BW36" i="10" s="1"/>
  <c r="BW37" i="10" s="1"/>
  <c r="BW38" i="10" s="1"/>
  <c r="BW39" i="10" s="1"/>
  <c r="BW40" i="10" s="1"/>
  <c r="BW41" i="10" s="1"/>
  <c r="BW42" i="10" s="1"/>
  <c r="BE34" i="10"/>
  <c r="C34" i="10"/>
  <c r="C35" i="10" s="1"/>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<sst xmlns="http://schemas.openxmlformats.org/spreadsheetml/2006/main" count="1160" uniqueCount="584">
  <si>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</si>
  <si>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</si>
  <si>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</si>
  <si>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</si>
  <si>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</si>
  <si>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</si>
  <si>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</si>
  <si>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</si>
  <si>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</si>
  <si>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</si>
  <si>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</si>
  <si>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</si>
  <si>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</si>
  <si>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</si>
  <si>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</si>
  <si>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</si>
  <si>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</si>
  <si>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</si>
  <si>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</si>
  <si>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</si>
  <si>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</si>
  <si>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</si>
  <si>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</si>
  <si>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</si>
  <si>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</si>
  <si>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</si>
  <si>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</si>
  <si>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</si>
  <si>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</si>
  <si>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</si>
  <si>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</si>
  <si>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</si>
  <si>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</si>
  <si>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</si>
  <si>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</si>
  <si>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</si>
  <si>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</si>
  <si>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</si>
  <si>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</si>
  <si>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</si>
  <si>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</si>
  <si>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</si>
  <si>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</si>
  <si>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</si>
  <si>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</si>
  <si>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</si>
  <si>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</si>
  <si>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</si>
  <si>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</si>
  <si>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</si>
  <si>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</si>
  <si>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</si>
  <si>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</si>
  <si>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</si>
  <si>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</si>
  <si>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</si>
  <si>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</si>
  <si>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</si>
  <si>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</si>
  <si>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</si>
  <si>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</si>
  <si>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</si>
  <si>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</si>
  <si>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</si>
  <si>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</si>
  <si>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</si>
  <si>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</si>
  <si>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</si>
  <si>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</si>
  <si>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</si>
  <si>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</si>
  <si>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</si>
  <si>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</si>
  <si>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</si>
  <si>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</si>
  <si>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</si>
  <si>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</si>
  <si>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</si>
  <si>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</si>
  <si>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</si>
  <si>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</si>
  <si>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</si>
  <si>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</si>
  <si>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</si>
  <si>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</si>
  <si>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</si>
  <si>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</si>
  <si>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</si>
  <si>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</si>
  <si>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</si>
  <si>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</si>
  <si>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</si>
  <si>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</si>
  <si>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</si>
  <si>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町田市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</si>
  <si>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</si>
  <si>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</si>
  <si>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</si>
  <si>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</si>
  <si>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</si>
  <si>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</si>
  <si>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</si>
  <si>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</si>
  <si>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</si>
  <si>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</si>
  <si>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</si>
  <si>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</si>
  <si>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</si>
  <si>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</si>
  <si>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</si>
  <si>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</si>
  <si>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</si>
  <si>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</si>
  <si>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</si>
  <si>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</si>
  <si>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</si>
  <si>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</si>
  <si>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</si>
  <si>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</si>
  <si>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</si>
  <si>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</si>
  <si>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</si>
  <si>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</si>
  <si>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</si>
  <si>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</si>
  <si>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</si>
  <si>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</si>
  <si>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</si>
  <si>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</si>
  <si>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</si>
  <si>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</si>
  <si>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</si>
  <si>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</si>
  <si>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</si>
  <si>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</si>
  <si>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</si>
  <si>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</si>
  <si>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</si>
  <si>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</si>
  <si>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</si>
  <si>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</si>
  <si>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</si>
  <si>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6"/>
  </si>
  <si>
    <t>うち日本人(％)</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</si>
  <si>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</si>
  <si>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</si>
  <si>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</si>
  <si>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</si>
  <si>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</si>
  <si>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</si>
  <si>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</si>
  <si>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</si>
  <si>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</si>
  <si>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</si>
  <si>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</si>
  <si>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</si>
  <si>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</si>
  <si>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</si>
  <si>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</si>
  <si>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</si>
  <si>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</si>
  <si>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</si>
  <si>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</si>
  <si>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</si>
  <si>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</si>
  <si>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</si>
  <si>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</si>
  <si>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</si>
  <si>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</si>
  <si>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</si>
  <si>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</si>
  <si>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</si>
  <si>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</si>
  <si>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</si>
  <si>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</si>
  <si>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</si>
  <si>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</si>
  <si>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</si>
  <si>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</si>
  <si>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</si>
  <si>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</si>
  <si>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</si>
  <si>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</si>
  <si>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</si>
  <si>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</si>
  <si>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</si>
  <si>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</si>
  <si>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</si>
  <si>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</si>
  <si>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</si>
  <si>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</si>
  <si>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</si>
  <si>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</si>
  <si>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</si>
  <si>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</si>
  <si>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</si>
  <si>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</si>
  <si>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</si>
  <si>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</si>
  <si>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</si>
  <si>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</si>
  <si>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</si>
  <si>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東京都町田市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</si>
  <si>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</si>
  <si>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</si>
  <si>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</si>
  <si>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</si>
  <si>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</si>
  <si>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</si>
  <si>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</si>
  <si>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</si>
  <si>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</si>
  <si>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</si>
  <si>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</si>
  <si>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</si>
  <si>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</si>
  <si>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</si>
  <si>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</si>
  <si>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</si>
  <si>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</si>
  <si>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</si>
  <si>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</si>
  <si>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</si>
  <si>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</si>
  <si>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</si>
  <si>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</si>
  <si>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</si>
  <si>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</si>
  <si>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</si>
  <si>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</si>
  <si>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</si>
  <si>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</si>
  <si>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</si>
  <si>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</si>
  <si>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</si>
  <si>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</si>
  <si>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</si>
  <si>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</si>
  <si>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</si>
  <si>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</si>
  <si>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</si>
  <si>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</si>
  <si>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</si>
  <si>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</si>
  <si>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</si>
  <si>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</si>
  <si>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</si>
  <si>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</si>
  <si>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</si>
  <si>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</si>
  <si>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</si>
  <si>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</si>
  <si>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</si>
  <si>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</si>
  <si>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</si>
  <si>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</si>
  <si>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</si>
  <si>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</si>
  <si>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</si>
  <si>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</si>
  <si>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</si>
  <si>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</si>
  <si>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</si>
  <si>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</si>
  <si>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</si>
  <si>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</si>
  <si>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</si>
  <si>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</si>
  <si>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</si>
  <si>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</si>
  <si>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</si>
  <si>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</si>
  <si>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</si>
  <si>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</si>
  <si>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</si>
  <si>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</si>
  <si>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</si>
  <si>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</si>
  <si>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</si>
  <si>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</si>
  <si>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</si>
  <si>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</si>
  <si>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</si>
  <si>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</si>
  <si>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</si>
  <si>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</si>
  <si>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</si>
  <si>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</si>
  <si>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</si>
  <si>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</si>
  <si>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</si>
  <si>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</si>
  <si>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</si>
  <si>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</si>
  <si>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</si>
  <si>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</si>
  <si>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</si>
  <si>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</si>
  <si>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</si>
  <si>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</si>
  <si>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</si>
  <si>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</si>
  <si>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</si>
  <si>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</si>
  <si>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</si>
  <si>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</si>
  <si>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</si>
  <si>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</si>
  <si>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</si>
  <si>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</si>
  <si>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</si>
  <si>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</si>
  <si>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</si>
  <si>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</si>
  <si>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</si>
  <si>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</si>
  <si>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</si>
  <si>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</si>
  <si>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</si>
  <si>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</si>
  <si>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</si>
  <si>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</si>
  <si>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</si>
  <si>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</si>
  <si>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</si>
  <si>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</si>
  <si>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</si>
  <si>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</si>
  <si>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</si>
  <si>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</si>
  <si>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</si>
  <si>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</si>
  <si>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</si>
  <si>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</si>
  <si>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</si>
  <si>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</si>
  <si>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</si>
  <si>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</si>
  <si>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</si>
  <si>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</si>
  <si>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</si>
  <si>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</si>
  <si>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</si>
  <si>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</si>
  <si>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</si>
  <si>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</si>
  <si>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</si>
  <si>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</si>
  <si>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</si>
  <si>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</si>
  <si>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</si>
  <si>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</si>
  <si>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</si>
  <si>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東京都町田市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</si>
  <si>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</si>
  <si>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</si>
  <si>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</si>
  <si>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</si>
  <si>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</si>
  <si>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</si>
  <si>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</si>
  <si>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</si>
  <si>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</si>
  <si>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</si>
  <si>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</si>
  <si>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</si>
  <si>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</si>
  <si>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</si>
  <si>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</si>
  <si>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</si>
  <si>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</si>
  <si>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</si>
  <si>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</si>
  <si>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</si>
  <si>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鶴川駅南土地区画整理事業会計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</si>
  <si>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</si>
  <si>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</si>
  <si>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</si>
  <si>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</si>
  <si>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</si>
  <si>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</si>
  <si>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</si>
  <si>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</si>
  <si>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</si>
  <si>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</si>
  <si>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</si>
  <si>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</si>
  <si>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</si>
  <si>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町田市国民健康保険事業会計</t>
    <phoneticPr fontId="5"/>
  </si>
  <si>
    <t>町田市介護保険事業会計</t>
    <phoneticPr fontId="5"/>
  </si>
  <si>
    <t>町田市後期高齢者医療事業会計</t>
    <phoneticPr fontId="5"/>
  </si>
  <si>
    <t>町田市病院事業会計</t>
    <phoneticPr fontId="5"/>
  </si>
  <si>
    <t>法適用企業</t>
    <phoneticPr fontId="5"/>
  </si>
  <si>
    <t>町田市下水道事業会計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</si>
  <si>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</si>
  <si>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</si>
  <si>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</si>
  <si>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</si>
  <si>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</si>
  <si>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</si>
  <si>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</si>
  <si>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</si>
  <si>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</si>
  <si>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</si>
  <si>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</si>
  <si>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</si>
  <si>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</si>
  <si>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</si>
  <si>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</si>
  <si>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</si>
  <si>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</si>
  <si>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</si>
  <si>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</si>
  <si>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</si>
  <si>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</si>
  <si>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</si>
  <si>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</si>
  <si>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</si>
  <si>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</si>
  <si>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</si>
  <si>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</si>
  <si>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</si>
  <si>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</si>
  <si>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</si>
  <si>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</si>
  <si>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</si>
  <si>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</si>
  <si>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</si>
  <si>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</si>
  <si>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</si>
  <si>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</si>
  <si>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</si>
  <si>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</si>
  <si>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</si>
  <si>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</si>
  <si>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</si>
  <si>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</si>
  <si>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</si>
  <si>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</si>
  <si>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</si>
  <si>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</si>
  <si>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</si>
  <si>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</si>
  <si>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</si>
  <si>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</si>
  <si>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</si>
  <si>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</si>
  <si>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</si>
  <si>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</si>
  <si>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</si>
  <si>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</si>
  <si>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</si>
  <si>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</si>
  <si>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</si>
  <si>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</si>
  <si>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</si>
  <si>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</si>
  <si>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</si>
  <si>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</si>
  <si>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</si>
  <si>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</si>
  <si>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</si>
  <si>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</si>
  <si>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</si>
  <si>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</si>
  <si>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</si>
  <si>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</si>
  <si>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</si>
  <si>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</si>
  <si>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</si>
  <si>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</si>
  <si>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</si>
  <si>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</si>
  <si>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</si>
  <si>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</si>
  <si>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</si>
  <si>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</si>
  <si>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</si>
  <si>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</si>
  <si>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</si>
  <si>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</si>
  <si>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</si>
  <si>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</si>
  <si>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</si>
  <si>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</si>
  <si>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</si>
  <si>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</si>
  <si>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</si>
  <si>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</si>
  <si>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</si>
  <si>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</si>
  <si>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</si>
  <si>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</si>
  <si>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</si>
  <si>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</si>
  <si>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</si>
  <si>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</si>
  <si>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</si>
  <si>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</si>
  <si>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</si>
  <si>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</si>
  <si>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</si>
  <si>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</si>
  <si>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</si>
  <si>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</si>
  <si>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</si>
  <si>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</si>
  <si>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</si>
  <si>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</si>
  <si>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</si>
  <si>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</si>
  <si>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</si>
  <si>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</si>
  <si>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</si>
  <si>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</si>
  <si>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</si>
  <si>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</si>
  <si>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</si>
  <si>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</si>
  <si>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</si>
  <si>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</si>
  <si>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</si>
  <si>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</si>
  <si>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</si>
  <si>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</si>
  <si>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</si>
  <si>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</si>
  <si>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</si>
  <si>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</si>
  <si>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1.97</t>
  </si>
  <si>
    <t>一般会計</t>
  </si>
  <si>
    <t>町田市病院事業会計</t>
  </si>
  <si>
    <t>町田市下水道事業会計</t>
  </si>
  <si>
    <t>町田市介護保険事業会計</t>
  </si>
  <si>
    <t>町田市国民健康保険事業会計</t>
  </si>
  <si>
    <t>町田市後期高齢者医療事業会計</t>
  </si>
  <si>
    <t>鶴川駅南土地区画整理事業会計</t>
  </si>
  <si>
    <t>その他会計（赤字）</t>
  </si>
  <si>
    <t>その他会計（黒字）</t>
  </si>
  <si>
    <t>R01</t>
    <phoneticPr fontId="5"/>
  </si>
  <si>
    <t>R02</t>
    <phoneticPr fontId="5"/>
  </si>
  <si>
    <t>R03</t>
    <phoneticPr fontId="5"/>
  </si>
  <si>
    <t>R04</t>
    <phoneticPr fontId="5"/>
  </si>
  <si>
    <t>R05</t>
    <phoneticPr fontId="5"/>
  </si>
  <si>
    <t>-</t>
    <phoneticPr fontId="2"/>
  </si>
  <si>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</si>
  <si>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</si>
  <si>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東京たま広域資源循環組合</t>
    <rPh sb="0" eb="2">
      <t>トウキョウ</t>
    </rPh>
    <rPh sb="4" eb="6">
      <t>コウイキ</t>
    </rPh>
    <rPh sb="6" eb="8">
      <t>シゲン</t>
    </rPh>
    <rPh sb="8" eb="10">
      <t>ジュンカン</t>
    </rPh>
    <rPh sb="10" eb="12">
      <t>クミアイ</t>
    </rPh>
    <phoneticPr fontId="2"/>
  </si>
  <si>
    <t>多摩ニュータウン環境組合</t>
    <rPh sb="0" eb="2">
      <t>タマ</t>
    </rPh>
    <rPh sb="8" eb="10">
      <t>カンキョウ</t>
    </rPh>
    <rPh sb="10" eb="12">
      <t>クミアイ</t>
    </rPh>
    <phoneticPr fontId="2"/>
  </si>
  <si>
    <t>南多摩斎場組合</t>
    <rPh sb="0" eb="3">
      <t>ミナミタマ</t>
    </rPh>
    <rPh sb="3" eb="5">
      <t>サイジョウ</t>
    </rPh>
    <rPh sb="5" eb="7">
      <t>クミアイ</t>
    </rPh>
    <phoneticPr fontId="2"/>
  </si>
  <si>
    <t>東京市町村総合事務組合（一般会計）</t>
    <rPh sb="0" eb="11">
      <t>トウキョウシチョウソンソウゴウジムクミアイ</t>
    </rPh>
    <rPh sb="12" eb="16">
      <t>イッパンカイケイ</t>
    </rPh>
    <phoneticPr fontId="2"/>
  </si>
  <si>
    <t>東京市町村総合事務組合（交通災害共済事業特別会計）</t>
    <rPh sb="0" eb="11">
      <t>トウキョウシチョウソンソウゴウジムクミアイ</t>
    </rPh>
    <rPh sb="12" eb="16">
      <t>コウツウサイガイ</t>
    </rPh>
    <rPh sb="16" eb="20">
      <t>キョウサイジギョウ</t>
    </rPh>
    <rPh sb="20" eb="24">
      <t>トクベツカイケイ</t>
    </rPh>
    <phoneticPr fontId="2"/>
  </si>
  <si>
    <t>東京都十一市競輪事業組合</t>
    <rPh sb="0" eb="3">
      <t>トウキョウト</t>
    </rPh>
    <rPh sb="3" eb="6">
      <t>ジュウイチシ</t>
    </rPh>
    <rPh sb="6" eb="12">
      <t>ケイリンジギョウクミアイ</t>
    </rPh>
    <phoneticPr fontId="2"/>
  </si>
  <si>
    <t>東京都六市競艇事業組合</t>
    <rPh sb="0" eb="11">
      <t>トウキョウトロクシキョウテイジギョウクミアイ</t>
    </rPh>
    <phoneticPr fontId="2"/>
  </si>
  <si>
    <t>町田市土地開発公社</t>
  </si>
  <si>
    <t>町田まちづくり公社</t>
  </si>
  <si>
    <t>町田市勤労者福祉サービスセンター</t>
  </si>
  <si>
    <t>エルム・スリー管理</t>
  </si>
  <si>
    <t>町田センタービル</t>
  </si>
  <si>
    <t>町田市文化・国際交流財団</t>
  </si>
  <si>
    <t>町田市観光コンベンション協会</t>
  </si>
  <si>
    <t>まちだエコライフ推進公社</t>
  </si>
  <si>
    <t>町田新産業創造センター</t>
  </si>
  <si>
    <t>町田市地域活動サポートオフィス</t>
  </si>
  <si>
    <t>みなみまちだをみんなのまちへ</t>
  </si>
  <si>
    <t>▲5</t>
  </si>
  <si>
    <t>▲2</t>
  </si>
  <si>
    <t>▲1</t>
  </si>
  <si>
    <t>公共施設整備基金</t>
    <phoneticPr fontId="5"/>
  </si>
  <si>
    <t>職員退職手当基金</t>
    <phoneticPr fontId="2"/>
  </si>
  <si>
    <t>廃棄物減量再資源化等推進整備基金</t>
    <phoneticPr fontId="2"/>
  </si>
  <si>
    <t>多摩都市モノレール基金</t>
    <phoneticPr fontId="2"/>
  </si>
  <si>
    <t>緑地保全基金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</si>
  <si>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</si>
  <si>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</si>
  <si>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令和5年度の将来負担比率は、将来負担額1,203億円に対し、控除される充当可能財源等が1,374億円となり、差引の結果将来負担比率は生じていない。
令和5年度の有形固定資産減価償却率は49.2%となり、令和4年度と比較して2.2ポイント増加したが、自然休暇村や子ども創造キャンパスひなた村の改修工事を行うことで、有形固定資産減価償却率の増加率の鈍化に繋げてい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</si>
  <si>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</si>
  <si>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</si>
  <si>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</si>
  <si>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</si>
  <si>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</si>
  <si>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</si>
  <si>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令和5年度の将来負担比率は、将来負担額1,203億円に対し、控除される充当可能財源等が1,374億円となり、差引の結果将来負担比率は生じていない。
令和5年度の実質公債費比率は0.6%であり、令和4年度と比べ0.4ポイント減少した。実質公債費負担比率の分母にあたる標準財政規模は増加しており、分子にあたる元利償還金についても、町田市バイオエネルギーセンターの整備にかかる元金償還開始などにより増えている。一方で、元利償還金から差し引かれる特定財源が令和2年度比で令和5年度大幅に増加したことにより、実質公債費比率が減少した。</t>
    <rPh sb="111" eb="113">
      <t>ゲンショウ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</si>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</sst>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B5E2CD44-BB85-457A-8882-28ED39C8644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37644</c:v>
                </c:pt>
                <c:pt idx="1">
                  <c:v>39221</c:v>
                </c:pt>
                <c:pt idx="2">
                  <c:v>38566</c:v>
                </c:pt>
                <c:pt idx="3">
                  <c:v>35156</c:v>
                </c:pt>
                <c:pt idx="4">
                  <c:v>37029</c:v>
                </c:pt>
              </c:numCache>
            </c:numRef>
          </c:val>
          <c:smooth val="0"/>
          <c:extLst>
            <c:ext xmlns:c16="http://schemas.microsoft.com/office/drawing/2014/chart" uri="{C3380CC4-5D6E-409C-BE32-E72D297353CC}">
              <c16:uniqueId val="{00000000-0F4D-448F-9159-82521A65540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37623</c:v>
                </c:pt>
                <c:pt idx="1">
                  <c:v>55421</c:v>
                </c:pt>
                <c:pt idx="2">
                  <c:v>72839</c:v>
                </c:pt>
                <c:pt idx="3">
                  <c:v>19258</c:v>
                </c:pt>
                <c:pt idx="4">
                  <c:v>21643</c:v>
                </c:pt>
              </c:numCache>
            </c:numRef>
          </c:val>
          <c:smooth val="0"/>
          <c:extLst>
            <c:ext xmlns:c16="http://schemas.microsoft.com/office/drawing/2014/chart" uri="{C3380CC4-5D6E-409C-BE32-E72D297353CC}">
              <c16:uniqueId val="{00000001-0F4D-448F-9159-82521A65540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5.69</c:v>
                </c:pt>
                <c:pt idx="1">
                  <c:v>5.14</c:v>
                </c:pt>
                <c:pt idx="2">
                  <c:v>9.74</c:v>
                </c:pt>
                <c:pt idx="3">
                  <c:v>9.4499999999999993</c:v>
                </c:pt>
                <c:pt idx="4">
                  <c:v>7.55</c:v>
                </c:pt>
              </c:numCache>
            </c:numRef>
          </c:val>
          <c:extLst>
            <c:ext xmlns:c16="http://schemas.microsoft.com/office/drawing/2014/chart" uri="{C3380CC4-5D6E-409C-BE32-E72D297353CC}">
              <c16:uniqueId val="{00000000-0AE9-4D81-BB4B-23A1BEB29A0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9.9600000000000009</c:v>
                </c:pt>
                <c:pt idx="1">
                  <c:v>11.17</c:v>
                </c:pt>
                <c:pt idx="2">
                  <c:v>11.11</c:v>
                </c:pt>
                <c:pt idx="3">
                  <c:v>12.75</c:v>
                </c:pt>
                <c:pt idx="4">
                  <c:v>12.16</c:v>
                </c:pt>
              </c:numCache>
            </c:numRef>
          </c:val>
          <c:extLst>
            <c:ext xmlns:c16="http://schemas.microsoft.com/office/drawing/2014/chart" uri="{C3380CC4-5D6E-409C-BE32-E72D297353CC}">
              <c16:uniqueId val="{00000001-0AE9-4D81-BB4B-23A1BEB29A0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0.56999999999999995</c:v>
                </c:pt>
                <c:pt idx="1">
                  <c:v>1.1200000000000001</c:v>
                </c:pt>
                <c:pt idx="2">
                  <c:v>5.0999999999999996</c:v>
                </c:pt>
                <c:pt idx="3">
                  <c:v>1.22</c:v>
                </c:pt>
                <c:pt idx="4">
                  <c:v>-1.97</c:v>
                </c:pt>
              </c:numCache>
            </c:numRef>
          </c:val>
          <c:smooth val="0"/>
          <c:extLst>
            <c:ext xmlns:c16="http://schemas.microsoft.com/office/drawing/2014/chart" uri="{C3380CC4-5D6E-409C-BE32-E72D297353CC}">
              <c16:uniqueId val="{00000002-0AE9-4D81-BB4B-23A1BEB29A0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8E9-4CB1-81D9-B4A497C395D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8E9-4CB1-81D9-B4A497C395D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8E9-4CB1-81D9-B4A497C395DE}"/>
            </c:ext>
          </c:extLst>
        </c:ser>
        <c:ser>
          <c:idx val="3"/>
          <c:order val="3"/>
          <c:tx>
            <c:strRef>
              <c:f>データシート!$A$30</c:f>
              <c:strCache>
                <c:ptCount val="1"/>
                <c:pt idx="0">
                  <c:v>鶴川駅南土地区画整理事業会計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78E9-4CB1-81D9-B4A497C395DE}"/>
            </c:ext>
          </c:extLst>
        </c:ser>
        <c:ser>
          <c:idx val="4"/>
          <c:order val="4"/>
          <c:tx>
            <c:strRef>
              <c:f>データシート!$A$31</c:f>
              <c:strCache>
                <c:ptCount val="1"/>
                <c:pt idx="0">
                  <c:v>町田市後期高齢者医療事業会計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0.14000000000000001</c:v>
                </c:pt>
                <c:pt idx="2">
                  <c:v>#N/A</c:v>
                </c:pt>
                <c:pt idx="3">
                  <c:v>0</c:v>
                </c:pt>
                <c:pt idx="4">
                  <c:v>#N/A</c:v>
                </c:pt>
                <c:pt idx="5">
                  <c:v>0.12</c:v>
                </c:pt>
                <c:pt idx="6">
                  <c:v>#N/A</c:v>
                </c:pt>
                <c:pt idx="7">
                  <c:v>0.17</c:v>
                </c:pt>
                <c:pt idx="8">
                  <c:v>#N/A</c:v>
                </c:pt>
                <c:pt idx="9">
                  <c:v>0.12</c:v>
                </c:pt>
              </c:numCache>
            </c:numRef>
          </c:val>
          <c:extLst>
            <c:ext xmlns:c16="http://schemas.microsoft.com/office/drawing/2014/chart" uri="{C3380CC4-5D6E-409C-BE32-E72D297353CC}">
              <c16:uniqueId val="{00000004-78E9-4CB1-81D9-B4A497C395DE}"/>
            </c:ext>
          </c:extLst>
        </c:ser>
        <c:ser>
          <c:idx val="5"/>
          <c:order val="5"/>
          <c:tx>
            <c:strRef>
              <c:f>データシート!$A$32</c:f>
              <c:strCache>
                <c:ptCount val="1"/>
                <c:pt idx="0">
                  <c:v>町田市国民健康保険事業会計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0.83</c:v>
                </c:pt>
                <c:pt idx="2">
                  <c:v>#N/A</c:v>
                </c:pt>
                <c:pt idx="3">
                  <c:v>0.91</c:v>
                </c:pt>
                <c:pt idx="4">
                  <c:v>#N/A</c:v>
                </c:pt>
                <c:pt idx="5">
                  <c:v>1.26</c:v>
                </c:pt>
                <c:pt idx="6">
                  <c:v>#N/A</c:v>
                </c:pt>
                <c:pt idx="7">
                  <c:v>0.59</c:v>
                </c:pt>
                <c:pt idx="8">
                  <c:v>#N/A</c:v>
                </c:pt>
                <c:pt idx="9">
                  <c:v>0.53</c:v>
                </c:pt>
              </c:numCache>
            </c:numRef>
          </c:val>
          <c:extLst>
            <c:ext xmlns:c16="http://schemas.microsoft.com/office/drawing/2014/chart" uri="{C3380CC4-5D6E-409C-BE32-E72D297353CC}">
              <c16:uniqueId val="{00000005-78E9-4CB1-81D9-B4A497C395DE}"/>
            </c:ext>
          </c:extLst>
        </c:ser>
        <c:ser>
          <c:idx val="6"/>
          <c:order val="6"/>
          <c:tx>
            <c:strRef>
              <c:f>データシート!$A$33</c:f>
              <c:strCache>
                <c:ptCount val="1"/>
                <c:pt idx="0">
                  <c:v>町田市介護保険事業会計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0.94</c:v>
                </c:pt>
                <c:pt idx="2">
                  <c:v>#N/A</c:v>
                </c:pt>
                <c:pt idx="3">
                  <c:v>1.83</c:v>
                </c:pt>
                <c:pt idx="4">
                  <c:v>#N/A</c:v>
                </c:pt>
                <c:pt idx="5">
                  <c:v>1.63</c:v>
                </c:pt>
                <c:pt idx="6">
                  <c:v>#N/A</c:v>
                </c:pt>
                <c:pt idx="7">
                  <c:v>1.43</c:v>
                </c:pt>
                <c:pt idx="8">
                  <c:v>#N/A</c:v>
                </c:pt>
                <c:pt idx="9">
                  <c:v>1.05</c:v>
                </c:pt>
              </c:numCache>
            </c:numRef>
          </c:val>
          <c:extLst>
            <c:ext xmlns:c16="http://schemas.microsoft.com/office/drawing/2014/chart" uri="{C3380CC4-5D6E-409C-BE32-E72D297353CC}">
              <c16:uniqueId val="{00000006-78E9-4CB1-81D9-B4A497C395DE}"/>
            </c:ext>
          </c:extLst>
        </c:ser>
        <c:ser>
          <c:idx val="7"/>
          <c:order val="7"/>
          <c:tx>
            <c:strRef>
              <c:f>データシート!$A$34</c:f>
              <c:strCache>
                <c:ptCount val="1"/>
                <c:pt idx="0">
                  <c:v>町田市下水道事業会計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0.7</c:v>
                </c:pt>
                <c:pt idx="2">
                  <c:v>#N/A</c:v>
                </c:pt>
                <c:pt idx="3">
                  <c:v>1.25</c:v>
                </c:pt>
                <c:pt idx="4">
                  <c:v>#N/A</c:v>
                </c:pt>
                <c:pt idx="5">
                  <c:v>1.66</c:v>
                </c:pt>
                <c:pt idx="6">
                  <c:v>#N/A</c:v>
                </c:pt>
                <c:pt idx="7">
                  <c:v>1.35</c:v>
                </c:pt>
                <c:pt idx="8">
                  <c:v>#N/A</c:v>
                </c:pt>
                <c:pt idx="9">
                  <c:v>2.86</c:v>
                </c:pt>
              </c:numCache>
            </c:numRef>
          </c:val>
          <c:extLst>
            <c:ext xmlns:c16="http://schemas.microsoft.com/office/drawing/2014/chart" uri="{C3380CC4-5D6E-409C-BE32-E72D297353CC}">
              <c16:uniqueId val="{00000007-78E9-4CB1-81D9-B4A497C395DE}"/>
            </c:ext>
          </c:extLst>
        </c:ser>
        <c:ser>
          <c:idx val="8"/>
          <c:order val="8"/>
          <c:tx>
            <c:strRef>
              <c:f>データシート!$A$35</c:f>
              <c:strCache>
                <c:ptCount val="1"/>
                <c:pt idx="0">
                  <c:v>町田市病院事業会計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2.44</c:v>
                </c:pt>
                <c:pt idx="2">
                  <c:v>#N/A</c:v>
                </c:pt>
                <c:pt idx="3">
                  <c:v>3.66</c:v>
                </c:pt>
                <c:pt idx="4">
                  <c:v>#N/A</c:v>
                </c:pt>
                <c:pt idx="5">
                  <c:v>5.28</c:v>
                </c:pt>
                <c:pt idx="6">
                  <c:v>#N/A</c:v>
                </c:pt>
                <c:pt idx="7">
                  <c:v>5.55</c:v>
                </c:pt>
                <c:pt idx="8">
                  <c:v>#N/A</c:v>
                </c:pt>
                <c:pt idx="9">
                  <c:v>4.09</c:v>
                </c:pt>
              </c:numCache>
            </c:numRef>
          </c:val>
          <c:extLst>
            <c:ext xmlns:c16="http://schemas.microsoft.com/office/drawing/2014/chart" uri="{C3380CC4-5D6E-409C-BE32-E72D297353CC}">
              <c16:uniqueId val="{00000008-78E9-4CB1-81D9-B4A497C395D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5.68</c:v>
                </c:pt>
                <c:pt idx="2">
                  <c:v>#N/A</c:v>
                </c:pt>
                <c:pt idx="3">
                  <c:v>5.13</c:v>
                </c:pt>
                <c:pt idx="4">
                  <c:v>#N/A</c:v>
                </c:pt>
                <c:pt idx="5">
                  <c:v>9.73</c:v>
                </c:pt>
                <c:pt idx="6">
                  <c:v>#N/A</c:v>
                </c:pt>
                <c:pt idx="7">
                  <c:v>9.44</c:v>
                </c:pt>
                <c:pt idx="8">
                  <c:v>#N/A</c:v>
                </c:pt>
                <c:pt idx="9">
                  <c:v>7.55</c:v>
                </c:pt>
              </c:numCache>
            </c:numRef>
          </c:val>
          <c:extLst>
            <c:ext xmlns:c16="http://schemas.microsoft.com/office/drawing/2014/chart" uri="{C3380CC4-5D6E-409C-BE32-E72D297353CC}">
              <c16:uniqueId val="{00000009-78E9-4CB1-81D9-B4A497C395D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8412</c:v>
                </c:pt>
                <c:pt idx="5">
                  <c:v>7924</c:v>
                </c:pt>
                <c:pt idx="8">
                  <c:v>7558</c:v>
                </c:pt>
                <c:pt idx="11">
                  <c:v>8294</c:v>
                </c:pt>
                <c:pt idx="14">
                  <c:v>8622</c:v>
                </c:pt>
              </c:numCache>
            </c:numRef>
          </c:val>
          <c:extLst>
            <c:ext xmlns:c16="http://schemas.microsoft.com/office/drawing/2014/chart" uri="{C3380CC4-5D6E-409C-BE32-E72D297353CC}">
              <c16:uniqueId val="{00000000-3100-41D5-9E86-A3D43C17145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100-41D5-9E86-A3D43C17145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238</c:v>
                </c:pt>
                <c:pt idx="3">
                  <c:v>244</c:v>
                </c:pt>
                <c:pt idx="6">
                  <c:v>217</c:v>
                </c:pt>
                <c:pt idx="9">
                  <c:v>258</c:v>
                </c:pt>
                <c:pt idx="12">
                  <c:v>351</c:v>
                </c:pt>
              </c:numCache>
            </c:numRef>
          </c:val>
          <c:extLst>
            <c:ext xmlns:c16="http://schemas.microsoft.com/office/drawing/2014/chart" uri="{C3380CC4-5D6E-409C-BE32-E72D297353CC}">
              <c16:uniqueId val="{00000002-3100-41D5-9E86-A3D43C17145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115</c:v>
                </c:pt>
                <c:pt idx="3">
                  <c:v>38</c:v>
                </c:pt>
                <c:pt idx="6">
                  <c:v>2</c:v>
                </c:pt>
                <c:pt idx="9">
                  <c:v>3</c:v>
                </c:pt>
                <c:pt idx="12">
                  <c:v>3</c:v>
                </c:pt>
              </c:numCache>
            </c:numRef>
          </c:val>
          <c:extLst>
            <c:ext xmlns:c16="http://schemas.microsoft.com/office/drawing/2014/chart" uri="{C3380CC4-5D6E-409C-BE32-E72D297353CC}">
              <c16:uniqueId val="{00000003-3100-41D5-9E86-A3D43C17145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1283</c:v>
                </c:pt>
                <c:pt idx="3">
                  <c:v>1133</c:v>
                </c:pt>
                <c:pt idx="6">
                  <c:v>975</c:v>
                </c:pt>
                <c:pt idx="9">
                  <c:v>1338</c:v>
                </c:pt>
                <c:pt idx="12">
                  <c:v>872</c:v>
                </c:pt>
              </c:numCache>
            </c:numRef>
          </c:val>
          <c:extLst>
            <c:ext xmlns:c16="http://schemas.microsoft.com/office/drawing/2014/chart" uri="{C3380CC4-5D6E-409C-BE32-E72D297353CC}">
              <c16:uniqueId val="{00000004-3100-41D5-9E86-A3D43C17145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100-41D5-9E86-A3D43C17145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100-41D5-9E86-A3D43C17145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6964</c:v>
                </c:pt>
                <c:pt idx="3">
                  <c:v>7647</c:v>
                </c:pt>
                <c:pt idx="6">
                  <c:v>7201</c:v>
                </c:pt>
                <c:pt idx="9">
                  <c:v>7074</c:v>
                </c:pt>
                <c:pt idx="12">
                  <c:v>7734</c:v>
                </c:pt>
              </c:numCache>
            </c:numRef>
          </c:val>
          <c:extLst>
            <c:ext xmlns:c16="http://schemas.microsoft.com/office/drawing/2014/chart" uri="{C3380CC4-5D6E-409C-BE32-E72D297353CC}">
              <c16:uniqueId val="{00000007-3100-41D5-9E86-A3D43C17145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188</c:v>
                </c:pt>
                <c:pt idx="2">
                  <c:v>#N/A</c:v>
                </c:pt>
                <c:pt idx="3">
                  <c:v>#N/A</c:v>
                </c:pt>
                <c:pt idx="4">
                  <c:v>1138</c:v>
                </c:pt>
                <c:pt idx="5">
                  <c:v>#N/A</c:v>
                </c:pt>
                <c:pt idx="6">
                  <c:v>#N/A</c:v>
                </c:pt>
                <c:pt idx="7">
                  <c:v>837</c:v>
                </c:pt>
                <c:pt idx="8">
                  <c:v>#N/A</c:v>
                </c:pt>
                <c:pt idx="9">
                  <c:v>#N/A</c:v>
                </c:pt>
                <c:pt idx="10">
                  <c:v>379</c:v>
                </c:pt>
                <c:pt idx="11">
                  <c:v>#N/A</c:v>
                </c:pt>
                <c:pt idx="12">
                  <c:v>#N/A</c:v>
                </c:pt>
                <c:pt idx="13">
                  <c:v>338</c:v>
                </c:pt>
                <c:pt idx="14">
                  <c:v>#N/A</c:v>
                </c:pt>
              </c:numCache>
            </c:numRef>
          </c:val>
          <c:smooth val="0"/>
          <c:extLst>
            <c:ext xmlns:c16="http://schemas.microsoft.com/office/drawing/2014/chart" uri="{C3380CC4-5D6E-409C-BE32-E72D297353CC}">
              <c16:uniqueId val="{00000008-3100-41D5-9E86-A3D43C17145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77351</c:v>
                </c:pt>
                <c:pt idx="5">
                  <c:v>78319</c:v>
                </c:pt>
                <c:pt idx="8">
                  <c:v>79673</c:v>
                </c:pt>
                <c:pt idx="11">
                  <c:v>76196</c:v>
                </c:pt>
                <c:pt idx="14">
                  <c:v>71863</c:v>
                </c:pt>
              </c:numCache>
            </c:numRef>
          </c:val>
          <c:extLst>
            <c:ext xmlns:c16="http://schemas.microsoft.com/office/drawing/2014/chart" uri="{C3380CC4-5D6E-409C-BE32-E72D297353CC}">
              <c16:uniqueId val="{00000000-A4EB-4D10-BA30-AB2E82F5F24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19494</c:v>
                </c:pt>
                <c:pt idx="5">
                  <c:v>20066</c:v>
                </c:pt>
                <c:pt idx="8">
                  <c:v>29724</c:v>
                </c:pt>
                <c:pt idx="11">
                  <c:v>33656</c:v>
                </c:pt>
                <c:pt idx="14">
                  <c:v>33222</c:v>
                </c:pt>
              </c:numCache>
            </c:numRef>
          </c:val>
          <c:extLst>
            <c:ext xmlns:c16="http://schemas.microsoft.com/office/drawing/2014/chart" uri="{C3380CC4-5D6E-409C-BE32-E72D297353CC}">
              <c16:uniqueId val="{00000001-A4EB-4D10-BA30-AB2E82F5F24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22135</c:v>
                </c:pt>
                <c:pt idx="5">
                  <c:v>24788</c:v>
                </c:pt>
                <c:pt idx="8">
                  <c:v>26477</c:v>
                </c:pt>
                <c:pt idx="11">
                  <c:v>30553</c:v>
                </c:pt>
                <c:pt idx="14">
                  <c:v>32278</c:v>
                </c:pt>
              </c:numCache>
            </c:numRef>
          </c:val>
          <c:extLst>
            <c:ext xmlns:c16="http://schemas.microsoft.com/office/drawing/2014/chart" uri="{C3380CC4-5D6E-409C-BE32-E72D297353CC}">
              <c16:uniqueId val="{00000002-A4EB-4D10-BA30-AB2E82F5F24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4EB-4D10-BA30-AB2E82F5F24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4EB-4D10-BA30-AB2E82F5F24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4EB-4D10-BA30-AB2E82F5F24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13890</c:v>
                </c:pt>
                <c:pt idx="3">
                  <c:v>14230</c:v>
                </c:pt>
                <c:pt idx="6">
                  <c:v>14278</c:v>
                </c:pt>
                <c:pt idx="9">
                  <c:v>14311</c:v>
                </c:pt>
                <c:pt idx="12">
                  <c:v>14425</c:v>
                </c:pt>
              </c:numCache>
            </c:numRef>
          </c:val>
          <c:extLst>
            <c:ext xmlns:c16="http://schemas.microsoft.com/office/drawing/2014/chart" uri="{C3380CC4-5D6E-409C-BE32-E72D297353CC}">
              <c16:uniqueId val="{00000006-A4EB-4D10-BA30-AB2E82F5F24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74</c:v>
                </c:pt>
                <c:pt idx="3">
                  <c:v>23</c:v>
                </c:pt>
                <c:pt idx="6">
                  <c:v>20</c:v>
                </c:pt>
                <c:pt idx="9">
                  <c:v>17</c:v>
                </c:pt>
                <c:pt idx="12">
                  <c:v>14</c:v>
                </c:pt>
              </c:numCache>
            </c:numRef>
          </c:val>
          <c:extLst>
            <c:ext xmlns:c16="http://schemas.microsoft.com/office/drawing/2014/chart" uri="{C3380CC4-5D6E-409C-BE32-E72D297353CC}">
              <c16:uniqueId val="{00000007-A4EB-4D10-BA30-AB2E82F5F24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21375</c:v>
                </c:pt>
                <c:pt idx="3">
                  <c:v>14424</c:v>
                </c:pt>
                <c:pt idx="6">
                  <c:v>14111</c:v>
                </c:pt>
                <c:pt idx="9">
                  <c:v>15204</c:v>
                </c:pt>
                <c:pt idx="12">
                  <c:v>17302</c:v>
                </c:pt>
              </c:numCache>
            </c:numRef>
          </c:val>
          <c:extLst>
            <c:ext xmlns:c16="http://schemas.microsoft.com/office/drawing/2014/chart" uri="{C3380CC4-5D6E-409C-BE32-E72D297353CC}">
              <c16:uniqueId val="{00000008-A4EB-4D10-BA30-AB2E82F5F24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1954</c:v>
                </c:pt>
                <c:pt idx="3">
                  <c:v>1867</c:v>
                </c:pt>
                <c:pt idx="6">
                  <c:v>2049</c:v>
                </c:pt>
                <c:pt idx="9">
                  <c:v>1776</c:v>
                </c:pt>
                <c:pt idx="12">
                  <c:v>1763</c:v>
                </c:pt>
              </c:numCache>
            </c:numRef>
          </c:val>
          <c:extLst>
            <c:ext xmlns:c16="http://schemas.microsoft.com/office/drawing/2014/chart" uri="{C3380CC4-5D6E-409C-BE32-E72D297353CC}">
              <c16:uniqueId val="{00000009-A4EB-4D10-BA30-AB2E82F5F24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79990</c:v>
                </c:pt>
                <c:pt idx="3">
                  <c:v>87483</c:v>
                </c:pt>
                <c:pt idx="6">
                  <c:v>93810</c:v>
                </c:pt>
                <c:pt idx="9">
                  <c:v>90649</c:v>
                </c:pt>
                <c:pt idx="12">
                  <c:v>86882</c:v>
                </c:pt>
              </c:numCache>
            </c:numRef>
          </c:val>
          <c:extLst>
            <c:ext xmlns:c16="http://schemas.microsoft.com/office/drawing/2014/chart" uri="{C3380CC4-5D6E-409C-BE32-E72D297353CC}">
              <c16:uniqueId val="{0000000A-A4EB-4D10-BA30-AB2E82F5F24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4EB-4D10-BA30-AB2E82F5F24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9285</c:v>
                </c:pt>
                <c:pt idx="1">
                  <c:v>10592</c:v>
                </c:pt>
                <c:pt idx="2">
                  <c:v>10339</c:v>
                </c:pt>
              </c:numCache>
            </c:numRef>
          </c:val>
          <c:extLst>
            <c:ext xmlns:c16="http://schemas.microsoft.com/office/drawing/2014/chart" uri="{C3380CC4-5D6E-409C-BE32-E72D297353CC}">
              <c16:uniqueId val="{00000000-16FB-4D60-BCC9-5359E0C986E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16FB-4D60-BCC9-5359E0C986E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13690</c:v>
                </c:pt>
                <c:pt idx="1">
                  <c:v>16139</c:v>
                </c:pt>
                <c:pt idx="2">
                  <c:v>18104</c:v>
                </c:pt>
              </c:numCache>
            </c:numRef>
          </c:val>
          <c:extLst>
            <c:ext xmlns:c16="http://schemas.microsoft.com/office/drawing/2014/chart" uri="{C3380CC4-5D6E-409C-BE32-E72D297353CC}">
              <c16:uniqueId val="{00000002-16FB-4D60-BCC9-5359E0C986E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{C9EFADA6-A5B6-48C2-A3EB-C2E03DCCB964}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BD8C-4E41-B7A7-98C89DFFF01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{50AD82CE-AC41-47E2-A5EE-AE88F5C99B75}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D8C-4E41-B7A7-98C89DFFF01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{6EAA483A-F67A-4713-8A35-DD811FE8C743}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D8C-4E41-B7A7-98C89DFFF01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{25A7F6BD-CA2F-4E8B-8A7C-E83E7EA23C60}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D8C-4E41-B7A7-98C89DFFF01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{19DE39CA-F025-4317-80A0-C115A8100384}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D8C-4E41-B7A7-98C89DFFF016}"/>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{716EE248-36EE-478B-805E-2234A732BBA7}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BD8C-4E41-B7A7-98C89DFFF016}"/>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{5526490A-DF6E-4156-956E-2D161C8E0F21}</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BD8C-4E41-B7A7-98C89DFFF016}"/>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{FF5FFE76-2F34-4BA0-8DCF-DFC618E195D9}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BD8C-4E41-B7A7-98C89DFFF016}"/>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{8362B76A-3FA1-4CFA-BCD7-8A434E652FB7}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BD8C-4E41-B7A7-98C89DFFF01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54.4</c:v>
                </c:pt>
                <c:pt idx="8">
                  <c:v>53.8</c:v>
                </c:pt>
                <c:pt idx="16">
                  <c:v>45</c:v>
                </c:pt>
                <c:pt idx="24">
                  <c:v>47</c:v>
                </c:pt>
                <c:pt idx="32">
                  <c:v>49.2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BD8C-4E41-B7A7-98C89DFFF01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{939D7462-3577-4CCD-BC03-A47F2DD8F45F}</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BD8C-4E41-B7A7-98C89DFFF01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{A785CEDC-255E-4456-9E87-987050BDD75E}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D8C-4E41-B7A7-98C89DFFF01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{D9275FD4-EF20-4856-8DC4-28801570992A}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D8C-4E41-B7A7-98C89DFFF01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{6BE28ADE-1BF7-4EBE-94DA-3BA0CD0BDC73}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D8C-4E41-B7A7-98C89DFFF01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{886F9AE3-7C20-42DA-B23D-C020E052187F}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D8C-4E41-B7A7-98C89DFFF016}"/>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{5DCCEDF5-85A8-40DC-A438-81A91EEFB486}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BD8C-4E41-B7A7-98C89DFFF016}"/>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{AA1EC6AC-0CE1-47BF-8817-6436D7CF35A0}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BD8C-4E41-B7A7-98C89DFFF016}"/>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{D2944041-A3F1-435D-8EC1-4F5E69BA390E}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BD8C-4E41-B7A7-98C89DFFF016}"/>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{A443A5D4-2CB0-4CB0-B9C1-882BADD0A2D9}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BD8C-4E41-B7A7-98C89DFFF01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60.2</c:v>
                </c:pt>
                <c:pt idx="8">
                  <c:v>61</c:v>
                </c:pt>
                <c:pt idx="16">
                  <c:v>62.1</c:v>
                </c:pt>
                <c:pt idx="24">
                  <c:v>62.9</c:v>
                </c:pt>
                <c:pt idx="32">
                  <c:v>64.2</c:v>
                </c:pt>
              </c:numCache>
            </c:numRef>
          </c:xVal>
          <c:yVal>
            <c:numRef>
              <c:f>公会計指標分析・財政指標組合せ分析表!$BP$55:$DC$55</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BD8C-4E41-B7A7-98C89DFFF016}"/>
            </c:ext>
          </c:extLst>
        </c:ser>
        <c:dLbls>
          <c:showLegendKey val="0"/>
          <c:showVal val="1"/>
          <c:showCatName val="0"/>
          <c:showSerName val="0"/>
          <c:showPercent val="0"/>
          <c:showBubbleSize val="0"/>
        </c:dLbls>
        <c:axId val="46179840"/>
        <c:axId val="46181760"/>
      </c:scatterChart>
      <c:valAx>
        <c:axId val="46179840"/>
        <c:scaling>
          <c:orientation val="maxMin"/>
          <c:max val="65"/>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{6D0D9D2C-82A2-4384-9C76-BB3577B35E55}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1740-4FD8-8061-3DAE5A5BA7B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{A6A4DC82-8779-4F04-87AF-DB21D3100B1B}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740-4FD8-8061-3DAE5A5BA7B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{E02E266D-041C-4464-8F99-42EE508730D9}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740-4FD8-8061-3DAE5A5BA7B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{EEF6446F-4A68-4D69-82E4-2DC09C3847D5}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740-4FD8-8061-3DAE5A5BA7B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{FDDD8F14-889B-4BA0-AF4D-EF5EA89C0F91}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740-4FD8-8061-3DAE5A5BA7B2}"/>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{6B7A2487-A20A-46F5-9763-6F797DC5D622}</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1740-4FD8-8061-3DAE5A5BA7B2}"/>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{B4A4F537-B8EC-4E84-AB31-61B03F7647FD}</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1740-4FD8-8061-3DAE5A5BA7B2}"/>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{00335184-51CE-4C0E-AEB2-9FBE5323342A}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1740-4FD8-8061-3DAE5A5BA7B2}"/>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{4D2626C6-DFD4-4B38-A501-A8390E27583B}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1740-4FD8-8061-3DAE5A5BA7B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c:v>
                </c:pt>
                <c:pt idx="8">
                  <c:v>0.5</c:v>
                </c:pt>
                <c:pt idx="16">
                  <c:v>0.9</c:v>
                </c:pt>
                <c:pt idx="24">
                  <c:v>1</c:v>
                </c:pt>
                <c:pt idx="32">
                  <c:v>0.6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1740-4FD8-8061-3DAE5A5BA7B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{7D49FE5C-AD11-46E9-A376-845A6B823F52}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1740-4FD8-8061-3DAE5A5BA7B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{794B103F-0AAC-42AE-8EA9-8BEB1B722B4C}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740-4FD8-8061-3DAE5A5BA7B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{38B8A247-FE69-44ED-AE03-A1FE8F43A27D}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740-4FD8-8061-3DAE5A5BA7B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{5158FFCD-3996-4015-B71F-B3BD621D2C61}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740-4FD8-8061-3DAE5A5BA7B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{1BDD1F81-3F53-4456-BD56-3F3E77E4EA20}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740-4FD8-8061-3DAE5A5BA7B2}"/>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{C58A8CC5-8CA8-4C75-B3A1-352B6A9D3D01}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1740-4FD8-8061-3DAE5A5BA7B2}"/>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{CC3FF18D-2B7F-48C2-9301-22D698785360}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1740-4FD8-8061-3DAE5A5BA7B2}"/>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{FF154B65-9650-400D-946D-A48ED84D6B0E}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1740-4FD8-8061-3DAE5A5BA7B2}"/>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{8CA061A1-6843-4C4C-ABEF-441B488615D9}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1740-4FD8-8061-3DAE5A5BA7B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3.6</c:v>
                </c:pt>
                <c:pt idx="24">
                  <c:v>3.6</c:v>
                </c:pt>
                <c:pt idx="32">
                  <c:v>3.7</c:v>
                </c:pt>
              </c:numCache>
            </c:numRef>
          </c:xVal>
          <c:yVal>
            <c:numRef>
              <c:f>公会計指標分析・財政指標組合せ分析表!$BP$77:$DC$77</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1740-4FD8-8061-3DAE5A5BA7B2}"/>
            </c:ext>
          </c:extLst>
        </c:ser>
        <c:dLbls>
          <c:showLegendKey val="0"/>
          <c:showVal val="1"/>
          <c:showCatName val="0"/>
          <c:showSerName val="0"/>
          <c:showPercent val="0"/>
          <c:showBubbleSize val="0"/>
        </c:dLbls>
        <c:axId val="84219776"/>
        <c:axId val="84234240"/>
      </c:scatterChart>
      <c:valAx>
        <c:axId val="84219776"/>
        <c:scaling>
          <c:orientation val="maxMin"/>
          <c:max val="3.8000000000000003"/>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元利償還金については、公債費の後年度負担抑制のため、据置期間の短縮など、償還額の低減に取り組んでいる。しかし、新たな学校づくり推進事業の整備費用が</a:t>
          </a:r>
          <a:r>
            <a:rPr kumimoji="1" lang="en-US" altLang="ja-JP" sz="1400">
              <a:latin typeface="ＭＳ ゴシック" pitchFamily="49" charset="-128"/>
              <a:ea typeface="ＭＳ ゴシック" pitchFamily="49" charset="-128"/>
            </a:rPr>
            <a:t>2027</a:t>
          </a:r>
          <a:r>
            <a:rPr kumimoji="1" lang="ja-JP" altLang="en-US" sz="1400">
              <a:latin typeface="ＭＳ ゴシック" pitchFamily="49" charset="-128"/>
              <a:ea typeface="ＭＳ ゴシック" pitchFamily="49" charset="-128"/>
            </a:rPr>
            <a:t>年度以降増加することに伴い、元利償還金が今後増加する見込みである。</a:t>
          </a:r>
        </a:p>
        <a:p>
          <a:r>
            <a:rPr kumimoji="1" lang="ja-JP" altLang="en-US" sz="1400">
              <a:latin typeface="ＭＳ ゴシック" pitchFamily="49" charset="-128"/>
              <a:ea typeface="ＭＳ ゴシック" pitchFamily="49" charset="-128"/>
            </a:rPr>
            <a:t>今後の市債の発行については、公債費の影響を考慮しつつ発行額を決定する等、適正水準の維持に努める。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一般会計等に係る地方債等の債務残高に対して、基金などの充当可能財源額が上回っているため、将来負担は生じていない。</a:t>
          </a:r>
        </a:p>
        <a:p>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年度と比較すると、将来負担額は減少し、充当可能財源等も減少しているが、将来負担額を上回っている。</a:t>
          </a:r>
        </a:p>
        <a:p>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年度の将来負担額における地方債現在高は、市債発行額を抑制したことなどにより減少している。</a:t>
          </a:r>
        </a:p>
        <a:p>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年度の充当可能財源等については、剰余金を財源とした財政調整基金の増加などにより充当可能基金が増加したものの、基準財政需要額算入見込額の減少により全体では減少している。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東京都町田市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年度末の基金現在高は約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億円となり、前年度から約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増加した理由は、主に公共施設整備基金で約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億円、職員退職手当基金で約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億円増加したことによる。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各基金の目的に照らし合わせ、活用する際には慎重に検討し、積み立て及び取崩しを実施する。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・公共施設整備基金は、公共施設の整備に必要な資金に充当することを目的としており、令和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年度は橋梁保全事業や児童青少年施設計画営繕事業に充当した。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・廃棄物減量再資源化等推進整備基金は、廃棄物の減量、再資源化を図ることにより、資源の有効活用を促進し、循環型社会の形成に寄与することを目的としており、令和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年度はバイオエネルギーセンター運営事業や剪定枝資源化事業に充当した。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・まちだ未来づくり基金は、町田市の未来づくりを応援するために寄附された寄附金を適正に管理し、市政運営に活用することを目的としており、令和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年度は野津田公園整備事業や中学校特別支援学級整備事業に充当した。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今後の老朽化した施設の大規模改修や維持保全の経費に対応するため、公共施設整備基金積立金が増加した。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町田市の公共施設は、その半数以上が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年以上経過しており、施設の老朽化に伴い公共施設等の維持保全に係る経費が増加している。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また、新たな学校づくり推進事業における小中学校の統廃合や公共施設の再編などによる経費が増加する見込みである。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上記のような経費に活用するため、基金残高を確保していく。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年度と比較して、取崩額は変わらないものの、積立額が約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億円減少したことにより基金残高が減少した。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生産年齢人口の減少に伴う市税収入の減少と少子高齢化を背景とした社会保障関係経費の増加による構造的収支不足が拡大することが見込まれていることを踏まえ、今後の財政状況も見据えて収支不足に対する財源調整や、計画的な財政運営を行うための財源として、毎年度の予算編成の中で取崩について検討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利用していない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1DE474D-E2DE-4440-B5C9-2AF65E5EF9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0E1E283-7E77-4866-80C6-5CD9C3BC4A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62F304C7-D225-4F31-9F14-97B6CE969A5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F5164250-C602-4396-AF9B-C5A8B053844C}"/>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E5461850-D002-4EC3-B29A-399A63FB8D91}"/>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E612E85D-DB0C-4923-B191-C60E36495A68}"/>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A70B251C-0F8D-494C-853B-CCA1D33CE636}"/>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EA251B2F-408F-4779-9CCE-A88A6D561EE6}"/>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B9117194-93F9-424E-A8DB-9DF9AF030164}"/>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6343358C-1CC4-460E-B50A-31133A8E1DE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458D8450-B211-40C1-A189-F97CA1F1A11B}"/>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2F635EDD-933F-49FA-9422-E1914DFF0267}"/>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718C8111-712F-4F95-AD34-3BFDE523E704}"/>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742409E-A002-4151-9C63-D10AC8C52368}"/>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9F1DD6A9-5902-4507-A19A-6A67BD78F537}"/>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B8A14427-BDA3-46E2-8AB1-29C0D21393C5}"/>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FFEC0208-3F5C-4A00-B3E9-758A8A1D988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5561EF29-5DC5-4F7D-9838-1D21AF4F924E}"/>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6B61DBE-9755-4A17-BAFF-B242F2F9A6A3}"/>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D482F42D-C48E-496C-BF3D-4D2068C5E726}"/>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BB2FFA42-232E-46B7-9EF2-AD8070D33464}"/>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E83FA55E-005E-4722-B0A0-1ABEA29D0252}"/>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430,380
421,481
71.55
185,447,843
178,693,017
6,422,270
85,035,315
86,875,562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C510A2D4-9BFE-4208-94B5-07314E20CAFB}"/>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56ED5AF3-702A-4137-BFCA-FDD35E3D3C09}"/>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FDCB502C-DDFB-4F74-A53B-CAECA3D512D8}"/>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ADC531A2-1775-450F-9626-BB20B15E9264}"/>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A2258538-0378-496D-83D3-511767DA595E}"/>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587B05AF-34DC-4646-AFA4-B4DC28F82681}"/>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CFC2F83B-5A14-4D0E-A772-5804A40FBEE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16A27840-EEC9-4176-A5B9-3F3D4C8A851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51DB7E1A-6BF4-40C7-B482-0D624D945FE2}"/>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ACF8EEE4-4759-46DD-BD68-7D813A5BA4B4}"/>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A047E64E-4715-46FE-87A4-1089487A71C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247DD3DD-13ED-4128-9668-2EDBC427BA8D}"/>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B41999DB-CAAB-42F7-966F-B8AB7052F9CA}"/>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6BC42095-592A-48DD-8C6B-0B35DF4DABE8}"/>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3F26C68B-5751-409C-9209-FD43A2444F97}"/>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94C8D08D-23F4-4AE8-AA47-BF2BA41797C5}"/>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C6A84592-13E8-45F3-AC38-8EFBD8771E7A}"/>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23326371-C8BE-4B76-882A-D4090CF43931}"/>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55FCF87E-F1E6-4326-BC73-5D70253C9583}"/>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46A4536-851B-478F-9303-B33B058227C5}"/>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BD61F3CB-D995-48E6-A527-5E1CA57BCBA3}"/>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F18D831B-1FA5-4212-9ED0-D0A3222D3C6B}"/>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22C8125C-EC19-42A0-A6BF-727185A122E2}"/>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D13DB513-A0E6-435B-B3FD-707C38C2FE68}"/>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130BCC38-042C-469B-A151-8B793B547E7A}"/>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7872BF80-6C02-471A-93C8-1118B07631F8}"/>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3D756712-C7A4-49FD-9089-5C8B2261D96C}"/>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CFC0D27D-314E-4472-BB23-8408570F2B8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75F72CB9-1841-4DB0-B160-9278FBC11ADD}"/>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C7D180A3-6B55-425A-A3F0-5619A0DA3E1E}"/>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67CC5084-5659-4091-9BE7-796AC048AC95}"/>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330AEC29-6844-4451-94D0-0B2CD85CB6DB}"/>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7B70E6A1-0931-4AA4-AC2D-E7E9956C0BB1}"/>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45D1F7EF-3514-4F78-9623-2B18CBBF3D76}"/>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4435D0-FC40-470A-A6BB-065D3BEAE6DC}"/>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年度の有形固定資産減価償却率は全国平均を下回り、類似団体と比較しても低い結果となっている。</a:t>
          </a:r>
          <a:endParaRPr lang="ja-JP" altLang="ja-JP">
            <a:effectLst/>
          </a:endParaRPr>
        </a:p>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年度に</a:t>
          </a:r>
          <a:r>
            <a:rPr kumimoji="1" lang="ja-JP" altLang="en-US" sz="1100">
              <a:solidFill>
                <a:schemeClr val="dk1"/>
              </a:solidFill>
              <a:effectLst/>
              <a:latin typeface="+mn-lt"/>
              <a:ea typeface="+mn-ea"/>
              <a:cs typeface="+mn-cs"/>
            </a:rPr>
            <a:t>自然休暇村</a:t>
          </a:r>
          <a:r>
            <a:rPr kumimoji="1" lang="ja-JP" altLang="ja-JP" sz="1100">
              <a:solidFill>
                <a:schemeClr val="dk1"/>
              </a:solidFill>
              <a:effectLst/>
              <a:latin typeface="+mn-lt"/>
              <a:ea typeface="+mn-ea"/>
              <a:cs typeface="+mn-cs"/>
            </a:rPr>
            <a:t>や</a:t>
          </a:r>
          <a:r>
            <a:rPr kumimoji="1" lang="ja-JP" altLang="en-US" sz="1100">
              <a:solidFill>
                <a:schemeClr val="dk1"/>
              </a:solidFill>
              <a:effectLst/>
              <a:latin typeface="+mn-lt"/>
              <a:ea typeface="+mn-ea"/>
              <a:cs typeface="+mn-cs"/>
            </a:rPr>
            <a:t>子ども創造キャンパスひなた村</a:t>
          </a:r>
          <a:r>
            <a:rPr kumimoji="1" lang="ja-JP" altLang="ja-JP" sz="1100">
              <a:solidFill>
                <a:schemeClr val="dk1"/>
              </a:solidFill>
              <a:effectLst/>
              <a:latin typeface="+mn-lt"/>
              <a:ea typeface="+mn-ea"/>
              <a:cs typeface="+mn-cs"/>
            </a:rPr>
            <a:t>の改修工事を行い、有形固定資産減価償却率の増加率の鈍化に繋げている。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9051567D-3557-4D42-8C26-18DF0703A7F7}"/>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BD10693C-37AD-4878-8AB9-92DDE12D4DC1}"/>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85A88119-C3F3-459E-832A-FBF21CFD966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EC876897-2FB0-49A2-8F14-50AB48AA0BFA}"/>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BB14508A-8FAF-4053-9AD7-4021119E5B7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29FFE44F-1531-492C-8463-51E9679310A5}"/>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251B8F53-884E-4B01-AC1B-E24FA235F7D2}"/>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8BCF574C-5C2E-4C46-9920-0EA6B0F178EA}"/>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770B6C8-0F9B-4D65-8C9A-8EF1D27CDB12}"/>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6AE622C7-636F-4133-9F52-6B76FBC8FB24}"/>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7B8AD632-10BA-49F3-A047-E2F567FCC478}"/>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8DCA667E-9525-4FEA-AE7C-1E824CC06415}"/>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C659B793-5006-4002-8A95-E54C67423325}"/>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D0B6AD48-5942-45CA-AE3E-37183DE13006}"/>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E950CFFB-B87F-4B0C-9ABB-BEF0B15F90F6}"/>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368C40E-3ADD-4BBF-A29C-2AD4233EFCCA}"/>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77682</xdr:rowOff>
    </xdr:from>
    <xdr:to>
      <xdr:col>23</xdr:col>
      <xdr:colOff>85090</xdr:colOff>
      <xdr:row>34</xdr:row>
      <xdr:rowOff>93769</xdr:rowOff>
    </xdr:to>
    <xdr:cxnSp macro="">
      <xdr:nvCxnSpPr>
        <xdr:cNvPr id="75" name="直線コネクタ 74">
          <a:extLst>
            <a:ext uri="{FF2B5EF4-FFF2-40B4-BE49-F238E27FC236}">
              <a16:creationId xmlns:a16="http://schemas.microsoft.com/office/drawing/2014/main" id="{3CDF9FD5-B739-463E-8533-68274DF8DFF0}"/>
            </a:ext>
          </a:extLst>
        </xdr:cNvPr>
        <xdr:cNvCxnSpPr/>
      </xdr:nvCxnSpPr>
      <xdr:spPr>
        <a:xfrm flipV="1">
          <a:off x="4760595" y="5478357"/>
          <a:ext cx="1270" cy="1216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97596</xdr:rowOff>
    </xdr:from>
    <xdr:ext cx="405111" cy="259045"/>
    <xdr:sp macro="" textlink="">
      <xdr:nvSpPr>
        <xdr:cNvPr id="76" name="有形固定資産減価償却率最小値テキスト">
          <a:extLst>
            <a:ext uri="{FF2B5EF4-FFF2-40B4-BE49-F238E27FC236}">
              <a16:creationId xmlns:a16="http://schemas.microsoft.com/office/drawing/2014/main" id="{19D093EF-446C-48D5-9539-AF1A2F0ACC01}"/>
            </a:ext>
          </a:extLst>
        </xdr:cNvPr>
        <xdr:cNvSpPr txBox="1"/>
      </xdr:nvSpPr>
      <xdr:spPr>
        <a:xfrm>
          <a:off x="4813300" y="6698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93769</xdr:rowOff>
    </xdr:from>
    <xdr:to>
      <xdr:col>23</xdr:col>
      <xdr:colOff>174625</xdr:colOff>
      <xdr:row>34</xdr:row>
      <xdr:rowOff>93769</xdr:rowOff>
    </xdr:to>
    <xdr:cxnSp macro="">
      <xdr:nvCxnSpPr>
        <xdr:cNvPr id="77" name="直線コネクタ 76">
          <a:extLst>
            <a:ext uri="{FF2B5EF4-FFF2-40B4-BE49-F238E27FC236}">
              <a16:creationId xmlns:a16="http://schemas.microsoft.com/office/drawing/2014/main" id="{8D9CF1B0-14FD-4353-9F13-3BAE4EF6F633}"/>
            </a:ext>
          </a:extLst>
        </xdr:cNvPr>
        <xdr:cNvCxnSpPr/>
      </xdr:nvCxnSpPr>
      <xdr:spPr>
        <a:xfrm>
          <a:off x="4673600" y="6694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24359</xdr:rowOff>
    </xdr:from>
    <xdr:ext cx="405111" cy="259045"/>
    <xdr:sp macro="" textlink="">
      <xdr:nvSpPr>
        <xdr:cNvPr id="78" name="有形固定資産減価償却率最大値テキスト">
          <a:extLst>
            <a:ext uri="{FF2B5EF4-FFF2-40B4-BE49-F238E27FC236}">
              <a16:creationId xmlns:a16="http://schemas.microsoft.com/office/drawing/2014/main" id="{C20B6BB3-74A1-45CA-9350-08EC2C85ED93}"/>
            </a:ext>
          </a:extLst>
        </xdr:cNvPr>
        <xdr:cNvSpPr txBox="1"/>
      </xdr:nvSpPr>
      <xdr:spPr>
        <a:xfrm>
          <a:off x="4813300" y="5253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77682</xdr:rowOff>
    </xdr:from>
    <xdr:to>
      <xdr:col>23</xdr:col>
      <xdr:colOff>174625</xdr:colOff>
      <xdr:row>27</xdr:row>
      <xdr:rowOff>77682</xdr:rowOff>
    </xdr:to>
    <xdr:cxnSp macro="">
      <xdr:nvCxnSpPr>
        <xdr:cNvPr id="79" name="直線コネクタ 78">
          <a:extLst>
            <a:ext uri="{FF2B5EF4-FFF2-40B4-BE49-F238E27FC236}">
              <a16:creationId xmlns:a16="http://schemas.microsoft.com/office/drawing/2014/main" id="{92A07CDB-B3FC-49B7-9184-A6A82E6D4EF9}"/>
            </a:ext>
          </a:extLst>
        </xdr:cNvPr>
        <xdr:cNvCxnSpPr/>
      </xdr:nvCxnSpPr>
      <xdr:spPr>
        <a:xfrm>
          <a:off x="4673600" y="5478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24782</xdr:rowOff>
    </xdr:from>
    <xdr:ext cx="405111" cy="259045"/>
    <xdr:sp macro="" textlink="">
      <xdr:nvSpPr>
        <xdr:cNvPr id="80" name="有形固定資産減価償却率平均値テキスト">
          <a:extLst>
            <a:ext uri="{FF2B5EF4-FFF2-40B4-BE49-F238E27FC236}">
              <a16:creationId xmlns:a16="http://schemas.microsoft.com/office/drawing/2014/main" id="{F80C1447-CCA3-41E5-B408-B8EFC7F6BFAB}"/>
            </a:ext>
          </a:extLst>
        </xdr:cNvPr>
        <xdr:cNvSpPr txBox="1"/>
      </xdr:nvSpPr>
      <xdr:spPr>
        <a:xfrm>
          <a:off x="4813300" y="6111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81" name="フローチャート: 判断 80">
          <a:extLst>
            <a:ext uri="{FF2B5EF4-FFF2-40B4-BE49-F238E27FC236}">
              <a16:creationId xmlns:a16="http://schemas.microsoft.com/office/drawing/2014/main" id="{719BE4E2-4B67-48CE-9431-A4BD5E0984D2}"/>
            </a:ext>
          </a:extLst>
        </xdr:cNvPr>
        <xdr:cNvSpPr/>
      </xdr:nvSpPr>
      <xdr:spPr>
        <a:xfrm>
          <a:off x="47117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171027</xdr:rowOff>
    </xdr:from>
    <xdr:to>
      <xdr:col>19</xdr:col>
      <xdr:colOff>187325</xdr:colOff>
      <xdr:row>31</xdr:row>
      <xdr:rowOff>101177</xdr:rowOff>
    </xdr:to>
    <xdr:sp macro="" textlink="">
      <xdr:nvSpPr>
        <xdr:cNvPr id="82" name="フローチャート: 判断 81">
          <a:extLst>
            <a:ext uri="{FF2B5EF4-FFF2-40B4-BE49-F238E27FC236}">
              <a16:creationId xmlns:a16="http://schemas.microsoft.com/office/drawing/2014/main" id="{228BA860-763F-4730-A8C0-046986D4CA2F}"/>
            </a:ext>
          </a:extLst>
        </xdr:cNvPr>
        <xdr:cNvSpPr/>
      </xdr:nvSpPr>
      <xdr:spPr>
        <a:xfrm>
          <a:off x="4000500" y="6086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142240</xdr:rowOff>
    </xdr:from>
    <xdr:to>
      <xdr:col>15</xdr:col>
      <xdr:colOff>187325</xdr:colOff>
      <xdr:row>31</xdr:row>
      <xdr:rowOff>72390</xdr:rowOff>
    </xdr:to>
    <xdr:sp macro="" textlink="">
      <xdr:nvSpPr>
        <xdr:cNvPr id="83" name="フローチャート: 判断 82">
          <a:extLst>
            <a:ext uri="{FF2B5EF4-FFF2-40B4-BE49-F238E27FC236}">
              <a16:creationId xmlns:a16="http://schemas.microsoft.com/office/drawing/2014/main" id="{9378B0A0-37FF-4BB9-9C53-BB9CAD7E07E4}"/>
            </a:ext>
          </a:extLst>
        </xdr:cNvPr>
        <xdr:cNvSpPr/>
      </xdr:nvSpPr>
      <xdr:spPr>
        <a:xfrm>
          <a:off x="32385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102658</xdr:rowOff>
    </xdr:from>
    <xdr:to>
      <xdr:col>11</xdr:col>
      <xdr:colOff>187325</xdr:colOff>
      <xdr:row>31</xdr:row>
      <xdr:rowOff>32808</xdr:rowOff>
    </xdr:to>
    <xdr:sp macro="" textlink="">
      <xdr:nvSpPr>
        <xdr:cNvPr id="84" name="フローチャート: 判断 83">
          <a:extLst>
            <a:ext uri="{FF2B5EF4-FFF2-40B4-BE49-F238E27FC236}">
              <a16:creationId xmlns:a16="http://schemas.microsoft.com/office/drawing/2014/main" id="{D3372517-DD99-4ECA-BD31-EEE8E90D371F}"/>
            </a:ext>
          </a:extLst>
        </xdr:cNvPr>
        <xdr:cNvSpPr/>
      </xdr:nvSpPr>
      <xdr:spPr>
        <a:xfrm>
          <a:off x="2476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73872</xdr:rowOff>
    </xdr:from>
    <xdr:to>
      <xdr:col>7</xdr:col>
      <xdr:colOff>187325</xdr:colOff>
      <xdr:row>31</xdr:row>
      <xdr:rowOff>4022</xdr:rowOff>
    </xdr:to>
    <xdr:sp macro="" textlink="">
      <xdr:nvSpPr>
        <xdr:cNvPr id="85" name="フローチャート: 判断 84">
          <a:extLst>
            <a:ext uri="{FF2B5EF4-FFF2-40B4-BE49-F238E27FC236}">
              <a16:creationId xmlns:a16="http://schemas.microsoft.com/office/drawing/2014/main" id="{516C6D20-7217-4569-9E44-63ADEA315CE5}"/>
            </a:ext>
          </a:extLst>
        </xdr:cNvPr>
        <xdr:cNvSpPr/>
      </xdr:nvSpPr>
      <xdr:spPr>
        <a:xfrm>
          <a:off x="1714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146C15FC-6382-4D7F-B0D8-83397C98DD9A}"/>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3194B421-7830-4842-89B0-F085C31A1C27}"/>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795D8376-D59B-4A8C-9C08-97F6E3023C3E}"/>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9C0B9335-6D52-4E00-B8AF-D3449FC8E6DE}"/>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60A0DB5-AC70-465D-9FC7-64EE6325B5CC}"/>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20955</xdr:rowOff>
    </xdr:from>
    <xdr:to>
      <xdr:col>23</xdr:col>
      <xdr:colOff>136525</xdr:colOff>
      <xdr:row>28</xdr:row>
      <xdr:rowOff>122555</xdr:rowOff>
    </xdr:to>
    <xdr:sp macro="" textlink="">
      <xdr:nvSpPr>
        <xdr:cNvPr id="91" name="楕円 90">
          <a:extLst>
            <a:ext uri="{FF2B5EF4-FFF2-40B4-BE49-F238E27FC236}">
              <a16:creationId xmlns:a16="http://schemas.microsoft.com/office/drawing/2014/main" id="{D209C417-9E73-43B4-98BE-C0D60806D273}"/>
            </a:ext>
          </a:extLst>
        </xdr:cNvPr>
        <xdr:cNvSpPr/>
      </xdr:nvSpPr>
      <xdr:spPr>
        <a:xfrm>
          <a:off x="4711700" y="559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43832</xdr:rowOff>
    </xdr:from>
    <xdr:ext cx="405111" cy="259045"/>
    <xdr:sp macro="" textlink="">
      <xdr:nvSpPr>
        <xdr:cNvPr id="92" name="有形固定資産減価償却率該当値テキスト">
          <a:extLst>
            <a:ext uri="{FF2B5EF4-FFF2-40B4-BE49-F238E27FC236}">
              <a16:creationId xmlns:a16="http://schemas.microsoft.com/office/drawing/2014/main" id="{6961654A-E635-4052-824E-C78B5F171A63}"/>
            </a:ext>
          </a:extLst>
        </xdr:cNvPr>
        <xdr:cNvSpPr txBox="1"/>
      </xdr:nvSpPr>
      <xdr:spPr>
        <a:xfrm>
          <a:off x="4813300" y="544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113242</xdr:rowOff>
    </xdr:from>
    <xdr:to>
      <xdr:col>19</xdr:col>
      <xdr:colOff>187325</xdr:colOff>
      <xdr:row>28</xdr:row>
      <xdr:rowOff>43392</xdr:rowOff>
    </xdr:to>
    <xdr:sp macro="" textlink="">
      <xdr:nvSpPr>
        <xdr:cNvPr id="93" name="楕円 92">
          <a:extLst>
            <a:ext uri="{FF2B5EF4-FFF2-40B4-BE49-F238E27FC236}">
              <a16:creationId xmlns:a16="http://schemas.microsoft.com/office/drawing/2014/main" id="{11EBBDBF-C607-4DD1-8DCD-ED8CB237031D}"/>
            </a:ext>
          </a:extLst>
        </xdr:cNvPr>
        <xdr:cNvSpPr/>
      </xdr:nvSpPr>
      <xdr:spPr>
        <a:xfrm>
          <a:off x="4000500" y="5513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164042</xdr:rowOff>
    </xdr:from>
    <xdr:to>
      <xdr:col>23</xdr:col>
      <xdr:colOff>85725</xdr:colOff>
      <xdr:row>28</xdr:row>
      <xdr:rowOff>71755</xdr:rowOff>
    </xdr:to>
    <xdr:cxnSp macro="">
      <xdr:nvCxnSpPr>
        <xdr:cNvPr id="94" name="直線コネクタ 93">
          <a:extLst>
            <a:ext uri="{FF2B5EF4-FFF2-40B4-BE49-F238E27FC236}">
              <a16:creationId xmlns:a16="http://schemas.microsoft.com/office/drawing/2014/main" id="{30243F6F-202C-4929-84E0-44C525E75818}"/>
            </a:ext>
          </a:extLst>
        </xdr:cNvPr>
        <xdr:cNvCxnSpPr/>
      </xdr:nvCxnSpPr>
      <xdr:spPr>
        <a:xfrm>
          <a:off x="4051300" y="5564717"/>
          <a:ext cx="711200" cy="79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41275</xdr:rowOff>
    </xdr:from>
    <xdr:to>
      <xdr:col>15</xdr:col>
      <xdr:colOff>187325</xdr:colOff>
      <xdr:row>27</xdr:row>
      <xdr:rowOff>142875</xdr:rowOff>
    </xdr:to>
    <xdr:sp macro="" textlink="">
      <xdr:nvSpPr>
        <xdr:cNvPr id="95" name="楕円 94">
          <a:extLst>
            <a:ext uri="{FF2B5EF4-FFF2-40B4-BE49-F238E27FC236}">
              <a16:creationId xmlns:a16="http://schemas.microsoft.com/office/drawing/2014/main" id="{1F581195-F61E-40E6-950A-F6C05373F3AD}"/>
            </a:ext>
          </a:extLst>
        </xdr:cNvPr>
        <xdr:cNvSpPr/>
      </xdr:nvSpPr>
      <xdr:spPr>
        <a:xfrm>
          <a:off x="3238500" y="54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92075</xdr:rowOff>
    </xdr:from>
    <xdr:to>
      <xdr:col>19</xdr:col>
      <xdr:colOff>136525</xdr:colOff>
      <xdr:row>27</xdr:row>
      <xdr:rowOff>164042</xdr:rowOff>
    </xdr:to>
    <xdr:cxnSp macro="">
      <xdr:nvCxnSpPr>
        <xdr:cNvPr id="96" name="直線コネクタ 95">
          <a:extLst>
            <a:ext uri="{FF2B5EF4-FFF2-40B4-BE49-F238E27FC236}">
              <a16:creationId xmlns:a16="http://schemas.microsoft.com/office/drawing/2014/main" id="{1044D450-2C54-4230-87AF-A2E426EB603E}"/>
            </a:ext>
          </a:extLst>
        </xdr:cNvPr>
        <xdr:cNvCxnSpPr/>
      </xdr:nvCxnSpPr>
      <xdr:spPr>
        <a:xfrm>
          <a:off x="3289300" y="5492750"/>
          <a:ext cx="762000" cy="7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15028</xdr:rowOff>
    </xdr:from>
    <xdr:to>
      <xdr:col>11</xdr:col>
      <xdr:colOff>187325</xdr:colOff>
      <xdr:row>29</xdr:row>
      <xdr:rowOff>116628</xdr:rowOff>
    </xdr:to>
    <xdr:sp macro="" textlink="">
      <xdr:nvSpPr>
        <xdr:cNvPr id="97" name="楕円 96">
          <a:extLst>
            <a:ext uri="{FF2B5EF4-FFF2-40B4-BE49-F238E27FC236}">
              <a16:creationId xmlns:a16="http://schemas.microsoft.com/office/drawing/2014/main" id="{C61AEEF7-E04E-441F-B0DB-89F5CFC0E2C8}"/>
            </a:ext>
          </a:extLst>
        </xdr:cNvPr>
        <xdr:cNvSpPr/>
      </xdr:nvSpPr>
      <xdr:spPr>
        <a:xfrm>
          <a:off x="2476500" y="575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92075</xdr:rowOff>
    </xdr:from>
    <xdr:to>
      <xdr:col>15</xdr:col>
      <xdr:colOff>136525</xdr:colOff>
      <xdr:row>29</xdr:row>
      <xdr:rowOff>65828</xdr:rowOff>
    </xdr:to>
    <xdr:cxnSp macro="">
      <xdr:nvCxnSpPr>
        <xdr:cNvPr id="98" name="直線コネクタ 97">
          <a:extLst>
            <a:ext uri="{FF2B5EF4-FFF2-40B4-BE49-F238E27FC236}">
              <a16:creationId xmlns:a16="http://schemas.microsoft.com/office/drawing/2014/main" id="{8D893644-96C4-4D03-9102-857ACE487C2B}"/>
            </a:ext>
          </a:extLst>
        </xdr:cNvPr>
        <xdr:cNvCxnSpPr/>
      </xdr:nvCxnSpPr>
      <xdr:spPr>
        <a:xfrm flipV="1">
          <a:off x="2527300" y="5492750"/>
          <a:ext cx="762000" cy="316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36618</xdr:rowOff>
    </xdr:from>
    <xdr:to>
      <xdr:col>7</xdr:col>
      <xdr:colOff>187325</xdr:colOff>
      <xdr:row>29</xdr:row>
      <xdr:rowOff>138218</xdr:rowOff>
    </xdr:to>
    <xdr:sp macro="" textlink="">
      <xdr:nvSpPr>
        <xdr:cNvPr id="99" name="楕円 98">
          <a:extLst>
            <a:ext uri="{FF2B5EF4-FFF2-40B4-BE49-F238E27FC236}">
              <a16:creationId xmlns:a16="http://schemas.microsoft.com/office/drawing/2014/main" id="{C3583105-552A-4266-A9B7-BFB383DD524F}"/>
            </a:ext>
          </a:extLst>
        </xdr:cNvPr>
        <xdr:cNvSpPr/>
      </xdr:nvSpPr>
      <xdr:spPr>
        <a:xfrm>
          <a:off x="1714500" y="578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65828</xdr:rowOff>
    </xdr:from>
    <xdr:to>
      <xdr:col>11</xdr:col>
      <xdr:colOff>136525</xdr:colOff>
      <xdr:row>29</xdr:row>
      <xdr:rowOff>87418</xdr:rowOff>
    </xdr:to>
    <xdr:cxnSp macro="">
      <xdr:nvCxnSpPr>
        <xdr:cNvPr id="100" name="直線コネクタ 99">
          <a:extLst>
            <a:ext uri="{FF2B5EF4-FFF2-40B4-BE49-F238E27FC236}">
              <a16:creationId xmlns:a16="http://schemas.microsoft.com/office/drawing/2014/main" id="{4A449549-97D5-4345-962A-81D2835EEDBD}"/>
            </a:ext>
          </a:extLst>
        </xdr:cNvPr>
        <xdr:cNvCxnSpPr/>
      </xdr:nvCxnSpPr>
      <xdr:spPr>
        <a:xfrm flipV="1">
          <a:off x="1765300" y="5809403"/>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92304</xdr:rowOff>
    </xdr:from>
    <xdr:ext cx="405111" cy="259045"/>
    <xdr:sp macro="" textlink="">
      <xdr:nvSpPr>
        <xdr:cNvPr id="101" name="n_1aveValue有形固定資産減価償却率">
          <a:extLst>
            <a:ext uri="{FF2B5EF4-FFF2-40B4-BE49-F238E27FC236}">
              <a16:creationId xmlns:a16="http://schemas.microsoft.com/office/drawing/2014/main" id="{BF81929A-753E-4ABE-BEC0-106AC8215B43}"/>
            </a:ext>
          </a:extLst>
        </xdr:cNvPr>
        <xdr:cNvSpPr txBox="1"/>
      </xdr:nvSpPr>
      <xdr:spPr>
        <a:xfrm>
          <a:off x="3836044" y="61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63517</xdr:rowOff>
    </xdr:from>
    <xdr:ext cx="405111" cy="259045"/>
    <xdr:sp macro="" textlink="">
      <xdr:nvSpPr>
        <xdr:cNvPr id="102" name="n_2aveValue有形固定資産減価償却率">
          <a:extLst>
            <a:ext uri="{FF2B5EF4-FFF2-40B4-BE49-F238E27FC236}">
              <a16:creationId xmlns:a16="http://schemas.microsoft.com/office/drawing/2014/main" id="{E0A61D46-24E3-4B62-8F75-06B9526D5BEE}"/>
            </a:ext>
          </a:extLst>
        </xdr:cNvPr>
        <xdr:cNvSpPr txBox="1"/>
      </xdr:nvSpPr>
      <xdr:spPr>
        <a:xfrm>
          <a:off x="308674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23935</xdr:rowOff>
    </xdr:from>
    <xdr:ext cx="405111" cy="259045"/>
    <xdr:sp macro="" textlink="">
      <xdr:nvSpPr>
        <xdr:cNvPr id="103" name="n_3aveValue有形固定資産減価償却率">
          <a:extLst>
            <a:ext uri="{FF2B5EF4-FFF2-40B4-BE49-F238E27FC236}">
              <a16:creationId xmlns:a16="http://schemas.microsoft.com/office/drawing/2014/main" id="{C993B169-C3CE-4518-9BE3-18BBAC68B849}"/>
            </a:ext>
          </a:extLst>
        </xdr:cNvPr>
        <xdr:cNvSpPr txBox="1"/>
      </xdr:nvSpPr>
      <xdr:spPr>
        <a:xfrm>
          <a:off x="23247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166599</xdr:rowOff>
    </xdr:from>
    <xdr:ext cx="405111" cy="259045"/>
    <xdr:sp macro="" textlink="">
      <xdr:nvSpPr>
        <xdr:cNvPr id="104" name="n_4aveValue有形固定資産減価償却率">
          <a:extLst>
            <a:ext uri="{FF2B5EF4-FFF2-40B4-BE49-F238E27FC236}">
              <a16:creationId xmlns:a16="http://schemas.microsoft.com/office/drawing/2014/main" id="{E0E8D6BB-A4FA-445E-B8D9-0F51149A8F25}"/>
            </a:ext>
          </a:extLst>
        </xdr:cNvPr>
        <xdr:cNvSpPr txBox="1"/>
      </xdr:nvSpPr>
      <xdr:spPr>
        <a:xfrm>
          <a:off x="1562744" y="60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59919</xdr:rowOff>
    </xdr:from>
    <xdr:ext cx="405111" cy="259045"/>
    <xdr:sp macro="" textlink="">
      <xdr:nvSpPr>
        <xdr:cNvPr id="105" name="n_1mainValue有形固定資産減価償却率">
          <a:extLst>
            <a:ext uri="{FF2B5EF4-FFF2-40B4-BE49-F238E27FC236}">
              <a16:creationId xmlns:a16="http://schemas.microsoft.com/office/drawing/2014/main" id="{8BFF3C53-DCAE-4781-94E7-839C0775128C}"/>
            </a:ext>
          </a:extLst>
        </xdr:cNvPr>
        <xdr:cNvSpPr txBox="1"/>
      </xdr:nvSpPr>
      <xdr:spPr>
        <a:xfrm>
          <a:off x="3836044" y="5289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159402</xdr:rowOff>
    </xdr:from>
    <xdr:ext cx="405111" cy="259045"/>
    <xdr:sp macro="" textlink="">
      <xdr:nvSpPr>
        <xdr:cNvPr id="106" name="n_2mainValue有形固定資産減価償却率">
          <a:extLst>
            <a:ext uri="{FF2B5EF4-FFF2-40B4-BE49-F238E27FC236}">
              <a16:creationId xmlns:a16="http://schemas.microsoft.com/office/drawing/2014/main" id="{69758E99-2AA4-428F-8F3D-80D44D50BCDB}"/>
            </a:ext>
          </a:extLst>
        </xdr:cNvPr>
        <xdr:cNvSpPr txBox="1"/>
      </xdr:nvSpPr>
      <xdr:spPr>
        <a:xfrm>
          <a:off x="3086744" y="521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133155</xdr:rowOff>
    </xdr:from>
    <xdr:ext cx="405111" cy="259045"/>
    <xdr:sp macro="" textlink="">
      <xdr:nvSpPr>
        <xdr:cNvPr id="107" name="n_3mainValue有形固定資産減価償却率">
          <a:extLst>
            <a:ext uri="{FF2B5EF4-FFF2-40B4-BE49-F238E27FC236}">
              <a16:creationId xmlns:a16="http://schemas.microsoft.com/office/drawing/2014/main" id="{3693795F-E5BF-4670-8345-616277692B96}"/>
            </a:ext>
          </a:extLst>
        </xdr:cNvPr>
        <xdr:cNvSpPr txBox="1"/>
      </xdr:nvSpPr>
      <xdr:spPr>
        <a:xfrm>
          <a:off x="2324744" y="5533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154745</xdr:rowOff>
    </xdr:from>
    <xdr:ext cx="405111" cy="259045"/>
    <xdr:sp macro="" textlink="">
      <xdr:nvSpPr>
        <xdr:cNvPr id="108" name="n_4mainValue有形固定資産減価償却率">
          <a:extLst>
            <a:ext uri="{FF2B5EF4-FFF2-40B4-BE49-F238E27FC236}">
              <a16:creationId xmlns:a16="http://schemas.microsoft.com/office/drawing/2014/main" id="{AF14CA20-9AA9-440E-A4C9-8F52ED084624}"/>
            </a:ext>
          </a:extLst>
        </xdr:cNvPr>
        <xdr:cNvSpPr txBox="1"/>
      </xdr:nvSpPr>
      <xdr:spPr>
        <a:xfrm>
          <a:off x="1562744" y="5555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32C2A10B-C80A-42FE-9AF3-9D3BFB28138A}"/>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B286BEAE-B424-4E6C-9232-41B75A319B1F}"/>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87D944C9-2F94-484A-A1C8-3C76CE9755DD}"/>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[ 399.2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D1723FD2-3285-41DC-B0A5-61B112014F76}"/>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E52BC827-DDAE-4579-A718-095B4DABDFEB}"/>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B064B087-6D94-4FBB-B60F-F114FD90E98A}"/>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CA05F125-F349-43C4-990B-D1C766E60C9C}"/>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BBF18357-1E7F-4C16-8C72-9F85E2E8F761}"/>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4A208DB2-7DE5-436D-9807-1B6ADF860B21}"/>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5D6F2AE5-2A93-45B9-B7C1-D9191A9F778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178F0070-4CA4-4E83-8D53-F4D9A0E298D6}"/>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54E26E2B-2030-4E96-A1D2-A14CD5D556BC}"/>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24EC5E48-54BA-4C29-B5C4-52FD8EE36436}"/>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年度の債務償還比率は全国平均・類似団体平均を下回っている。</a:t>
          </a:r>
          <a:endParaRPr lang="en-US" altLang="ja-JP"/>
        </a:p>
        <a:p>
          <a:r>
            <a:rPr lang="ja-JP" altLang="en-US"/>
            <a:t>将来負担額から差し引く充当可能財源が増加したことにより、実質的な債務は前年度比で少なくなっているものの、経常経費に充当する財源が増加したことにより、債務償還に充当可能な財源が減ったことで債務償還比率が</a:t>
          </a:r>
          <a:r>
            <a:rPr lang="en-US" altLang="ja-JP"/>
            <a:t>35.7</a:t>
          </a:r>
          <a:r>
            <a:rPr lang="ja-JP" altLang="en-US"/>
            <a:t>ポイント増加した。</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954C2782-A1DF-4DB4-89CB-7F3EEE291BEC}"/>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3226B7DC-374C-4ABB-90B7-97B89D927FEF}"/>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F8F37A92-FEB3-4DFA-9C79-D6D3873317AC}"/>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91F7A4C3-4525-4A14-84C7-6A85396C509A}"/>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4AE45EC1-BF79-44B3-A2F4-D4630131B7C9}"/>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F1983D44-DC3B-4988-94D6-1262E6CE0D6C}"/>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4494057D-DB6C-41DC-8BA8-F1D68E70C246}"/>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428B0904-FB7D-44DD-B7BD-BE3CA9CC091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76284192-3973-4B7C-B332-BEB4817A0C5D}"/>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D93FC91C-CEFB-4706-92CD-BEE151AD4FBE}"/>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318DAC74-3900-495C-8A11-4FC68248E446}"/>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CD070E78-0AD9-40EF-B7FD-8BC106C86DA8}"/>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7A09FA60-AD15-4BC3-A6FB-D43522CA5504}"/>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91B8B666-4851-475E-87CD-C69DC55FDA76}"/>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32360659-249F-468B-A0A5-0A369FE87A3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1BC5FDF6-8FFB-4F53-9CA5-9DA84245179B}"/>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6A11924A-D200-4775-832F-E5AE4D3E0163}"/>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47761</xdr:rowOff>
    </xdr:to>
    <xdr:cxnSp macro="">
      <xdr:nvCxnSpPr>
        <xdr:cNvPr id="139" name="直線コネクタ 138">
          <a:extLst>
            <a:ext uri="{FF2B5EF4-FFF2-40B4-BE49-F238E27FC236}">
              <a16:creationId xmlns:a16="http://schemas.microsoft.com/office/drawing/2014/main" id="{B9E900E8-3896-4B72-95CC-EB08600A1967}"/>
            </a:ext>
          </a:extLst>
        </xdr:cNvPr>
        <xdr:cNvCxnSpPr/>
      </xdr:nvCxnSpPr>
      <xdr:spPr>
        <a:xfrm flipV="1">
          <a:off x="14793595" y="5261428"/>
          <a:ext cx="1269" cy="1387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51588</xdr:rowOff>
    </xdr:from>
    <xdr:ext cx="469744" cy="259045"/>
    <xdr:sp macro="" textlink="">
      <xdr:nvSpPr>
        <xdr:cNvPr id="140" name="債務償還比率最小値テキスト">
          <a:extLst>
            <a:ext uri="{FF2B5EF4-FFF2-40B4-BE49-F238E27FC236}">
              <a16:creationId xmlns:a16="http://schemas.microsoft.com/office/drawing/2014/main" id="{B2391244-69AB-4788-AFEF-3E8119C16C01}"/>
            </a:ext>
          </a:extLst>
        </xdr:cNvPr>
        <xdr:cNvSpPr txBox="1"/>
      </xdr:nvSpPr>
      <xdr:spPr>
        <a:xfrm>
          <a:off x="14846300" y="665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47761</xdr:rowOff>
    </xdr:from>
    <xdr:to>
      <xdr:col>76</xdr:col>
      <xdr:colOff>111125</xdr:colOff>
      <xdr:row>34</xdr:row>
      <xdr:rowOff>47761</xdr:rowOff>
    </xdr:to>
    <xdr:cxnSp macro="">
      <xdr:nvCxnSpPr>
        <xdr:cNvPr id="141" name="直線コネクタ 140">
          <a:extLst>
            <a:ext uri="{FF2B5EF4-FFF2-40B4-BE49-F238E27FC236}">
              <a16:creationId xmlns:a16="http://schemas.microsoft.com/office/drawing/2014/main" id="{86C274AF-CB8C-421F-88A8-A66EF2A45A51}"/>
            </a:ext>
          </a:extLst>
        </xdr:cNvPr>
        <xdr:cNvCxnSpPr/>
      </xdr:nvCxnSpPr>
      <xdr:spPr>
        <a:xfrm>
          <a:off x="14706600" y="6648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4D6A50FD-3A66-46D3-8403-73F170405BE5}"/>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887E214F-37C8-4ACE-A019-38906C1A70B9}"/>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98152</xdr:rowOff>
    </xdr:from>
    <xdr:ext cx="469744" cy="259045"/>
    <xdr:sp macro="" textlink="">
      <xdr:nvSpPr>
        <xdr:cNvPr id="144" name="債務償還比率平均値テキスト">
          <a:extLst>
            <a:ext uri="{FF2B5EF4-FFF2-40B4-BE49-F238E27FC236}">
              <a16:creationId xmlns:a16="http://schemas.microsoft.com/office/drawing/2014/main" id="{2084D8EA-D72C-4DB4-B987-0CAC5938B4C2}"/>
            </a:ext>
          </a:extLst>
        </xdr:cNvPr>
        <xdr:cNvSpPr txBox="1"/>
      </xdr:nvSpPr>
      <xdr:spPr>
        <a:xfrm>
          <a:off x="14846300" y="5670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75275</xdr:rowOff>
    </xdr:from>
    <xdr:to>
      <xdr:col>76</xdr:col>
      <xdr:colOff>73025</xdr:colOff>
      <xdr:row>30</xdr:row>
      <xdr:rowOff>5425</xdr:rowOff>
    </xdr:to>
    <xdr:sp macro="" textlink="">
      <xdr:nvSpPr>
        <xdr:cNvPr id="145" name="フローチャート: 判断 144">
          <a:extLst>
            <a:ext uri="{FF2B5EF4-FFF2-40B4-BE49-F238E27FC236}">
              <a16:creationId xmlns:a16="http://schemas.microsoft.com/office/drawing/2014/main" id="{D1675016-743F-4F23-92A8-3CA490C1A109}"/>
            </a:ext>
          </a:extLst>
        </xdr:cNvPr>
        <xdr:cNvSpPr/>
      </xdr:nvSpPr>
      <xdr:spPr>
        <a:xfrm>
          <a:off x="14744700" y="581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91930</xdr:rowOff>
    </xdr:from>
    <xdr:to>
      <xdr:col>72</xdr:col>
      <xdr:colOff>123825</xdr:colOff>
      <xdr:row>30</xdr:row>
      <xdr:rowOff>22080</xdr:rowOff>
    </xdr:to>
    <xdr:sp macro="" textlink="">
      <xdr:nvSpPr>
        <xdr:cNvPr id="146" name="フローチャート: 判断 145">
          <a:extLst>
            <a:ext uri="{FF2B5EF4-FFF2-40B4-BE49-F238E27FC236}">
              <a16:creationId xmlns:a16="http://schemas.microsoft.com/office/drawing/2014/main" id="{46996FBB-F7CC-4738-89A9-FB7140904CB3}"/>
            </a:ext>
          </a:extLst>
        </xdr:cNvPr>
        <xdr:cNvSpPr/>
      </xdr:nvSpPr>
      <xdr:spPr>
        <a:xfrm>
          <a:off x="14033500" y="583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55227</xdr:rowOff>
    </xdr:from>
    <xdr:to>
      <xdr:col>68</xdr:col>
      <xdr:colOff>123825</xdr:colOff>
      <xdr:row>29</xdr:row>
      <xdr:rowOff>156827</xdr:rowOff>
    </xdr:to>
    <xdr:sp macro="" textlink="">
      <xdr:nvSpPr>
        <xdr:cNvPr id="147" name="フローチャート: 判断 146">
          <a:extLst>
            <a:ext uri="{FF2B5EF4-FFF2-40B4-BE49-F238E27FC236}">
              <a16:creationId xmlns:a16="http://schemas.microsoft.com/office/drawing/2014/main" id="{69824D04-6A77-4BBF-A8DE-4B7A5AE4BD5A}"/>
            </a:ext>
          </a:extLst>
        </xdr:cNvPr>
        <xdr:cNvSpPr/>
      </xdr:nvSpPr>
      <xdr:spPr>
        <a:xfrm>
          <a:off x="13271500" y="57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97980</xdr:rowOff>
    </xdr:from>
    <xdr:to>
      <xdr:col>64</xdr:col>
      <xdr:colOff>123825</xdr:colOff>
      <xdr:row>31</xdr:row>
      <xdr:rowOff>28130</xdr:rowOff>
    </xdr:to>
    <xdr:sp macro="" textlink="">
      <xdr:nvSpPr>
        <xdr:cNvPr id="148" name="フローチャート: 判断 147">
          <a:extLst>
            <a:ext uri="{FF2B5EF4-FFF2-40B4-BE49-F238E27FC236}">
              <a16:creationId xmlns:a16="http://schemas.microsoft.com/office/drawing/2014/main" id="{7EEB2042-EA8F-4555-876E-7863A68D6791}"/>
            </a:ext>
          </a:extLst>
        </xdr:cNvPr>
        <xdr:cNvSpPr/>
      </xdr:nvSpPr>
      <xdr:spPr>
        <a:xfrm>
          <a:off x="12509500" y="601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167531</xdr:rowOff>
    </xdr:from>
    <xdr:to>
      <xdr:col>60</xdr:col>
      <xdr:colOff>123825</xdr:colOff>
      <xdr:row>31</xdr:row>
      <xdr:rowOff>97681</xdr:rowOff>
    </xdr:to>
    <xdr:sp macro="" textlink="">
      <xdr:nvSpPr>
        <xdr:cNvPr id="149" name="フローチャート: 判断 148">
          <a:extLst>
            <a:ext uri="{FF2B5EF4-FFF2-40B4-BE49-F238E27FC236}">
              <a16:creationId xmlns:a16="http://schemas.microsoft.com/office/drawing/2014/main" id="{BEAB63F1-7D99-4820-83A9-1728DF6138E1}"/>
            </a:ext>
          </a:extLst>
        </xdr:cNvPr>
        <xdr:cNvSpPr/>
      </xdr:nvSpPr>
      <xdr:spPr>
        <a:xfrm>
          <a:off x="11747500" y="60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400E2DEA-99EC-42CA-8356-3685BFB074AD}"/>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798A9E41-29DC-407F-B666-7ACE2CADF99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36660BE2-B714-4302-9E9F-E4CC877360EE}"/>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CBBA75C7-F3D1-45F7-BD50-88D26DF538CA}"/>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97E83B61-1565-4F86-97F5-B128778A0518}"/>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82677</xdr:rowOff>
    </xdr:from>
    <xdr:to>
      <xdr:col>76</xdr:col>
      <xdr:colOff>73025</xdr:colOff>
      <xdr:row>30</xdr:row>
      <xdr:rowOff>12827</xdr:rowOff>
    </xdr:to>
    <xdr:sp macro="" textlink="">
      <xdr:nvSpPr>
        <xdr:cNvPr id="155" name="楕円 154">
          <a:extLst>
            <a:ext uri="{FF2B5EF4-FFF2-40B4-BE49-F238E27FC236}">
              <a16:creationId xmlns:a16="http://schemas.microsoft.com/office/drawing/2014/main" id="{63EB6A98-CA94-4C46-A6E2-02EB0B6034E0}"/>
            </a:ext>
          </a:extLst>
        </xdr:cNvPr>
        <xdr:cNvSpPr/>
      </xdr:nvSpPr>
      <xdr:spPr>
        <a:xfrm>
          <a:off x="14744700" y="582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61104</xdr:rowOff>
    </xdr:from>
    <xdr:ext cx="469744" cy="259045"/>
    <xdr:sp macro="" textlink="">
      <xdr:nvSpPr>
        <xdr:cNvPr id="156" name="債務償還比率該当値テキスト">
          <a:extLst>
            <a:ext uri="{FF2B5EF4-FFF2-40B4-BE49-F238E27FC236}">
              <a16:creationId xmlns:a16="http://schemas.microsoft.com/office/drawing/2014/main" id="{C6ED7D0C-93AA-4590-B14D-F9515EC13E3E}"/>
            </a:ext>
          </a:extLst>
        </xdr:cNvPr>
        <xdr:cNvSpPr txBox="1"/>
      </xdr:nvSpPr>
      <xdr:spPr>
        <a:xfrm>
          <a:off x="14846300" y="5804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27622</xdr:rowOff>
    </xdr:from>
    <xdr:to>
      <xdr:col>72</xdr:col>
      <xdr:colOff>123825</xdr:colOff>
      <xdr:row>29</xdr:row>
      <xdr:rowOff>129222</xdr:rowOff>
    </xdr:to>
    <xdr:sp macro="" textlink="">
      <xdr:nvSpPr>
        <xdr:cNvPr id="157" name="楕円 156">
          <a:extLst>
            <a:ext uri="{FF2B5EF4-FFF2-40B4-BE49-F238E27FC236}">
              <a16:creationId xmlns:a16="http://schemas.microsoft.com/office/drawing/2014/main" id="{B4563DA8-4FC4-4679-8CA6-4F5A362CE610}"/>
            </a:ext>
          </a:extLst>
        </xdr:cNvPr>
        <xdr:cNvSpPr/>
      </xdr:nvSpPr>
      <xdr:spPr>
        <a:xfrm>
          <a:off x="14033500" y="577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78422</xdr:rowOff>
    </xdr:from>
    <xdr:to>
      <xdr:col>76</xdr:col>
      <xdr:colOff>22225</xdr:colOff>
      <xdr:row>29</xdr:row>
      <xdr:rowOff>133477</xdr:rowOff>
    </xdr:to>
    <xdr:cxnSp macro="">
      <xdr:nvCxnSpPr>
        <xdr:cNvPr id="158" name="直線コネクタ 157">
          <a:extLst>
            <a:ext uri="{FF2B5EF4-FFF2-40B4-BE49-F238E27FC236}">
              <a16:creationId xmlns:a16="http://schemas.microsoft.com/office/drawing/2014/main" id="{544B21DC-1611-4E48-9B35-6635C4490987}"/>
            </a:ext>
          </a:extLst>
        </xdr:cNvPr>
        <xdr:cNvCxnSpPr/>
      </xdr:nvCxnSpPr>
      <xdr:spPr>
        <a:xfrm>
          <a:off x="14084300" y="5821997"/>
          <a:ext cx="711200" cy="55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141551</xdr:rowOff>
    </xdr:from>
    <xdr:to>
      <xdr:col>68</xdr:col>
      <xdr:colOff>123825</xdr:colOff>
      <xdr:row>29</xdr:row>
      <xdr:rowOff>71701</xdr:rowOff>
    </xdr:to>
    <xdr:sp macro="" textlink="">
      <xdr:nvSpPr>
        <xdr:cNvPr id="159" name="楕円 158">
          <a:extLst>
            <a:ext uri="{FF2B5EF4-FFF2-40B4-BE49-F238E27FC236}">
              <a16:creationId xmlns:a16="http://schemas.microsoft.com/office/drawing/2014/main" id="{B4D55D86-4078-48EF-9204-194F25D19C3B}"/>
            </a:ext>
          </a:extLst>
        </xdr:cNvPr>
        <xdr:cNvSpPr/>
      </xdr:nvSpPr>
      <xdr:spPr>
        <a:xfrm>
          <a:off x="13271500" y="571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20901</xdr:rowOff>
    </xdr:from>
    <xdr:to>
      <xdr:col>72</xdr:col>
      <xdr:colOff>73025</xdr:colOff>
      <xdr:row>29</xdr:row>
      <xdr:rowOff>78422</xdr:rowOff>
    </xdr:to>
    <xdr:cxnSp macro="">
      <xdr:nvCxnSpPr>
        <xdr:cNvPr id="160" name="直線コネクタ 159">
          <a:extLst>
            <a:ext uri="{FF2B5EF4-FFF2-40B4-BE49-F238E27FC236}">
              <a16:creationId xmlns:a16="http://schemas.microsoft.com/office/drawing/2014/main" id="{81706736-15D5-4636-A216-112324775D03}"/>
            </a:ext>
          </a:extLst>
        </xdr:cNvPr>
        <xdr:cNvCxnSpPr/>
      </xdr:nvCxnSpPr>
      <xdr:spPr>
        <a:xfrm>
          <a:off x="13322300" y="5764476"/>
          <a:ext cx="762000" cy="57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42772</xdr:rowOff>
    </xdr:from>
    <xdr:to>
      <xdr:col>64</xdr:col>
      <xdr:colOff>123825</xdr:colOff>
      <xdr:row>30</xdr:row>
      <xdr:rowOff>144372</xdr:rowOff>
    </xdr:to>
    <xdr:sp macro="" textlink="">
      <xdr:nvSpPr>
        <xdr:cNvPr id="161" name="楕円 160">
          <a:extLst>
            <a:ext uri="{FF2B5EF4-FFF2-40B4-BE49-F238E27FC236}">
              <a16:creationId xmlns:a16="http://schemas.microsoft.com/office/drawing/2014/main" id="{58EDD2C8-E9E6-414D-BD15-B4357DEE74C1}"/>
            </a:ext>
          </a:extLst>
        </xdr:cNvPr>
        <xdr:cNvSpPr/>
      </xdr:nvSpPr>
      <xdr:spPr>
        <a:xfrm>
          <a:off x="12509500" y="595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20901</xdr:rowOff>
    </xdr:from>
    <xdr:to>
      <xdr:col>68</xdr:col>
      <xdr:colOff>73025</xdr:colOff>
      <xdr:row>30</xdr:row>
      <xdr:rowOff>93572</xdr:rowOff>
    </xdr:to>
    <xdr:cxnSp macro="">
      <xdr:nvCxnSpPr>
        <xdr:cNvPr id="162" name="直線コネクタ 161">
          <a:extLst>
            <a:ext uri="{FF2B5EF4-FFF2-40B4-BE49-F238E27FC236}">
              <a16:creationId xmlns:a16="http://schemas.microsoft.com/office/drawing/2014/main" id="{C27DF0C3-2880-4567-B825-D27E2F8F933D}"/>
            </a:ext>
          </a:extLst>
        </xdr:cNvPr>
        <xdr:cNvCxnSpPr/>
      </xdr:nvCxnSpPr>
      <xdr:spPr>
        <a:xfrm flipV="1">
          <a:off x="12560300" y="5764476"/>
          <a:ext cx="762000" cy="244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164293</xdr:rowOff>
    </xdr:from>
    <xdr:to>
      <xdr:col>60</xdr:col>
      <xdr:colOff>123825</xdr:colOff>
      <xdr:row>31</xdr:row>
      <xdr:rowOff>94443</xdr:rowOff>
    </xdr:to>
    <xdr:sp macro="" textlink="">
      <xdr:nvSpPr>
        <xdr:cNvPr id="163" name="楕円 162">
          <a:extLst>
            <a:ext uri="{FF2B5EF4-FFF2-40B4-BE49-F238E27FC236}">
              <a16:creationId xmlns:a16="http://schemas.microsoft.com/office/drawing/2014/main" id="{EC4426FD-1236-47D6-A8E7-51DA83F64BCD}"/>
            </a:ext>
          </a:extLst>
        </xdr:cNvPr>
        <xdr:cNvSpPr/>
      </xdr:nvSpPr>
      <xdr:spPr>
        <a:xfrm>
          <a:off x="11747500" y="607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93572</xdr:rowOff>
    </xdr:from>
    <xdr:to>
      <xdr:col>64</xdr:col>
      <xdr:colOff>73025</xdr:colOff>
      <xdr:row>31</xdr:row>
      <xdr:rowOff>43643</xdr:rowOff>
    </xdr:to>
    <xdr:cxnSp macro="">
      <xdr:nvCxnSpPr>
        <xdr:cNvPr id="164" name="直線コネクタ 163">
          <a:extLst>
            <a:ext uri="{FF2B5EF4-FFF2-40B4-BE49-F238E27FC236}">
              <a16:creationId xmlns:a16="http://schemas.microsoft.com/office/drawing/2014/main" id="{641AF414-D303-4C67-A37B-CF6F0C761270}"/>
            </a:ext>
          </a:extLst>
        </xdr:cNvPr>
        <xdr:cNvCxnSpPr/>
      </xdr:nvCxnSpPr>
      <xdr:spPr>
        <a:xfrm flipV="1">
          <a:off x="11798300" y="6008597"/>
          <a:ext cx="762000" cy="121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13207</xdr:rowOff>
    </xdr:from>
    <xdr:ext cx="469744" cy="259045"/>
    <xdr:sp macro="" textlink="">
      <xdr:nvSpPr>
        <xdr:cNvPr id="165" name="n_1aveValue債務償還比率">
          <a:extLst>
            <a:ext uri="{FF2B5EF4-FFF2-40B4-BE49-F238E27FC236}">
              <a16:creationId xmlns:a16="http://schemas.microsoft.com/office/drawing/2014/main" id="{67F0E5D4-2996-4F95-932A-46BDCAA13779}"/>
            </a:ext>
          </a:extLst>
        </xdr:cNvPr>
        <xdr:cNvSpPr txBox="1"/>
      </xdr:nvSpPr>
      <xdr:spPr>
        <a:xfrm>
          <a:off x="13836727" y="5928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147954</xdr:rowOff>
    </xdr:from>
    <xdr:ext cx="469744" cy="259045"/>
    <xdr:sp macro="" textlink="">
      <xdr:nvSpPr>
        <xdr:cNvPr id="166" name="n_2aveValue債務償還比率">
          <a:extLst>
            <a:ext uri="{FF2B5EF4-FFF2-40B4-BE49-F238E27FC236}">
              <a16:creationId xmlns:a16="http://schemas.microsoft.com/office/drawing/2014/main" id="{73DEA27D-FA07-451C-A79F-D298BD8D084D}"/>
            </a:ext>
          </a:extLst>
        </xdr:cNvPr>
        <xdr:cNvSpPr txBox="1"/>
      </xdr:nvSpPr>
      <xdr:spPr>
        <a:xfrm>
          <a:off x="13087427" y="5891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19257</xdr:rowOff>
    </xdr:from>
    <xdr:ext cx="469744" cy="259045"/>
    <xdr:sp macro="" textlink="">
      <xdr:nvSpPr>
        <xdr:cNvPr id="167" name="n_3aveValue債務償還比率">
          <a:extLst>
            <a:ext uri="{FF2B5EF4-FFF2-40B4-BE49-F238E27FC236}">
              <a16:creationId xmlns:a16="http://schemas.microsoft.com/office/drawing/2014/main" id="{0FF40D0B-6723-490D-9354-D921584B861E}"/>
            </a:ext>
          </a:extLst>
        </xdr:cNvPr>
        <xdr:cNvSpPr txBox="1"/>
      </xdr:nvSpPr>
      <xdr:spPr>
        <a:xfrm>
          <a:off x="12325427" y="610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88808</xdr:rowOff>
    </xdr:from>
    <xdr:ext cx="469744" cy="259045"/>
    <xdr:sp macro="" textlink="">
      <xdr:nvSpPr>
        <xdr:cNvPr id="168" name="n_4aveValue債務償還比率">
          <a:extLst>
            <a:ext uri="{FF2B5EF4-FFF2-40B4-BE49-F238E27FC236}">
              <a16:creationId xmlns:a16="http://schemas.microsoft.com/office/drawing/2014/main" id="{514347AD-5F90-4FDE-B684-2656E729C25C}"/>
            </a:ext>
          </a:extLst>
        </xdr:cNvPr>
        <xdr:cNvSpPr txBox="1"/>
      </xdr:nvSpPr>
      <xdr:spPr>
        <a:xfrm>
          <a:off x="11563427" y="617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145749</xdr:rowOff>
    </xdr:from>
    <xdr:ext cx="469744" cy="259045"/>
    <xdr:sp macro="" textlink="">
      <xdr:nvSpPr>
        <xdr:cNvPr id="169" name="n_1mainValue債務償還比率">
          <a:extLst>
            <a:ext uri="{FF2B5EF4-FFF2-40B4-BE49-F238E27FC236}">
              <a16:creationId xmlns:a16="http://schemas.microsoft.com/office/drawing/2014/main" id="{0CF4E19E-AE24-42F4-95C9-131A81482726}"/>
            </a:ext>
          </a:extLst>
        </xdr:cNvPr>
        <xdr:cNvSpPr txBox="1"/>
      </xdr:nvSpPr>
      <xdr:spPr>
        <a:xfrm>
          <a:off x="13836727" y="5546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88228</xdr:rowOff>
    </xdr:from>
    <xdr:ext cx="469744" cy="259045"/>
    <xdr:sp macro="" textlink="">
      <xdr:nvSpPr>
        <xdr:cNvPr id="170" name="n_2mainValue債務償還比率">
          <a:extLst>
            <a:ext uri="{FF2B5EF4-FFF2-40B4-BE49-F238E27FC236}">
              <a16:creationId xmlns:a16="http://schemas.microsoft.com/office/drawing/2014/main" id="{E3183E82-025A-46A6-BEB2-401E007FD2CC}"/>
            </a:ext>
          </a:extLst>
        </xdr:cNvPr>
        <xdr:cNvSpPr txBox="1"/>
      </xdr:nvSpPr>
      <xdr:spPr>
        <a:xfrm>
          <a:off x="13087427" y="5488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160899</xdr:rowOff>
    </xdr:from>
    <xdr:ext cx="469744" cy="259045"/>
    <xdr:sp macro="" textlink="">
      <xdr:nvSpPr>
        <xdr:cNvPr id="171" name="n_3mainValue債務償還比率">
          <a:extLst>
            <a:ext uri="{FF2B5EF4-FFF2-40B4-BE49-F238E27FC236}">
              <a16:creationId xmlns:a16="http://schemas.microsoft.com/office/drawing/2014/main" id="{B7915465-657C-4B72-BB20-38804635E011}"/>
            </a:ext>
          </a:extLst>
        </xdr:cNvPr>
        <xdr:cNvSpPr txBox="1"/>
      </xdr:nvSpPr>
      <xdr:spPr>
        <a:xfrm>
          <a:off x="12325427" y="5733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110970</xdr:rowOff>
    </xdr:from>
    <xdr:ext cx="469744" cy="259045"/>
    <xdr:sp macro="" textlink="">
      <xdr:nvSpPr>
        <xdr:cNvPr id="172" name="n_4mainValue債務償還比率">
          <a:extLst>
            <a:ext uri="{FF2B5EF4-FFF2-40B4-BE49-F238E27FC236}">
              <a16:creationId xmlns:a16="http://schemas.microsoft.com/office/drawing/2014/main" id="{30F767B9-B03C-41FE-BB1C-78B44134DC6E}"/>
            </a:ext>
          </a:extLst>
        </xdr:cNvPr>
        <xdr:cNvSpPr txBox="1"/>
      </xdr:nvSpPr>
      <xdr:spPr>
        <a:xfrm>
          <a:off x="11563427" y="5854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C1571A9C-4CD6-474A-9FA5-1186A4F29FC8}"/>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6AEEB073-9C1B-4B55-BAD1-4818B50DDB6D}"/>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4CCC263B-B42A-4BAA-9A64-307C97E679A1}"/>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799A15FB-9BDD-42B6-89FC-3694BF4BC437}"/>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D8E29613-D45F-41EE-9C64-A21B3A35558C}"/>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220EEF8B-32D0-4468-9764-8F30E5225BF6}"/>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44ECE3B-65B2-4B99-A365-989F264F07D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FA5C0C7-CD82-4D7B-90AF-C57949DC497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EFD9C42-207D-4C10-84DD-EBE98A403E7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3114460-A784-48DD-A000-1F52C6B557C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E8895C7-770B-4FCE-B3B1-3E4403ED0126}"/>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7ED4FA0-DEFD-44DD-ABA9-1587FB91B99A}"/>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5E160A7-1D6B-4223-A5DF-8EF42EA01CF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B665E2B-1DE5-4296-98D3-5880DB9C999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00BE06C-490F-4457-A7A4-0BA778ADB8D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4023B5F-C48E-4AD9-AE3F-E3E3CB48EDB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430,380
421,481
71.55
185,447,843
178,693,017
6,422,270
85,035,315
86,875,562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80CF930-77A3-4AEA-ACB8-CBA09047B03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A668BE6-253F-48A6-9DD8-A214EB8AC767}"/>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936544B-4098-4A63-9312-C70E0365109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3744930-8707-4BF8-B0C2-7C16C3FB463F}"/>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1DC180B-579E-45CF-AFE0-72CABE5547D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6BB37FF-E6AF-4A0D-AF43-6F6B06D4FEFA}"/>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A0613E4-902D-4C67-AD1B-4269215ECD3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8FF766E-902A-4F39-8E5C-769519A537D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ADB3720-A0D6-4838-A7B3-108F95DDA16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C3B4D82-3645-490A-B712-7C97803A9E2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E307EFA-76D7-4BFE-8C06-AC822DE57F2D}"/>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331FC37-33C6-4A26-B7D4-B39F6F00F1F1}"/>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CFE7C73-319D-4647-8469-AEF1A2F3372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BFCAC28-65B8-43D2-B7F3-AF793F14E06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4EB10B8-5CAA-4C17-8F76-74406F73B4D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326A45-34AA-4569-80F0-4D20ED0E6C7A}"/>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24E7EC1-1141-4DDE-A0B1-6619C24B0D4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DCE79BD-7BDE-44EF-AA16-60EECA70C588}"/>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BFA213B-37E1-4F14-8DBB-9E7F502654EA}"/>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86C51C5-7239-49FA-9BE6-8BA44C3B51C5}"/>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71A4A58-D2A5-4E52-8AEF-44BF621B26F4}"/>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1AD5398-4EFE-47A3-B144-6A930281FE3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FD6DDD9-B4EA-4699-A21E-A34FE7CEBFC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D04DBA1-53EB-4CAB-BC15-D8763BD16FA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35FAB53-172C-4496-ADC7-41EB9097A55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B9A13DF-7BB5-42E7-B860-2601E6191C9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C59BF89-BA6A-4A7E-9633-B82A747C061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654D913-4430-4F5C-9B45-60C699BBFAD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B74ED1E-A969-4F7F-BCE7-D72880A6B564}"/>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0354EC63-52B2-46E6-BE1E-B9F48633B61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BC6F6A8B-EF67-4997-970D-A7E6E913D6F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35AE884A-6D74-46EA-BB29-44535F686052}"/>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1C6C00A9-17B9-4031-86FA-0F8C8942FA86}"/>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41175C21-7B25-43D5-8A4B-DF6F7C35534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48689A00-0CF8-401C-9A37-2B21D01E260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C81638F8-14BD-4DA8-B121-5788405037B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BA9012A5-5F7E-4A89-8334-20A9C012DBA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49" name="テキスト ボックス 48">
          <a:extLst>
            <a:ext uri="{FF2B5EF4-FFF2-40B4-BE49-F238E27FC236}">
              <a16:creationId xmlns:a16="http://schemas.microsoft.com/office/drawing/2014/main" id="{923AD88A-5D28-46FF-8483-ABEC523C5ED5}"/>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50" name="直線コネクタ 49">
          <a:extLst>
            <a:ext uri="{FF2B5EF4-FFF2-40B4-BE49-F238E27FC236}">
              <a16:creationId xmlns:a16="http://schemas.microsoft.com/office/drawing/2014/main" id="{19A0CF38-CA9E-4E85-83BB-F993061EED2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51" name="直線コネクタ 50">
          <a:extLst>
            <a:ext uri="{FF2B5EF4-FFF2-40B4-BE49-F238E27FC236}">
              <a16:creationId xmlns:a16="http://schemas.microsoft.com/office/drawing/2014/main" id="{54589079-5576-43D1-97B1-845C0DE2CC21}"/>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52" name="テキスト ボックス 51">
          <a:extLst>
            <a:ext uri="{FF2B5EF4-FFF2-40B4-BE49-F238E27FC236}">
              <a16:creationId xmlns:a16="http://schemas.microsoft.com/office/drawing/2014/main" id="{B5AC0073-FCE0-45EA-BA74-4FC4F1B5BCD9}"/>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53" name="直線コネクタ 52">
          <a:extLst>
            <a:ext uri="{FF2B5EF4-FFF2-40B4-BE49-F238E27FC236}">
              <a16:creationId xmlns:a16="http://schemas.microsoft.com/office/drawing/2014/main" id="{2F188895-A839-4D0C-84C9-5CF7EC687422}"/>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54" name="テキスト ボックス 53">
          <a:extLst>
            <a:ext uri="{FF2B5EF4-FFF2-40B4-BE49-F238E27FC236}">
              <a16:creationId xmlns:a16="http://schemas.microsoft.com/office/drawing/2014/main" id="{A3A4A09B-266F-4523-88B9-E0D3E0651107}"/>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55" name="直線コネクタ 54">
          <a:extLst>
            <a:ext uri="{FF2B5EF4-FFF2-40B4-BE49-F238E27FC236}">
              <a16:creationId xmlns:a16="http://schemas.microsoft.com/office/drawing/2014/main" id="{C440A7CC-D7F3-42FF-8D77-61A4FDFBC6A6}"/>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56" name="テキスト ボックス 55">
          <a:extLst>
            <a:ext uri="{FF2B5EF4-FFF2-40B4-BE49-F238E27FC236}">
              <a16:creationId xmlns:a16="http://schemas.microsoft.com/office/drawing/2014/main" id="{57EF3789-3F04-4197-A82F-D3BBE21074CC}"/>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57" name="直線コネクタ 56">
          <a:extLst>
            <a:ext uri="{FF2B5EF4-FFF2-40B4-BE49-F238E27FC236}">
              <a16:creationId xmlns:a16="http://schemas.microsoft.com/office/drawing/2014/main" id="{411D4BD5-C260-4FEC-ADB1-9B9123370DF7}"/>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58" name="テキスト ボックス 57">
          <a:extLst>
            <a:ext uri="{FF2B5EF4-FFF2-40B4-BE49-F238E27FC236}">
              <a16:creationId xmlns:a16="http://schemas.microsoft.com/office/drawing/2014/main" id="{88EACE2D-80D9-4712-8B4A-2A701168F3EB}"/>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59" name="直線コネクタ 58">
          <a:extLst>
            <a:ext uri="{FF2B5EF4-FFF2-40B4-BE49-F238E27FC236}">
              <a16:creationId xmlns:a16="http://schemas.microsoft.com/office/drawing/2014/main" id="{34E4976A-958B-476D-9146-FD49C6AEB41D}"/>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60" name="テキスト ボックス 59">
          <a:extLst>
            <a:ext uri="{FF2B5EF4-FFF2-40B4-BE49-F238E27FC236}">
              <a16:creationId xmlns:a16="http://schemas.microsoft.com/office/drawing/2014/main" id="{D6C17BA8-366E-48A5-90DF-FB2B3087FFC1}"/>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61" name="【道路】&#10;一人当たり延長グラフ枠">
          <a:extLst>
            <a:ext uri="{FF2B5EF4-FFF2-40B4-BE49-F238E27FC236}">
              <a16:creationId xmlns:a16="http://schemas.microsoft.com/office/drawing/2014/main" id="{DA043590-FF94-4F85-9983-73341F3ABE7D}"/>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105004</xdr:rowOff>
    </xdr:from>
    <xdr:to>
      <xdr:col>54</xdr:col>
      <xdr:colOff>189865</xdr:colOff>
      <xdr:row>41</xdr:row>
      <xdr:rowOff>93756</xdr:rowOff>
    </xdr:to>
    <xdr:cxnSp macro="">
      <xdr:nvCxnSpPr>
        <xdr:cNvPr id="62" name="直線コネクタ 61">
          <a:extLst>
            <a:ext uri="{FF2B5EF4-FFF2-40B4-BE49-F238E27FC236}">
              <a16:creationId xmlns:a16="http://schemas.microsoft.com/office/drawing/2014/main" id="{E6F8D731-2F59-4645-9CBD-59CCC225AF31}"/>
            </a:ext>
          </a:extLst>
        </xdr:cNvPr>
        <xdr:cNvCxnSpPr/>
      </xdr:nvCxnSpPr>
      <xdr:spPr>
        <a:xfrm flipV="1">
          <a:off x="10476865" y="5934304"/>
          <a:ext cx="0" cy="1188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63" name="【道路】&#10;一人当たり延長最小値テキスト">
          <a:extLst>
            <a:ext uri="{FF2B5EF4-FFF2-40B4-BE49-F238E27FC236}">
              <a16:creationId xmlns:a16="http://schemas.microsoft.com/office/drawing/2014/main" id="{8F265994-BFF5-4013-A3D0-5E46AFC821DF}"/>
            </a:ext>
          </a:extLst>
        </xdr:cNvPr>
        <xdr:cNvSpPr txBox="1"/>
      </xdr:nvSpPr>
      <xdr:spPr>
        <a:xfrm>
          <a:off x="10515600" y="7127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64" name="直線コネクタ 63">
          <a:extLst>
            <a:ext uri="{FF2B5EF4-FFF2-40B4-BE49-F238E27FC236}">
              <a16:creationId xmlns:a16="http://schemas.microsoft.com/office/drawing/2014/main" id="{5B79A8B8-AC2D-4F5A-AF83-C64B2C1F55E6}"/>
            </a:ext>
          </a:extLst>
        </xdr:cNvPr>
        <xdr:cNvCxnSpPr/>
      </xdr:nvCxnSpPr>
      <xdr:spPr>
        <a:xfrm>
          <a:off x="10388600" y="712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51681</xdr:rowOff>
    </xdr:from>
    <xdr:ext cx="534377" cy="259045"/>
    <xdr:sp macro="" textlink="">
      <xdr:nvSpPr>
        <xdr:cNvPr id="65" name="【道路】&#10;一人当たり延長最大値テキスト">
          <a:extLst>
            <a:ext uri="{FF2B5EF4-FFF2-40B4-BE49-F238E27FC236}">
              <a16:creationId xmlns:a16="http://schemas.microsoft.com/office/drawing/2014/main" id="{D1187F84-3D7C-4594-9B72-88AF6A2291E5}"/>
            </a:ext>
          </a:extLst>
        </xdr:cNvPr>
        <xdr:cNvSpPr txBox="1"/>
      </xdr:nvSpPr>
      <xdr:spPr>
        <a:xfrm>
          <a:off x="10515600" y="570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105004</xdr:rowOff>
    </xdr:from>
    <xdr:to>
      <xdr:col>55</xdr:col>
      <xdr:colOff>88900</xdr:colOff>
      <xdr:row>34</xdr:row>
      <xdr:rowOff>105004</xdr:rowOff>
    </xdr:to>
    <xdr:cxnSp macro="">
      <xdr:nvCxnSpPr>
        <xdr:cNvPr id="66" name="直線コネクタ 65">
          <a:extLst>
            <a:ext uri="{FF2B5EF4-FFF2-40B4-BE49-F238E27FC236}">
              <a16:creationId xmlns:a16="http://schemas.microsoft.com/office/drawing/2014/main" id="{50A93A6C-7B1A-482E-8C77-83FA7C8E2289}"/>
            </a:ext>
          </a:extLst>
        </xdr:cNvPr>
        <xdr:cNvCxnSpPr/>
      </xdr:nvCxnSpPr>
      <xdr:spPr>
        <a:xfrm>
          <a:off x="10388600" y="593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87139</xdr:rowOff>
    </xdr:from>
    <xdr:ext cx="469744" cy="259045"/>
    <xdr:sp macro="" textlink="">
      <xdr:nvSpPr>
        <xdr:cNvPr id="67" name="【道路】&#10;一人当たり延長平均値テキスト">
          <a:extLst>
            <a:ext uri="{FF2B5EF4-FFF2-40B4-BE49-F238E27FC236}">
              <a16:creationId xmlns:a16="http://schemas.microsoft.com/office/drawing/2014/main" id="{D3D9A53F-DCE3-422C-9845-ED080D0C1A63}"/>
            </a:ext>
          </a:extLst>
        </xdr:cNvPr>
        <xdr:cNvSpPr txBox="1"/>
      </xdr:nvSpPr>
      <xdr:spPr>
        <a:xfrm>
          <a:off x="10515600" y="67736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64262</xdr:rowOff>
    </xdr:from>
    <xdr:to>
      <xdr:col>55</xdr:col>
      <xdr:colOff>50800</xdr:colOff>
      <xdr:row>40</xdr:row>
      <xdr:rowOff>165862</xdr:rowOff>
    </xdr:to>
    <xdr:sp macro="" textlink="">
      <xdr:nvSpPr>
        <xdr:cNvPr id="68" name="フローチャート: 判断 67">
          <a:extLst>
            <a:ext uri="{FF2B5EF4-FFF2-40B4-BE49-F238E27FC236}">
              <a16:creationId xmlns:a16="http://schemas.microsoft.com/office/drawing/2014/main" id="{97459767-3863-4607-B6A2-0D0FF6B6E1B6}"/>
            </a:ext>
          </a:extLst>
        </xdr:cNvPr>
        <xdr:cNvSpPr/>
      </xdr:nvSpPr>
      <xdr:spPr>
        <a:xfrm>
          <a:off x="10426700" y="692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64719</xdr:rowOff>
    </xdr:from>
    <xdr:to>
      <xdr:col>50</xdr:col>
      <xdr:colOff>165100</xdr:colOff>
      <xdr:row>40</xdr:row>
      <xdr:rowOff>166319</xdr:rowOff>
    </xdr:to>
    <xdr:sp macro="" textlink="">
      <xdr:nvSpPr>
        <xdr:cNvPr id="69" name="フローチャート: 判断 68">
          <a:extLst>
            <a:ext uri="{FF2B5EF4-FFF2-40B4-BE49-F238E27FC236}">
              <a16:creationId xmlns:a16="http://schemas.microsoft.com/office/drawing/2014/main" id="{1F907A29-14C4-4C69-9A44-754D0E7F5A79}"/>
            </a:ext>
          </a:extLst>
        </xdr:cNvPr>
        <xdr:cNvSpPr/>
      </xdr:nvSpPr>
      <xdr:spPr>
        <a:xfrm>
          <a:off x="9588500" y="6922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65314</xdr:rowOff>
    </xdr:from>
    <xdr:to>
      <xdr:col>46</xdr:col>
      <xdr:colOff>38100</xdr:colOff>
      <xdr:row>40</xdr:row>
      <xdr:rowOff>166914</xdr:rowOff>
    </xdr:to>
    <xdr:sp macro="" textlink="">
      <xdr:nvSpPr>
        <xdr:cNvPr id="70" name="フローチャート: 判断 69">
          <a:extLst>
            <a:ext uri="{FF2B5EF4-FFF2-40B4-BE49-F238E27FC236}">
              <a16:creationId xmlns:a16="http://schemas.microsoft.com/office/drawing/2014/main" id="{A4459786-7552-4722-9431-941925B6FFA4}"/>
            </a:ext>
          </a:extLst>
        </xdr:cNvPr>
        <xdr:cNvSpPr/>
      </xdr:nvSpPr>
      <xdr:spPr>
        <a:xfrm>
          <a:off x="86995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65953</xdr:rowOff>
    </xdr:from>
    <xdr:to>
      <xdr:col>41</xdr:col>
      <xdr:colOff>101600</xdr:colOff>
      <xdr:row>40</xdr:row>
      <xdr:rowOff>167553</xdr:rowOff>
    </xdr:to>
    <xdr:sp macro="" textlink="">
      <xdr:nvSpPr>
        <xdr:cNvPr id="71" name="フローチャート: 判断 70">
          <a:extLst>
            <a:ext uri="{FF2B5EF4-FFF2-40B4-BE49-F238E27FC236}">
              <a16:creationId xmlns:a16="http://schemas.microsoft.com/office/drawing/2014/main" id="{E95AC5E0-1951-4B43-A82A-7944943FFDF5}"/>
            </a:ext>
          </a:extLst>
        </xdr:cNvPr>
        <xdr:cNvSpPr/>
      </xdr:nvSpPr>
      <xdr:spPr>
        <a:xfrm>
          <a:off x="78105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56993</xdr:rowOff>
    </xdr:from>
    <xdr:to>
      <xdr:col>36</xdr:col>
      <xdr:colOff>165100</xdr:colOff>
      <xdr:row>40</xdr:row>
      <xdr:rowOff>158593</xdr:rowOff>
    </xdr:to>
    <xdr:sp macro="" textlink="">
      <xdr:nvSpPr>
        <xdr:cNvPr id="72" name="フローチャート: 判断 71">
          <a:extLst>
            <a:ext uri="{FF2B5EF4-FFF2-40B4-BE49-F238E27FC236}">
              <a16:creationId xmlns:a16="http://schemas.microsoft.com/office/drawing/2014/main" id="{B99AB107-4E86-4B05-87F9-A08771BA363D}"/>
            </a:ext>
          </a:extLst>
        </xdr:cNvPr>
        <xdr:cNvSpPr/>
      </xdr:nvSpPr>
      <xdr:spPr>
        <a:xfrm>
          <a:off x="6921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73" name="テキスト ボックス 72">
          <a:extLst>
            <a:ext uri="{FF2B5EF4-FFF2-40B4-BE49-F238E27FC236}">
              <a16:creationId xmlns:a16="http://schemas.microsoft.com/office/drawing/2014/main" id="{2662F6A0-4E52-4969-8E93-E04F6296399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5B444B5A-5121-40E1-B229-AC9953141B06}"/>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0390D3BC-0E4A-40E2-8FF1-2A4CCE42C76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603CCBE0-E9A2-49F4-B5C9-7D2CC55F9EF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77" name="テキスト ボックス 76">
          <a:extLst>
            <a:ext uri="{FF2B5EF4-FFF2-40B4-BE49-F238E27FC236}">
              <a16:creationId xmlns:a16="http://schemas.microsoft.com/office/drawing/2014/main" id="{9915E6EF-B937-488A-B7CA-2C73C761D6D1}"/>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164480</xdr:rowOff>
    </xdr:from>
    <xdr:to>
      <xdr:col>55</xdr:col>
      <xdr:colOff>50800</xdr:colOff>
      <xdr:row>41</xdr:row>
      <xdr:rowOff>94630</xdr:rowOff>
    </xdr:to>
    <xdr:sp macro="" textlink="">
      <xdr:nvSpPr>
        <xdr:cNvPr id="78" name="楕円 77">
          <a:extLst>
            <a:ext uri="{FF2B5EF4-FFF2-40B4-BE49-F238E27FC236}">
              <a16:creationId xmlns:a16="http://schemas.microsoft.com/office/drawing/2014/main" id="{DAB2E919-23BC-4DDA-A349-F7CC686D7F00}"/>
            </a:ext>
          </a:extLst>
        </xdr:cNvPr>
        <xdr:cNvSpPr/>
      </xdr:nvSpPr>
      <xdr:spPr>
        <a:xfrm>
          <a:off x="10426700" y="702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79407</xdr:rowOff>
    </xdr:from>
    <xdr:ext cx="469744" cy="259045"/>
    <xdr:sp macro="" textlink="">
      <xdr:nvSpPr>
        <xdr:cNvPr id="79" name="【道路】&#10;一人当たり延長該当値テキスト">
          <a:extLst>
            <a:ext uri="{FF2B5EF4-FFF2-40B4-BE49-F238E27FC236}">
              <a16:creationId xmlns:a16="http://schemas.microsoft.com/office/drawing/2014/main" id="{D569FF63-C979-41EA-88E8-BECA0AE8B126}"/>
            </a:ext>
          </a:extLst>
        </xdr:cNvPr>
        <xdr:cNvSpPr txBox="1"/>
      </xdr:nvSpPr>
      <xdr:spPr>
        <a:xfrm>
          <a:off x="10515600" y="693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164663</xdr:rowOff>
    </xdr:from>
    <xdr:to>
      <xdr:col>50</xdr:col>
      <xdr:colOff>165100</xdr:colOff>
      <xdr:row>41</xdr:row>
      <xdr:rowOff>94813</xdr:rowOff>
    </xdr:to>
    <xdr:sp macro="" textlink="">
      <xdr:nvSpPr>
        <xdr:cNvPr id="80" name="楕円 79">
          <a:extLst>
            <a:ext uri="{FF2B5EF4-FFF2-40B4-BE49-F238E27FC236}">
              <a16:creationId xmlns:a16="http://schemas.microsoft.com/office/drawing/2014/main" id="{1825141F-8168-4ED8-A6F6-FA636E8EE6EB}"/>
            </a:ext>
          </a:extLst>
        </xdr:cNvPr>
        <xdr:cNvSpPr/>
      </xdr:nvSpPr>
      <xdr:spPr>
        <a:xfrm>
          <a:off x="9588500" y="702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43830</xdr:rowOff>
    </xdr:from>
    <xdr:to>
      <xdr:col>55</xdr:col>
      <xdr:colOff>0</xdr:colOff>
      <xdr:row>41</xdr:row>
      <xdr:rowOff>44013</xdr:rowOff>
    </xdr:to>
    <xdr:cxnSp macro="">
      <xdr:nvCxnSpPr>
        <xdr:cNvPr id="81" name="直線コネクタ 80">
          <a:extLst>
            <a:ext uri="{FF2B5EF4-FFF2-40B4-BE49-F238E27FC236}">
              <a16:creationId xmlns:a16="http://schemas.microsoft.com/office/drawing/2014/main" id="{94767F39-37A8-4AA9-8902-514C3C1EC784}"/>
            </a:ext>
          </a:extLst>
        </xdr:cNvPr>
        <xdr:cNvCxnSpPr/>
      </xdr:nvCxnSpPr>
      <xdr:spPr>
        <a:xfrm flipV="1">
          <a:off x="9639300" y="7073280"/>
          <a:ext cx="8382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164754</xdr:rowOff>
    </xdr:from>
    <xdr:to>
      <xdr:col>46</xdr:col>
      <xdr:colOff>38100</xdr:colOff>
      <xdr:row>41</xdr:row>
      <xdr:rowOff>94904</xdr:rowOff>
    </xdr:to>
    <xdr:sp macro="" textlink="">
      <xdr:nvSpPr>
        <xdr:cNvPr id="82" name="楕円 81">
          <a:extLst>
            <a:ext uri="{FF2B5EF4-FFF2-40B4-BE49-F238E27FC236}">
              <a16:creationId xmlns:a16="http://schemas.microsoft.com/office/drawing/2014/main" id="{15D7760C-F2EC-44C5-97B4-AE65DF9E5B15}"/>
            </a:ext>
          </a:extLst>
        </xdr:cNvPr>
        <xdr:cNvSpPr/>
      </xdr:nvSpPr>
      <xdr:spPr>
        <a:xfrm>
          <a:off x="8699500" y="7022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44013</xdr:rowOff>
    </xdr:from>
    <xdr:to>
      <xdr:col>50</xdr:col>
      <xdr:colOff>114300</xdr:colOff>
      <xdr:row>41</xdr:row>
      <xdr:rowOff>44104</xdr:rowOff>
    </xdr:to>
    <xdr:cxnSp macro="">
      <xdr:nvCxnSpPr>
        <xdr:cNvPr id="83" name="直線コネクタ 82">
          <a:extLst>
            <a:ext uri="{FF2B5EF4-FFF2-40B4-BE49-F238E27FC236}">
              <a16:creationId xmlns:a16="http://schemas.microsoft.com/office/drawing/2014/main" id="{E3862F92-C594-466A-8024-7F90F1F1F9F9}"/>
            </a:ext>
          </a:extLst>
        </xdr:cNvPr>
        <xdr:cNvCxnSpPr/>
      </xdr:nvCxnSpPr>
      <xdr:spPr>
        <a:xfrm flipV="1">
          <a:off x="8750300" y="7073463"/>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164800</xdr:rowOff>
    </xdr:from>
    <xdr:to>
      <xdr:col>41</xdr:col>
      <xdr:colOff>101600</xdr:colOff>
      <xdr:row>41</xdr:row>
      <xdr:rowOff>94950</xdr:rowOff>
    </xdr:to>
    <xdr:sp macro="" textlink="">
      <xdr:nvSpPr>
        <xdr:cNvPr id="84" name="楕円 83">
          <a:extLst>
            <a:ext uri="{FF2B5EF4-FFF2-40B4-BE49-F238E27FC236}">
              <a16:creationId xmlns:a16="http://schemas.microsoft.com/office/drawing/2014/main" id="{339CED23-5E5C-40E4-BF2C-B22C7E982094}"/>
            </a:ext>
          </a:extLst>
        </xdr:cNvPr>
        <xdr:cNvSpPr/>
      </xdr:nvSpPr>
      <xdr:spPr>
        <a:xfrm>
          <a:off x="7810500" y="702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44104</xdr:rowOff>
    </xdr:from>
    <xdr:to>
      <xdr:col>45</xdr:col>
      <xdr:colOff>177800</xdr:colOff>
      <xdr:row>41</xdr:row>
      <xdr:rowOff>44150</xdr:rowOff>
    </xdr:to>
    <xdr:cxnSp macro="">
      <xdr:nvCxnSpPr>
        <xdr:cNvPr id="85" name="直線コネクタ 84">
          <a:extLst>
            <a:ext uri="{FF2B5EF4-FFF2-40B4-BE49-F238E27FC236}">
              <a16:creationId xmlns:a16="http://schemas.microsoft.com/office/drawing/2014/main" id="{7615CE5A-D48B-4AB7-A39A-77E103732A3B}"/>
            </a:ext>
          </a:extLst>
        </xdr:cNvPr>
        <xdr:cNvCxnSpPr/>
      </xdr:nvCxnSpPr>
      <xdr:spPr>
        <a:xfrm flipV="1">
          <a:off x="7861300" y="7073554"/>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165029</xdr:rowOff>
    </xdr:from>
    <xdr:to>
      <xdr:col>36</xdr:col>
      <xdr:colOff>165100</xdr:colOff>
      <xdr:row>41</xdr:row>
      <xdr:rowOff>95179</xdr:rowOff>
    </xdr:to>
    <xdr:sp macro="" textlink="">
      <xdr:nvSpPr>
        <xdr:cNvPr id="86" name="楕円 85">
          <a:extLst>
            <a:ext uri="{FF2B5EF4-FFF2-40B4-BE49-F238E27FC236}">
              <a16:creationId xmlns:a16="http://schemas.microsoft.com/office/drawing/2014/main" id="{BD41F3C2-4406-4894-ACD5-0E403F732EB6}"/>
            </a:ext>
          </a:extLst>
        </xdr:cNvPr>
        <xdr:cNvSpPr/>
      </xdr:nvSpPr>
      <xdr:spPr>
        <a:xfrm>
          <a:off x="6921500" y="7023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44150</xdr:rowOff>
    </xdr:from>
    <xdr:to>
      <xdr:col>41</xdr:col>
      <xdr:colOff>50800</xdr:colOff>
      <xdr:row>41</xdr:row>
      <xdr:rowOff>44379</xdr:rowOff>
    </xdr:to>
    <xdr:cxnSp macro="">
      <xdr:nvCxnSpPr>
        <xdr:cNvPr id="87" name="直線コネクタ 86">
          <a:extLst>
            <a:ext uri="{FF2B5EF4-FFF2-40B4-BE49-F238E27FC236}">
              <a16:creationId xmlns:a16="http://schemas.microsoft.com/office/drawing/2014/main" id="{4212FBFA-5869-4C4B-8887-F7A216B3E749}"/>
            </a:ext>
          </a:extLst>
        </xdr:cNvPr>
        <xdr:cNvCxnSpPr/>
      </xdr:nvCxnSpPr>
      <xdr:spPr>
        <a:xfrm flipV="1">
          <a:off x="6972300" y="7073600"/>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11396</xdr:rowOff>
    </xdr:from>
    <xdr:ext cx="469744" cy="259045"/>
    <xdr:sp macro="" textlink="">
      <xdr:nvSpPr>
        <xdr:cNvPr id="88" name="n_1aveValue【道路】&#10;一人当たり延長">
          <a:extLst>
            <a:ext uri="{FF2B5EF4-FFF2-40B4-BE49-F238E27FC236}">
              <a16:creationId xmlns:a16="http://schemas.microsoft.com/office/drawing/2014/main" id="{031AF14D-B743-49EB-AE96-5386C875BF10}"/>
            </a:ext>
          </a:extLst>
        </xdr:cNvPr>
        <xdr:cNvSpPr txBox="1"/>
      </xdr:nvSpPr>
      <xdr:spPr>
        <a:xfrm>
          <a:off x="9391727" y="6697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11991</xdr:rowOff>
    </xdr:from>
    <xdr:ext cx="469744" cy="259045"/>
    <xdr:sp macro="" textlink="">
      <xdr:nvSpPr>
        <xdr:cNvPr id="89" name="n_2aveValue【道路】&#10;一人当たり延長">
          <a:extLst>
            <a:ext uri="{FF2B5EF4-FFF2-40B4-BE49-F238E27FC236}">
              <a16:creationId xmlns:a16="http://schemas.microsoft.com/office/drawing/2014/main" id="{10878EEC-2064-46FF-829E-4D1736939A19}"/>
            </a:ext>
          </a:extLst>
        </xdr:cNvPr>
        <xdr:cNvSpPr txBox="1"/>
      </xdr:nvSpPr>
      <xdr:spPr>
        <a:xfrm>
          <a:off x="8515427" y="669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12630</xdr:rowOff>
    </xdr:from>
    <xdr:ext cx="469744" cy="259045"/>
    <xdr:sp macro="" textlink="">
      <xdr:nvSpPr>
        <xdr:cNvPr id="90" name="n_3aveValue【道路】&#10;一人当たり延長">
          <a:extLst>
            <a:ext uri="{FF2B5EF4-FFF2-40B4-BE49-F238E27FC236}">
              <a16:creationId xmlns:a16="http://schemas.microsoft.com/office/drawing/2014/main" id="{C96D0895-7CEB-422E-A45F-99FFC03BD592}"/>
            </a:ext>
          </a:extLst>
        </xdr:cNvPr>
        <xdr:cNvSpPr txBox="1"/>
      </xdr:nvSpPr>
      <xdr:spPr>
        <a:xfrm>
          <a:off x="7626427" y="669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3670</xdr:rowOff>
    </xdr:from>
    <xdr:ext cx="469744" cy="259045"/>
    <xdr:sp macro="" textlink="">
      <xdr:nvSpPr>
        <xdr:cNvPr id="91" name="n_4aveValue【道路】&#10;一人当たり延長">
          <a:extLst>
            <a:ext uri="{FF2B5EF4-FFF2-40B4-BE49-F238E27FC236}">
              <a16:creationId xmlns:a16="http://schemas.microsoft.com/office/drawing/2014/main" id="{38762640-8FE1-45E6-AE2D-F6524048F9D2}"/>
            </a:ext>
          </a:extLst>
        </xdr:cNvPr>
        <xdr:cNvSpPr txBox="1"/>
      </xdr:nvSpPr>
      <xdr:spPr>
        <a:xfrm>
          <a:off x="67374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85940</xdr:rowOff>
    </xdr:from>
    <xdr:ext cx="469744" cy="259045"/>
    <xdr:sp macro="" textlink="">
      <xdr:nvSpPr>
        <xdr:cNvPr id="92" name="n_1mainValue【道路】&#10;一人当たり延長">
          <a:extLst>
            <a:ext uri="{FF2B5EF4-FFF2-40B4-BE49-F238E27FC236}">
              <a16:creationId xmlns:a16="http://schemas.microsoft.com/office/drawing/2014/main" id="{0AF15F32-7841-420C-B6FA-B3904DA75FA6}"/>
            </a:ext>
          </a:extLst>
        </xdr:cNvPr>
        <xdr:cNvSpPr txBox="1"/>
      </xdr:nvSpPr>
      <xdr:spPr>
        <a:xfrm>
          <a:off x="9391727" y="711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86031</xdr:rowOff>
    </xdr:from>
    <xdr:ext cx="469744" cy="259045"/>
    <xdr:sp macro="" textlink="">
      <xdr:nvSpPr>
        <xdr:cNvPr id="93" name="n_2mainValue【道路】&#10;一人当たり延長">
          <a:extLst>
            <a:ext uri="{FF2B5EF4-FFF2-40B4-BE49-F238E27FC236}">
              <a16:creationId xmlns:a16="http://schemas.microsoft.com/office/drawing/2014/main" id="{3C296FAA-917C-498D-A362-8F33B02D033C}"/>
            </a:ext>
          </a:extLst>
        </xdr:cNvPr>
        <xdr:cNvSpPr txBox="1"/>
      </xdr:nvSpPr>
      <xdr:spPr>
        <a:xfrm>
          <a:off x="8515427" y="7115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86077</xdr:rowOff>
    </xdr:from>
    <xdr:ext cx="469744" cy="259045"/>
    <xdr:sp macro="" textlink="">
      <xdr:nvSpPr>
        <xdr:cNvPr id="94" name="n_3mainValue【道路】&#10;一人当たり延長">
          <a:extLst>
            <a:ext uri="{FF2B5EF4-FFF2-40B4-BE49-F238E27FC236}">
              <a16:creationId xmlns:a16="http://schemas.microsoft.com/office/drawing/2014/main" id="{F298A4A0-676A-4900-A2C9-CE255EB86933}"/>
            </a:ext>
          </a:extLst>
        </xdr:cNvPr>
        <xdr:cNvSpPr txBox="1"/>
      </xdr:nvSpPr>
      <xdr:spPr>
        <a:xfrm>
          <a:off x="7626427" y="711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86306</xdr:rowOff>
    </xdr:from>
    <xdr:ext cx="469744" cy="259045"/>
    <xdr:sp macro="" textlink="">
      <xdr:nvSpPr>
        <xdr:cNvPr id="95" name="n_4mainValue【道路】&#10;一人当たり延長">
          <a:extLst>
            <a:ext uri="{FF2B5EF4-FFF2-40B4-BE49-F238E27FC236}">
              <a16:creationId xmlns:a16="http://schemas.microsoft.com/office/drawing/2014/main" id="{F4D017FC-B06B-4236-9FD6-65AA59F918C9}"/>
            </a:ext>
          </a:extLst>
        </xdr:cNvPr>
        <xdr:cNvSpPr txBox="1"/>
      </xdr:nvSpPr>
      <xdr:spPr>
        <a:xfrm>
          <a:off x="6737427" y="711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96" name="正方形/長方形 95">
          <a:extLst>
            <a:ext uri="{FF2B5EF4-FFF2-40B4-BE49-F238E27FC236}">
              <a16:creationId xmlns:a16="http://schemas.microsoft.com/office/drawing/2014/main" id="{565B93BE-100C-4645-8998-CCADA1FD4E2B}"/>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7" name="正方形/長方形 96">
          <a:extLst>
            <a:ext uri="{FF2B5EF4-FFF2-40B4-BE49-F238E27FC236}">
              <a16:creationId xmlns:a16="http://schemas.microsoft.com/office/drawing/2014/main" id="{02A459EB-645B-4965-AE70-372951B0E6B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98" name="正方形/長方形 97">
          <a:extLst>
            <a:ext uri="{FF2B5EF4-FFF2-40B4-BE49-F238E27FC236}">
              <a16:creationId xmlns:a16="http://schemas.microsoft.com/office/drawing/2014/main" id="{FD9C0821-04A4-4395-876D-5216511EA81B}"/>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99" name="正方形/長方形 98">
          <a:extLst>
            <a:ext uri="{FF2B5EF4-FFF2-40B4-BE49-F238E27FC236}">
              <a16:creationId xmlns:a16="http://schemas.microsoft.com/office/drawing/2014/main" id="{6ABF5D9C-0A7B-4532-BE02-CE4E43BFD03B}"/>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0" name="正方形/長方形 99">
          <a:extLst>
            <a:ext uri="{FF2B5EF4-FFF2-40B4-BE49-F238E27FC236}">
              <a16:creationId xmlns:a16="http://schemas.microsoft.com/office/drawing/2014/main" id="{4746C7CE-C1D2-402C-80B4-FC33DE068C36}"/>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1" name="正方形/長方形 100">
          <a:extLst>
            <a:ext uri="{FF2B5EF4-FFF2-40B4-BE49-F238E27FC236}">
              <a16:creationId xmlns:a16="http://schemas.microsoft.com/office/drawing/2014/main" id="{88A29B76-271A-425B-9B1F-BA162A030FB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2" name="正方形/長方形 101">
          <a:extLst>
            <a:ext uri="{FF2B5EF4-FFF2-40B4-BE49-F238E27FC236}">
              <a16:creationId xmlns:a16="http://schemas.microsoft.com/office/drawing/2014/main" id="{1BC2A035-F91F-4AFA-A507-7C92436F37BD}"/>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3" name="正方形/長方形 102">
          <a:extLst>
            <a:ext uri="{FF2B5EF4-FFF2-40B4-BE49-F238E27FC236}">
              <a16:creationId xmlns:a16="http://schemas.microsoft.com/office/drawing/2014/main" id="{C2878F9F-E647-4F1F-BD81-910DD6D08FF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4" name="テキスト ボックス 103">
          <a:extLst>
            <a:ext uri="{FF2B5EF4-FFF2-40B4-BE49-F238E27FC236}">
              <a16:creationId xmlns:a16="http://schemas.microsoft.com/office/drawing/2014/main" id="{FCF050D4-34ED-4C7D-B9EF-291EB11BC437}"/>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5" name="直線コネクタ 104">
          <a:extLst>
            <a:ext uri="{FF2B5EF4-FFF2-40B4-BE49-F238E27FC236}">
              <a16:creationId xmlns:a16="http://schemas.microsoft.com/office/drawing/2014/main" id="{5A8E420C-3A85-4B98-8564-28D60E186B7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06" name="テキスト ボックス 105">
          <a:extLst>
            <a:ext uri="{FF2B5EF4-FFF2-40B4-BE49-F238E27FC236}">
              <a16:creationId xmlns:a16="http://schemas.microsoft.com/office/drawing/2014/main" id="{A001EA96-9570-4746-9E6A-B9702EA2EA29}"/>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07" name="直線コネクタ 106">
          <a:extLst>
            <a:ext uri="{FF2B5EF4-FFF2-40B4-BE49-F238E27FC236}">
              <a16:creationId xmlns:a16="http://schemas.microsoft.com/office/drawing/2014/main" id="{9B47B5FC-347F-4A07-8001-AE1B5D5580B7}"/>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08" name="テキスト ボックス 107">
          <a:extLst>
            <a:ext uri="{FF2B5EF4-FFF2-40B4-BE49-F238E27FC236}">
              <a16:creationId xmlns:a16="http://schemas.microsoft.com/office/drawing/2014/main" id="{30A1B467-D70F-44DB-A5FF-1596EF79B129}"/>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09" name="直線コネクタ 108">
          <a:extLst>
            <a:ext uri="{FF2B5EF4-FFF2-40B4-BE49-F238E27FC236}">
              <a16:creationId xmlns:a16="http://schemas.microsoft.com/office/drawing/2014/main" id="{0A0B762C-6C73-4B41-99C4-DC3BA92A3B2C}"/>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10" name="テキスト ボックス 109">
          <a:extLst>
            <a:ext uri="{FF2B5EF4-FFF2-40B4-BE49-F238E27FC236}">
              <a16:creationId xmlns:a16="http://schemas.microsoft.com/office/drawing/2014/main" id="{41BE8106-5594-477E-B170-B285D0F5D4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11" name="直線コネクタ 110">
          <a:extLst>
            <a:ext uri="{FF2B5EF4-FFF2-40B4-BE49-F238E27FC236}">
              <a16:creationId xmlns:a16="http://schemas.microsoft.com/office/drawing/2014/main" id="{468BDF33-9588-4F7D-84E8-6918731EC48B}"/>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12" name="テキスト ボックス 111">
          <a:extLst>
            <a:ext uri="{FF2B5EF4-FFF2-40B4-BE49-F238E27FC236}">
              <a16:creationId xmlns:a16="http://schemas.microsoft.com/office/drawing/2014/main" id="{2B0A82C3-3B9C-45C5-AE27-CB8C1972120F}"/>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13" name="直線コネクタ 112">
          <a:extLst>
            <a:ext uri="{FF2B5EF4-FFF2-40B4-BE49-F238E27FC236}">
              <a16:creationId xmlns:a16="http://schemas.microsoft.com/office/drawing/2014/main" id="{0CADDEE1-82CF-4C88-B046-15B4F46897CA}"/>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14" name="テキスト ボックス 113">
          <a:extLst>
            <a:ext uri="{FF2B5EF4-FFF2-40B4-BE49-F238E27FC236}">
              <a16:creationId xmlns:a16="http://schemas.microsoft.com/office/drawing/2014/main" id="{5680FC33-43F8-4868-97F6-3D6AE35E8615}"/>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15" name="直線コネクタ 114">
          <a:extLst>
            <a:ext uri="{FF2B5EF4-FFF2-40B4-BE49-F238E27FC236}">
              <a16:creationId xmlns:a16="http://schemas.microsoft.com/office/drawing/2014/main" id="{C3E5A36E-B219-4F77-8E49-F97A6AB0244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16" name="テキスト ボックス 115">
          <a:extLst>
            <a:ext uri="{FF2B5EF4-FFF2-40B4-BE49-F238E27FC236}">
              <a16:creationId xmlns:a16="http://schemas.microsoft.com/office/drawing/2014/main" id="{A9F3B00D-1F03-48B8-9FA5-B404D2D60991}"/>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17" name="直線コネクタ 116">
          <a:extLst>
            <a:ext uri="{FF2B5EF4-FFF2-40B4-BE49-F238E27FC236}">
              <a16:creationId xmlns:a16="http://schemas.microsoft.com/office/drawing/2014/main" id="{12F8CBFA-04F5-46FF-B1E5-2ADF5958DAF4}"/>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18" name="テキスト ボックス 117">
          <a:extLst>
            <a:ext uri="{FF2B5EF4-FFF2-40B4-BE49-F238E27FC236}">
              <a16:creationId xmlns:a16="http://schemas.microsoft.com/office/drawing/2014/main" id="{4551EBD1-0243-48F7-AAD0-0B487EFABAE7}"/>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19" name="直線コネクタ 118">
          <a:extLst>
            <a:ext uri="{FF2B5EF4-FFF2-40B4-BE49-F238E27FC236}">
              <a16:creationId xmlns:a16="http://schemas.microsoft.com/office/drawing/2014/main" id="{C9402179-9BDD-4A46-8C68-D0E8A0D487E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20" name="【橋りょう・トンネル】&#10;有形固定資産減価償却率グラフ枠">
          <a:extLst>
            <a:ext uri="{FF2B5EF4-FFF2-40B4-BE49-F238E27FC236}">
              <a16:creationId xmlns:a16="http://schemas.microsoft.com/office/drawing/2014/main" id="{2239A3CE-BD78-4939-937E-A861AB58D09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17962</xdr:rowOff>
    </xdr:from>
    <xdr:to>
      <xdr:col>24</xdr:col>
      <xdr:colOff>62865</xdr:colOff>
      <xdr:row>63</xdr:row>
      <xdr:rowOff>93073</xdr:rowOff>
    </xdr:to>
    <xdr:cxnSp macro="">
      <xdr:nvCxnSpPr>
        <xdr:cNvPr id="121" name="直線コネクタ 120">
          <a:extLst>
            <a:ext uri="{FF2B5EF4-FFF2-40B4-BE49-F238E27FC236}">
              <a16:creationId xmlns:a16="http://schemas.microsoft.com/office/drawing/2014/main" id="{8FB61B2E-2070-4A60-9F9E-D06269A8A451}"/>
            </a:ext>
          </a:extLst>
        </xdr:cNvPr>
        <xdr:cNvCxnSpPr/>
      </xdr:nvCxnSpPr>
      <xdr:spPr>
        <a:xfrm flipV="1">
          <a:off x="4634865" y="9619162"/>
          <a:ext cx="0" cy="1275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96900</xdr:rowOff>
    </xdr:from>
    <xdr:ext cx="405111" cy="259045"/>
    <xdr:sp macro="" textlink="">
      <xdr:nvSpPr>
        <xdr:cNvPr id="122" name="【橋りょう・トンネル】&#10;有形固定資産減価償却率最小値テキスト">
          <a:extLst>
            <a:ext uri="{FF2B5EF4-FFF2-40B4-BE49-F238E27FC236}">
              <a16:creationId xmlns:a16="http://schemas.microsoft.com/office/drawing/2014/main" id="{B8CDC4A8-6875-48BD-9FEC-5A4AE9E50F12}"/>
            </a:ext>
          </a:extLst>
        </xdr:cNvPr>
        <xdr:cNvSpPr txBox="1"/>
      </xdr:nvSpPr>
      <xdr:spPr>
        <a:xfrm>
          <a:off x="4673600" y="10898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93073</xdr:rowOff>
    </xdr:from>
    <xdr:to>
      <xdr:col>24</xdr:col>
      <xdr:colOff>152400</xdr:colOff>
      <xdr:row>63</xdr:row>
      <xdr:rowOff>93073</xdr:rowOff>
    </xdr:to>
    <xdr:cxnSp macro="">
      <xdr:nvCxnSpPr>
        <xdr:cNvPr id="123" name="直線コネクタ 122">
          <a:extLst>
            <a:ext uri="{FF2B5EF4-FFF2-40B4-BE49-F238E27FC236}">
              <a16:creationId xmlns:a16="http://schemas.microsoft.com/office/drawing/2014/main" id="{04A86C3C-FDE0-475B-B821-C29541C72B94}"/>
            </a:ext>
          </a:extLst>
        </xdr:cNvPr>
        <xdr:cNvCxnSpPr/>
      </xdr:nvCxnSpPr>
      <xdr:spPr>
        <a:xfrm>
          <a:off x="4546600" y="1089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136089</xdr:rowOff>
    </xdr:from>
    <xdr:ext cx="340478" cy="259045"/>
    <xdr:sp macro="" textlink="">
      <xdr:nvSpPr>
        <xdr:cNvPr id="124" name="【橋りょう・トンネル】&#10;有形固定資産減価償却率最大値テキスト">
          <a:extLst>
            <a:ext uri="{FF2B5EF4-FFF2-40B4-BE49-F238E27FC236}">
              <a16:creationId xmlns:a16="http://schemas.microsoft.com/office/drawing/2014/main" id="{4B182E98-9960-4E2F-8D68-3F285568433A}"/>
            </a:ext>
          </a:extLst>
        </xdr:cNvPr>
        <xdr:cNvSpPr txBox="1"/>
      </xdr:nvSpPr>
      <xdr:spPr>
        <a:xfrm>
          <a:off x="4673600" y="93943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17962</xdr:rowOff>
    </xdr:from>
    <xdr:to>
      <xdr:col>24</xdr:col>
      <xdr:colOff>152400</xdr:colOff>
      <xdr:row>56</xdr:row>
      <xdr:rowOff>17962</xdr:rowOff>
    </xdr:to>
    <xdr:cxnSp macro="">
      <xdr:nvCxnSpPr>
        <xdr:cNvPr id="125" name="直線コネクタ 124">
          <a:extLst>
            <a:ext uri="{FF2B5EF4-FFF2-40B4-BE49-F238E27FC236}">
              <a16:creationId xmlns:a16="http://schemas.microsoft.com/office/drawing/2014/main" id="{458F1B9E-16D6-4628-84EA-797FA6BB79FF}"/>
            </a:ext>
          </a:extLst>
        </xdr:cNvPr>
        <xdr:cNvCxnSpPr/>
      </xdr:nvCxnSpPr>
      <xdr:spPr>
        <a:xfrm>
          <a:off x="4546600" y="9619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26" name="【橋りょう・トンネル】&#10;有形固定資産減価償却率平均値テキスト">
          <a:extLst>
            <a:ext uri="{FF2B5EF4-FFF2-40B4-BE49-F238E27FC236}">
              <a16:creationId xmlns:a16="http://schemas.microsoft.com/office/drawing/2014/main" id="{8C24D04A-99DD-43DE-B809-81176C0C361E}"/>
            </a:ext>
          </a:extLst>
        </xdr:cNvPr>
        <xdr:cNvSpPr txBox="1"/>
      </xdr:nvSpPr>
      <xdr:spPr>
        <a:xfrm>
          <a:off x="4673600" y="104448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27" name="フローチャート: 判断 126">
          <a:extLst>
            <a:ext uri="{FF2B5EF4-FFF2-40B4-BE49-F238E27FC236}">
              <a16:creationId xmlns:a16="http://schemas.microsoft.com/office/drawing/2014/main" id="{A422C367-970D-4305-B50D-083310A0F99C}"/>
            </a:ext>
          </a:extLst>
        </xdr:cNvPr>
        <xdr:cNvSpPr/>
      </xdr:nvSpPr>
      <xdr:spPr>
        <a:xfrm>
          <a:off x="4584700" y="1046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28" name="フローチャート: 判断 127">
          <a:extLst>
            <a:ext uri="{FF2B5EF4-FFF2-40B4-BE49-F238E27FC236}">
              <a16:creationId xmlns:a16="http://schemas.microsoft.com/office/drawing/2014/main" id="{45114068-A49D-446E-BB41-0ADEE63D305D}"/>
            </a:ext>
          </a:extLst>
        </xdr:cNvPr>
        <xdr:cNvSpPr/>
      </xdr:nvSpPr>
      <xdr:spPr>
        <a:xfrm>
          <a:off x="3746500" y="104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143510</xdr:rowOff>
    </xdr:from>
    <xdr:to>
      <xdr:col>15</xdr:col>
      <xdr:colOff>101600</xdr:colOff>
      <xdr:row>61</xdr:row>
      <xdr:rowOff>73660</xdr:rowOff>
    </xdr:to>
    <xdr:sp macro="" textlink="">
      <xdr:nvSpPr>
        <xdr:cNvPr id="129" name="フローチャート: 判断 128">
          <a:extLst>
            <a:ext uri="{FF2B5EF4-FFF2-40B4-BE49-F238E27FC236}">
              <a16:creationId xmlns:a16="http://schemas.microsoft.com/office/drawing/2014/main" id="{C0CAD041-B124-4EF7-9745-490EDC8F69DB}"/>
            </a:ext>
          </a:extLst>
        </xdr:cNvPr>
        <xdr:cNvSpPr/>
      </xdr:nvSpPr>
      <xdr:spPr>
        <a:xfrm>
          <a:off x="2857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130447</xdr:rowOff>
    </xdr:from>
    <xdr:to>
      <xdr:col>10</xdr:col>
      <xdr:colOff>165100</xdr:colOff>
      <xdr:row>61</xdr:row>
      <xdr:rowOff>60597</xdr:rowOff>
    </xdr:to>
    <xdr:sp macro="" textlink="">
      <xdr:nvSpPr>
        <xdr:cNvPr id="130" name="フローチャート: 判断 129">
          <a:extLst>
            <a:ext uri="{FF2B5EF4-FFF2-40B4-BE49-F238E27FC236}">
              <a16:creationId xmlns:a16="http://schemas.microsoft.com/office/drawing/2014/main" id="{29A1CE71-EED7-42BA-8FCC-5A8028FC35F3}"/>
            </a:ext>
          </a:extLst>
        </xdr:cNvPr>
        <xdr:cNvSpPr/>
      </xdr:nvSpPr>
      <xdr:spPr>
        <a:xfrm>
          <a:off x="1968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110853</xdr:rowOff>
    </xdr:from>
    <xdr:to>
      <xdr:col>6</xdr:col>
      <xdr:colOff>38100</xdr:colOff>
      <xdr:row>61</xdr:row>
      <xdr:rowOff>41003</xdr:rowOff>
    </xdr:to>
    <xdr:sp macro="" textlink="">
      <xdr:nvSpPr>
        <xdr:cNvPr id="131" name="フローチャート: 判断 130">
          <a:extLst>
            <a:ext uri="{FF2B5EF4-FFF2-40B4-BE49-F238E27FC236}">
              <a16:creationId xmlns:a16="http://schemas.microsoft.com/office/drawing/2014/main" id="{6642D8CC-B1BA-4CCE-8E49-D04A843C44D4}"/>
            </a:ext>
          </a:extLst>
        </xdr:cNvPr>
        <xdr:cNvSpPr/>
      </xdr:nvSpPr>
      <xdr:spPr>
        <a:xfrm>
          <a:off x="1079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2" name="テキスト ボックス 131">
          <a:extLst>
            <a:ext uri="{FF2B5EF4-FFF2-40B4-BE49-F238E27FC236}">
              <a16:creationId xmlns:a16="http://schemas.microsoft.com/office/drawing/2014/main" id="{724CDEFB-131C-4802-BF94-572EAC03B776}"/>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3" name="テキスト ボックス 132">
          <a:extLst>
            <a:ext uri="{FF2B5EF4-FFF2-40B4-BE49-F238E27FC236}">
              <a16:creationId xmlns:a16="http://schemas.microsoft.com/office/drawing/2014/main" id="{6A3D7EA6-FEDF-4296-990D-236A5D8D6F8D}"/>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4" name="テキスト ボックス 133">
          <a:extLst>
            <a:ext uri="{FF2B5EF4-FFF2-40B4-BE49-F238E27FC236}">
              <a16:creationId xmlns:a16="http://schemas.microsoft.com/office/drawing/2014/main" id="{17041268-3376-4D32-A2F0-413ABB5E660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F8CBC8C8-7E8C-467C-8FBA-F70540885C79}"/>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6" name="テキスト ボックス 135">
          <a:extLst>
            <a:ext uri="{FF2B5EF4-FFF2-40B4-BE49-F238E27FC236}">
              <a16:creationId xmlns:a16="http://schemas.microsoft.com/office/drawing/2014/main" id="{41EC4BDA-E390-4BA0-A4B2-2E7BF75EE48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84727</xdr:rowOff>
    </xdr:from>
    <xdr:to>
      <xdr:col>24</xdr:col>
      <xdr:colOff>114300</xdr:colOff>
      <xdr:row>60</xdr:row>
      <xdr:rowOff>14877</xdr:rowOff>
    </xdr:to>
    <xdr:sp macro="" textlink="">
      <xdr:nvSpPr>
        <xdr:cNvPr id="137" name="楕円 136">
          <a:extLst>
            <a:ext uri="{FF2B5EF4-FFF2-40B4-BE49-F238E27FC236}">
              <a16:creationId xmlns:a16="http://schemas.microsoft.com/office/drawing/2014/main" id="{60012123-D2AD-40E5-B23B-9F46200E4FF3}"/>
            </a:ext>
          </a:extLst>
        </xdr:cNvPr>
        <xdr:cNvSpPr/>
      </xdr:nvSpPr>
      <xdr:spPr>
        <a:xfrm>
          <a:off x="4584700" y="1020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107604</xdr:rowOff>
    </xdr:from>
    <xdr:ext cx="405111" cy="259045"/>
    <xdr:sp macro="" textlink="">
      <xdr:nvSpPr>
        <xdr:cNvPr id="138" name="【橋りょう・トンネル】&#10;有形固定資産減価償却率該当値テキスト">
          <a:extLst>
            <a:ext uri="{FF2B5EF4-FFF2-40B4-BE49-F238E27FC236}">
              <a16:creationId xmlns:a16="http://schemas.microsoft.com/office/drawing/2014/main" id="{48D7F1B2-04E2-4EAD-8AC1-54592E7D7245}"/>
            </a:ext>
          </a:extLst>
        </xdr:cNvPr>
        <xdr:cNvSpPr txBox="1"/>
      </xdr:nvSpPr>
      <xdr:spPr>
        <a:xfrm>
          <a:off x="4673600" y="10051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58601</xdr:rowOff>
    </xdr:from>
    <xdr:to>
      <xdr:col>20</xdr:col>
      <xdr:colOff>38100</xdr:colOff>
      <xdr:row>59</xdr:row>
      <xdr:rowOff>160201</xdr:rowOff>
    </xdr:to>
    <xdr:sp macro="" textlink="">
      <xdr:nvSpPr>
        <xdr:cNvPr id="139" name="楕円 138">
          <a:extLst>
            <a:ext uri="{FF2B5EF4-FFF2-40B4-BE49-F238E27FC236}">
              <a16:creationId xmlns:a16="http://schemas.microsoft.com/office/drawing/2014/main" id="{52D32A67-F7FD-4B8A-89F0-2D151BB79F68}"/>
            </a:ext>
          </a:extLst>
        </xdr:cNvPr>
        <xdr:cNvSpPr/>
      </xdr:nvSpPr>
      <xdr:spPr>
        <a:xfrm>
          <a:off x="3746500" y="1017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109401</xdr:rowOff>
    </xdr:from>
    <xdr:to>
      <xdr:col>24</xdr:col>
      <xdr:colOff>63500</xdr:colOff>
      <xdr:row>59</xdr:row>
      <xdr:rowOff>135527</xdr:rowOff>
    </xdr:to>
    <xdr:cxnSp macro="">
      <xdr:nvCxnSpPr>
        <xdr:cNvPr id="140" name="直線コネクタ 139">
          <a:extLst>
            <a:ext uri="{FF2B5EF4-FFF2-40B4-BE49-F238E27FC236}">
              <a16:creationId xmlns:a16="http://schemas.microsoft.com/office/drawing/2014/main" id="{A6AD3146-A8A4-4BA8-AA44-6C7EF1B8DB6F}"/>
            </a:ext>
          </a:extLst>
        </xdr:cNvPr>
        <xdr:cNvCxnSpPr/>
      </xdr:nvCxnSpPr>
      <xdr:spPr>
        <a:xfrm>
          <a:off x="3797300" y="10224951"/>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71665</xdr:rowOff>
    </xdr:from>
    <xdr:to>
      <xdr:col>15</xdr:col>
      <xdr:colOff>101600</xdr:colOff>
      <xdr:row>60</xdr:row>
      <xdr:rowOff>1815</xdr:rowOff>
    </xdr:to>
    <xdr:sp macro="" textlink="">
      <xdr:nvSpPr>
        <xdr:cNvPr id="141" name="楕円 140">
          <a:extLst>
            <a:ext uri="{FF2B5EF4-FFF2-40B4-BE49-F238E27FC236}">
              <a16:creationId xmlns:a16="http://schemas.microsoft.com/office/drawing/2014/main" id="{B69681C0-C87F-4DD6-ADDD-E11A1650EF4E}"/>
            </a:ext>
          </a:extLst>
        </xdr:cNvPr>
        <xdr:cNvSpPr/>
      </xdr:nvSpPr>
      <xdr:spPr>
        <a:xfrm>
          <a:off x="2857500" y="1018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109401</xdr:rowOff>
    </xdr:from>
    <xdr:to>
      <xdr:col>19</xdr:col>
      <xdr:colOff>177800</xdr:colOff>
      <xdr:row>59</xdr:row>
      <xdr:rowOff>122465</xdr:rowOff>
    </xdr:to>
    <xdr:cxnSp macro="">
      <xdr:nvCxnSpPr>
        <xdr:cNvPr id="142" name="直線コネクタ 141">
          <a:extLst>
            <a:ext uri="{FF2B5EF4-FFF2-40B4-BE49-F238E27FC236}">
              <a16:creationId xmlns:a16="http://schemas.microsoft.com/office/drawing/2014/main" id="{F443F593-8202-490E-A7E8-EBFA4D96FE8B}"/>
            </a:ext>
          </a:extLst>
        </xdr:cNvPr>
        <xdr:cNvCxnSpPr/>
      </xdr:nvCxnSpPr>
      <xdr:spPr>
        <a:xfrm flipV="1">
          <a:off x="2908300" y="10224951"/>
          <a:ext cx="889000" cy="1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17780</xdr:rowOff>
    </xdr:from>
    <xdr:to>
      <xdr:col>10</xdr:col>
      <xdr:colOff>165100</xdr:colOff>
      <xdr:row>59</xdr:row>
      <xdr:rowOff>119380</xdr:rowOff>
    </xdr:to>
    <xdr:sp macro="" textlink="">
      <xdr:nvSpPr>
        <xdr:cNvPr id="143" name="楕円 142">
          <a:extLst>
            <a:ext uri="{FF2B5EF4-FFF2-40B4-BE49-F238E27FC236}">
              <a16:creationId xmlns:a16="http://schemas.microsoft.com/office/drawing/2014/main" id="{0A6A2038-2FE6-408E-914B-8361CDA50868}"/>
            </a:ext>
          </a:extLst>
        </xdr:cNvPr>
        <xdr:cNvSpPr/>
      </xdr:nvSpPr>
      <xdr:spPr>
        <a:xfrm>
          <a:off x="1968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68580</xdr:rowOff>
    </xdr:from>
    <xdr:to>
      <xdr:col>15</xdr:col>
      <xdr:colOff>50800</xdr:colOff>
      <xdr:row>59</xdr:row>
      <xdr:rowOff>122465</xdr:rowOff>
    </xdr:to>
    <xdr:cxnSp macro="">
      <xdr:nvCxnSpPr>
        <xdr:cNvPr id="144" name="直線コネクタ 143">
          <a:extLst>
            <a:ext uri="{FF2B5EF4-FFF2-40B4-BE49-F238E27FC236}">
              <a16:creationId xmlns:a16="http://schemas.microsoft.com/office/drawing/2014/main" id="{7E9A9201-F5A1-477E-BD9C-80C20036DC3B}"/>
            </a:ext>
          </a:extLst>
        </xdr:cNvPr>
        <xdr:cNvCxnSpPr/>
      </xdr:nvCxnSpPr>
      <xdr:spPr>
        <a:xfrm>
          <a:off x="2019300" y="10184130"/>
          <a:ext cx="8890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163104</xdr:rowOff>
    </xdr:from>
    <xdr:to>
      <xdr:col>6</xdr:col>
      <xdr:colOff>38100</xdr:colOff>
      <xdr:row>59</xdr:row>
      <xdr:rowOff>93254</xdr:rowOff>
    </xdr:to>
    <xdr:sp macro="" textlink="">
      <xdr:nvSpPr>
        <xdr:cNvPr id="145" name="楕円 144">
          <a:extLst>
            <a:ext uri="{FF2B5EF4-FFF2-40B4-BE49-F238E27FC236}">
              <a16:creationId xmlns:a16="http://schemas.microsoft.com/office/drawing/2014/main" id="{5AE07434-C413-45A9-B101-DCBD39C0BF14}"/>
            </a:ext>
          </a:extLst>
        </xdr:cNvPr>
        <xdr:cNvSpPr/>
      </xdr:nvSpPr>
      <xdr:spPr>
        <a:xfrm>
          <a:off x="1079500" y="1010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42454</xdr:rowOff>
    </xdr:from>
    <xdr:to>
      <xdr:col>10</xdr:col>
      <xdr:colOff>114300</xdr:colOff>
      <xdr:row>59</xdr:row>
      <xdr:rowOff>68580</xdr:rowOff>
    </xdr:to>
    <xdr:cxnSp macro="">
      <xdr:nvCxnSpPr>
        <xdr:cNvPr id="146" name="直線コネクタ 145">
          <a:extLst>
            <a:ext uri="{FF2B5EF4-FFF2-40B4-BE49-F238E27FC236}">
              <a16:creationId xmlns:a16="http://schemas.microsoft.com/office/drawing/2014/main" id="{84FE6EA6-DE20-4527-AFFF-2434FADAB9B6}"/>
            </a:ext>
          </a:extLst>
        </xdr:cNvPr>
        <xdr:cNvCxnSpPr/>
      </xdr:nvCxnSpPr>
      <xdr:spPr>
        <a:xfrm>
          <a:off x="1130300" y="1015800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84381</xdr:rowOff>
    </xdr:from>
    <xdr:ext cx="405111" cy="259045"/>
    <xdr:sp macro="" textlink="">
      <xdr:nvSpPr>
        <xdr:cNvPr id="147" name="n_1aveValue【橋りょう・トンネル】&#10;有形固定資産減価償却率">
          <a:extLst>
            <a:ext uri="{FF2B5EF4-FFF2-40B4-BE49-F238E27FC236}">
              <a16:creationId xmlns:a16="http://schemas.microsoft.com/office/drawing/2014/main" id="{15620212-48A9-42C6-A1C6-49544A8C1F37}"/>
            </a:ext>
          </a:extLst>
        </xdr:cNvPr>
        <xdr:cNvSpPr txBox="1"/>
      </xdr:nvSpPr>
      <xdr:spPr>
        <a:xfrm>
          <a:off x="3582044" y="1054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148" name="n_2aveValue【橋りょう・トンネル】&#10;有形固定資産減価償却率">
          <a:extLst>
            <a:ext uri="{FF2B5EF4-FFF2-40B4-BE49-F238E27FC236}">
              <a16:creationId xmlns:a16="http://schemas.microsoft.com/office/drawing/2014/main" id="{6B2E9E83-1DA3-47E8-A3A4-BD57B85A5118}"/>
            </a:ext>
          </a:extLst>
        </xdr:cNvPr>
        <xdr:cNvSpPr txBox="1"/>
      </xdr:nvSpPr>
      <xdr:spPr>
        <a:xfrm>
          <a:off x="27057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51724</xdr:rowOff>
    </xdr:from>
    <xdr:ext cx="405111" cy="259045"/>
    <xdr:sp macro="" textlink="">
      <xdr:nvSpPr>
        <xdr:cNvPr id="149" name="n_3aveValue【橋りょう・トンネル】&#10;有形固定資産減価償却率">
          <a:extLst>
            <a:ext uri="{FF2B5EF4-FFF2-40B4-BE49-F238E27FC236}">
              <a16:creationId xmlns:a16="http://schemas.microsoft.com/office/drawing/2014/main" id="{5167902E-47B8-42B9-A1C5-8D99264C88EA}"/>
            </a:ext>
          </a:extLst>
        </xdr:cNvPr>
        <xdr:cNvSpPr txBox="1"/>
      </xdr:nvSpPr>
      <xdr:spPr>
        <a:xfrm>
          <a:off x="18167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32130</xdr:rowOff>
    </xdr:from>
    <xdr:ext cx="405111" cy="259045"/>
    <xdr:sp macro="" textlink="">
      <xdr:nvSpPr>
        <xdr:cNvPr id="150" name="n_4aveValue【橋りょう・トンネル】&#10;有形固定資産減価償却率">
          <a:extLst>
            <a:ext uri="{FF2B5EF4-FFF2-40B4-BE49-F238E27FC236}">
              <a16:creationId xmlns:a16="http://schemas.microsoft.com/office/drawing/2014/main" id="{37DC2C51-CEDF-4B54-AE7E-1D0C191F9C8D}"/>
            </a:ext>
          </a:extLst>
        </xdr:cNvPr>
        <xdr:cNvSpPr txBox="1"/>
      </xdr:nvSpPr>
      <xdr:spPr>
        <a:xfrm>
          <a:off x="927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5278</xdr:rowOff>
    </xdr:from>
    <xdr:ext cx="405111" cy="259045"/>
    <xdr:sp macro="" textlink="">
      <xdr:nvSpPr>
        <xdr:cNvPr id="151" name="n_1mainValue【橋りょう・トンネル】&#10;有形固定資産減価償却率">
          <a:extLst>
            <a:ext uri="{FF2B5EF4-FFF2-40B4-BE49-F238E27FC236}">
              <a16:creationId xmlns:a16="http://schemas.microsoft.com/office/drawing/2014/main" id="{5192FBFA-71D2-43D1-8C00-0E2A2AA2A62F}"/>
            </a:ext>
          </a:extLst>
        </xdr:cNvPr>
        <xdr:cNvSpPr txBox="1"/>
      </xdr:nvSpPr>
      <xdr:spPr>
        <a:xfrm>
          <a:off x="35820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18342</xdr:rowOff>
    </xdr:from>
    <xdr:ext cx="405111" cy="259045"/>
    <xdr:sp macro="" textlink="">
      <xdr:nvSpPr>
        <xdr:cNvPr id="152" name="n_2mainValue【橋りょう・トンネル】&#10;有形固定資産減価償却率">
          <a:extLst>
            <a:ext uri="{FF2B5EF4-FFF2-40B4-BE49-F238E27FC236}">
              <a16:creationId xmlns:a16="http://schemas.microsoft.com/office/drawing/2014/main" id="{8AAF9727-802B-4783-906C-BE0508FD6914}"/>
            </a:ext>
          </a:extLst>
        </xdr:cNvPr>
        <xdr:cNvSpPr txBox="1"/>
      </xdr:nvSpPr>
      <xdr:spPr>
        <a:xfrm>
          <a:off x="2705744" y="9962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135907</xdr:rowOff>
    </xdr:from>
    <xdr:ext cx="405111" cy="259045"/>
    <xdr:sp macro="" textlink="">
      <xdr:nvSpPr>
        <xdr:cNvPr id="153" name="n_3mainValue【橋りょう・トンネル】&#10;有形固定資産減価償却率">
          <a:extLst>
            <a:ext uri="{FF2B5EF4-FFF2-40B4-BE49-F238E27FC236}">
              <a16:creationId xmlns:a16="http://schemas.microsoft.com/office/drawing/2014/main" id="{1696321F-38BC-4B35-9B65-CC8E06AD4EEF}"/>
            </a:ext>
          </a:extLst>
        </xdr:cNvPr>
        <xdr:cNvSpPr txBox="1"/>
      </xdr:nvSpPr>
      <xdr:spPr>
        <a:xfrm>
          <a:off x="1816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109781</xdr:rowOff>
    </xdr:from>
    <xdr:ext cx="405111" cy="259045"/>
    <xdr:sp macro="" textlink="">
      <xdr:nvSpPr>
        <xdr:cNvPr id="154" name="n_4mainValue【橋りょう・トンネル】&#10;有形固定資産減価償却率">
          <a:extLst>
            <a:ext uri="{FF2B5EF4-FFF2-40B4-BE49-F238E27FC236}">
              <a16:creationId xmlns:a16="http://schemas.microsoft.com/office/drawing/2014/main" id="{4596D826-0E52-4DC0-9BC4-146C7457A9C3}"/>
            </a:ext>
          </a:extLst>
        </xdr:cNvPr>
        <xdr:cNvSpPr txBox="1"/>
      </xdr:nvSpPr>
      <xdr:spPr>
        <a:xfrm>
          <a:off x="927744" y="988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5" name="正方形/長方形 154">
          <a:extLst>
            <a:ext uri="{FF2B5EF4-FFF2-40B4-BE49-F238E27FC236}">
              <a16:creationId xmlns:a16="http://schemas.microsoft.com/office/drawing/2014/main" id="{9F8FBA22-B86D-40C1-82D3-8EBFEB5044D4}"/>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6" name="正方形/長方形 155">
          <a:extLst>
            <a:ext uri="{FF2B5EF4-FFF2-40B4-BE49-F238E27FC236}">
              <a16:creationId xmlns:a16="http://schemas.microsoft.com/office/drawing/2014/main" id="{7629DE88-0611-48F5-8133-F64B46913F14}"/>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7" name="正方形/長方形 156">
          <a:extLst>
            <a:ext uri="{FF2B5EF4-FFF2-40B4-BE49-F238E27FC236}">
              <a16:creationId xmlns:a16="http://schemas.microsoft.com/office/drawing/2014/main" id="{11364585-793F-4AC0-A802-D50B744D8FA7}"/>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8" name="正方形/長方形 157">
          <a:extLst>
            <a:ext uri="{FF2B5EF4-FFF2-40B4-BE49-F238E27FC236}">
              <a16:creationId xmlns:a16="http://schemas.microsoft.com/office/drawing/2014/main" id="{33C9CB77-561A-4581-AE89-D3AB118F0D6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9" name="正方形/長方形 158">
          <a:extLst>
            <a:ext uri="{FF2B5EF4-FFF2-40B4-BE49-F238E27FC236}">
              <a16:creationId xmlns:a16="http://schemas.microsoft.com/office/drawing/2014/main" id="{5273F842-316E-4A2D-835F-733825EC668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0" name="正方形/長方形 159">
          <a:extLst>
            <a:ext uri="{FF2B5EF4-FFF2-40B4-BE49-F238E27FC236}">
              <a16:creationId xmlns:a16="http://schemas.microsoft.com/office/drawing/2014/main" id="{7191835E-B65B-40F0-85B9-87803823E939}"/>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1" name="正方形/長方形 160">
          <a:extLst>
            <a:ext uri="{FF2B5EF4-FFF2-40B4-BE49-F238E27FC236}">
              <a16:creationId xmlns:a16="http://schemas.microsoft.com/office/drawing/2014/main" id="{7977E590-F309-4183-A032-E7ED92F900C6}"/>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2" name="正方形/長方形 161">
          <a:extLst>
            <a:ext uri="{FF2B5EF4-FFF2-40B4-BE49-F238E27FC236}">
              <a16:creationId xmlns:a16="http://schemas.microsoft.com/office/drawing/2014/main" id="{B15BFBF8-63A5-4C10-AAEE-43BB527EDCD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3" name="テキスト ボックス 162">
          <a:extLst>
            <a:ext uri="{FF2B5EF4-FFF2-40B4-BE49-F238E27FC236}">
              <a16:creationId xmlns:a16="http://schemas.microsoft.com/office/drawing/2014/main" id="{158662B1-89D1-4B23-8BE4-9572B5509925}"/>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4" name="直線コネクタ 163">
          <a:extLst>
            <a:ext uri="{FF2B5EF4-FFF2-40B4-BE49-F238E27FC236}">
              <a16:creationId xmlns:a16="http://schemas.microsoft.com/office/drawing/2014/main" id="{B85BF85B-7457-41C2-970D-528FDC50C4F2}"/>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165" name="直線コネクタ 164">
          <a:extLst>
            <a:ext uri="{FF2B5EF4-FFF2-40B4-BE49-F238E27FC236}">
              <a16:creationId xmlns:a16="http://schemas.microsoft.com/office/drawing/2014/main" id="{4E722888-3B1F-4A99-9DBC-442187C2DD1D}"/>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166" name="テキスト ボックス 165">
          <a:extLst>
            <a:ext uri="{FF2B5EF4-FFF2-40B4-BE49-F238E27FC236}">
              <a16:creationId xmlns:a16="http://schemas.microsoft.com/office/drawing/2014/main" id="{81289690-8E6C-4BA1-B888-10848BE31020}"/>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67" name="直線コネクタ 166">
          <a:extLst>
            <a:ext uri="{FF2B5EF4-FFF2-40B4-BE49-F238E27FC236}">
              <a16:creationId xmlns:a16="http://schemas.microsoft.com/office/drawing/2014/main" id="{8703A5E3-FF4E-4662-9944-54311C4AC404}"/>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68" name="テキスト ボックス 167">
          <a:extLst>
            <a:ext uri="{FF2B5EF4-FFF2-40B4-BE49-F238E27FC236}">
              <a16:creationId xmlns:a16="http://schemas.microsoft.com/office/drawing/2014/main" id="{EFAFD9E0-3E51-4C3C-9A03-96D112850FC3}"/>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169" name="直線コネクタ 168">
          <a:extLst>
            <a:ext uri="{FF2B5EF4-FFF2-40B4-BE49-F238E27FC236}">
              <a16:creationId xmlns:a16="http://schemas.microsoft.com/office/drawing/2014/main" id="{88BA378D-EF01-4D34-8E8F-2BBFA757E24D}"/>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170" name="テキスト ボックス 169">
          <a:extLst>
            <a:ext uri="{FF2B5EF4-FFF2-40B4-BE49-F238E27FC236}">
              <a16:creationId xmlns:a16="http://schemas.microsoft.com/office/drawing/2014/main" id="{AE734998-B99C-4E88-AF49-97D4257CE42B}"/>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1" name="直線コネクタ 170">
          <a:extLst>
            <a:ext uri="{FF2B5EF4-FFF2-40B4-BE49-F238E27FC236}">
              <a16:creationId xmlns:a16="http://schemas.microsoft.com/office/drawing/2014/main" id="{BA61F8F6-7118-495C-91D3-248F73FCFE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2" name="テキスト ボックス 171">
          <a:extLst>
            <a:ext uri="{FF2B5EF4-FFF2-40B4-BE49-F238E27FC236}">
              <a16:creationId xmlns:a16="http://schemas.microsoft.com/office/drawing/2014/main" id="{E9A31309-A095-4E54-9E1C-E7515E95109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3" name="【橋りょう・トンネル】&#10;一人当たり有形固定資産（償却資産）額グラフ枠">
          <a:extLst>
            <a:ext uri="{FF2B5EF4-FFF2-40B4-BE49-F238E27FC236}">
              <a16:creationId xmlns:a16="http://schemas.microsoft.com/office/drawing/2014/main" id="{E637938F-D33D-467B-AE94-BCF04DAB712D}"/>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118323</xdr:rowOff>
    </xdr:from>
    <xdr:to>
      <xdr:col>54</xdr:col>
      <xdr:colOff>189865</xdr:colOff>
      <xdr:row>63</xdr:row>
      <xdr:rowOff>52915</xdr:rowOff>
    </xdr:to>
    <xdr:cxnSp macro="">
      <xdr:nvCxnSpPr>
        <xdr:cNvPr id="174" name="直線コネクタ 173">
          <a:extLst>
            <a:ext uri="{FF2B5EF4-FFF2-40B4-BE49-F238E27FC236}">
              <a16:creationId xmlns:a16="http://schemas.microsoft.com/office/drawing/2014/main" id="{F6A92106-9DF1-4DC1-B1E8-0771B650B416}"/>
            </a:ext>
          </a:extLst>
        </xdr:cNvPr>
        <xdr:cNvCxnSpPr/>
      </xdr:nvCxnSpPr>
      <xdr:spPr>
        <a:xfrm flipV="1">
          <a:off x="10476865" y="9548073"/>
          <a:ext cx="0" cy="1306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56742</xdr:rowOff>
    </xdr:from>
    <xdr:ext cx="378565" cy="259045"/>
    <xdr:sp macro="" textlink="">
      <xdr:nvSpPr>
        <xdr:cNvPr id="175" name="【橋りょう・トンネル】&#10;一人当たり有形固定資産（償却資産）額最小値テキスト">
          <a:extLst>
            <a:ext uri="{FF2B5EF4-FFF2-40B4-BE49-F238E27FC236}">
              <a16:creationId xmlns:a16="http://schemas.microsoft.com/office/drawing/2014/main" id="{B5519FBB-ABE7-4C94-9073-DA33B1CC1C8C}"/>
            </a:ext>
          </a:extLst>
        </xdr:cNvPr>
        <xdr:cNvSpPr txBox="1"/>
      </xdr:nvSpPr>
      <xdr:spPr>
        <a:xfrm>
          <a:off x="10515600" y="1085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52915</xdr:rowOff>
    </xdr:from>
    <xdr:to>
      <xdr:col>55</xdr:col>
      <xdr:colOff>88900</xdr:colOff>
      <xdr:row>63</xdr:row>
      <xdr:rowOff>52915</xdr:rowOff>
    </xdr:to>
    <xdr:cxnSp macro="">
      <xdr:nvCxnSpPr>
        <xdr:cNvPr id="176" name="直線コネクタ 175">
          <a:extLst>
            <a:ext uri="{FF2B5EF4-FFF2-40B4-BE49-F238E27FC236}">
              <a16:creationId xmlns:a16="http://schemas.microsoft.com/office/drawing/2014/main" id="{6891F8DA-F756-400D-AAAF-1CC27ABD6D67}"/>
            </a:ext>
          </a:extLst>
        </xdr:cNvPr>
        <xdr:cNvCxnSpPr/>
      </xdr:nvCxnSpPr>
      <xdr:spPr>
        <a:xfrm>
          <a:off x="10388600" y="1085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65000</xdr:rowOff>
    </xdr:from>
    <xdr:ext cx="599010" cy="259045"/>
    <xdr:sp macro="" textlink="">
      <xdr:nvSpPr>
        <xdr:cNvPr id="177" name="【橋りょう・トンネル】&#10;一人当たり有形固定資産（償却資産）額最大値テキスト">
          <a:extLst>
            <a:ext uri="{FF2B5EF4-FFF2-40B4-BE49-F238E27FC236}">
              <a16:creationId xmlns:a16="http://schemas.microsoft.com/office/drawing/2014/main" id="{46965C71-0F35-4C70-8E6C-C11B02BF201D}"/>
            </a:ext>
          </a:extLst>
        </xdr:cNvPr>
        <xdr:cNvSpPr txBox="1"/>
      </xdr:nvSpPr>
      <xdr:spPr>
        <a:xfrm>
          <a:off x="10515600" y="9323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118323</xdr:rowOff>
    </xdr:from>
    <xdr:to>
      <xdr:col>55</xdr:col>
      <xdr:colOff>88900</xdr:colOff>
      <xdr:row>55</xdr:row>
      <xdr:rowOff>118323</xdr:rowOff>
    </xdr:to>
    <xdr:cxnSp macro="">
      <xdr:nvCxnSpPr>
        <xdr:cNvPr id="178" name="直線コネクタ 177">
          <a:extLst>
            <a:ext uri="{FF2B5EF4-FFF2-40B4-BE49-F238E27FC236}">
              <a16:creationId xmlns:a16="http://schemas.microsoft.com/office/drawing/2014/main" id="{B516D7E8-07D8-4102-98F5-3A60E56FB67F}"/>
            </a:ext>
          </a:extLst>
        </xdr:cNvPr>
        <xdr:cNvCxnSpPr/>
      </xdr:nvCxnSpPr>
      <xdr:spPr>
        <a:xfrm>
          <a:off x="10388600" y="9548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84777</xdr:rowOff>
    </xdr:from>
    <xdr:ext cx="534377" cy="259045"/>
    <xdr:sp macro="" textlink="">
      <xdr:nvSpPr>
        <xdr:cNvPr id="179" name="【橋りょう・トンネル】&#10;一人当たり有形固定資産（償却資産）額平均値テキスト">
          <a:extLst>
            <a:ext uri="{FF2B5EF4-FFF2-40B4-BE49-F238E27FC236}">
              <a16:creationId xmlns:a16="http://schemas.microsoft.com/office/drawing/2014/main" id="{43FAD9B6-AAF3-473D-966C-84297DAE8401}"/>
            </a:ext>
          </a:extLst>
        </xdr:cNvPr>
        <xdr:cNvSpPr txBox="1"/>
      </xdr:nvSpPr>
      <xdr:spPr>
        <a:xfrm>
          <a:off x="10515600" y="102003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61900</xdr:rowOff>
    </xdr:from>
    <xdr:to>
      <xdr:col>55</xdr:col>
      <xdr:colOff>50800</xdr:colOff>
      <xdr:row>60</xdr:row>
      <xdr:rowOff>163500</xdr:rowOff>
    </xdr:to>
    <xdr:sp macro="" textlink="">
      <xdr:nvSpPr>
        <xdr:cNvPr id="180" name="フローチャート: 判断 179">
          <a:extLst>
            <a:ext uri="{FF2B5EF4-FFF2-40B4-BE49-F238E27FC236}">
              <a16:creationId xmlns:a16="http://schemas.microsoft.com/office/drawing/2014/main" id="{7074B112-184C-4E41-89B4-4DC9D3C04A1E}"/>
            </a:ext>
          </a:extLst>
        </xdr:cNvPr>
        <xdr:cNvSpPr/>
      </xdr:nvSpPr>
      <xdr:spPr>
        <a:xfrm>
          <a:off x="10426700" y="1034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66357</xdr:rowOff>
    </xdr:from>
    <xdr:to>
      <xdr:col>50</xdr:col>
      <xdr:colOff>165100</xdr:colOff>
      <xdr:row>60</xdr:row>
      <xdr:rowOff>167957</xdr:rowOff>
    </xdr:to>
    <xdr:sp macro="" textlink="">
      <xdr:nvSpPr>
        <xdr:cNvPr id="181" name="フローチャート: 判断 180">
          <a:extLst>
            <a:ext uri="{FF2B5EF4-FFF2-40B4-BE49-F238E27FC236}">
              <a16:creationId xmlns:a16="http://schemas.microsoft.com/office/drawing/2014/main" id="{42811FC9-C2E8-4B34-B389-94A631D68D99}"/>
            </a:ext>
          </a:extLst>
        </xdr:cNvPr>
        <xdr:cNvSpPr/>
      </xdr:nvSpPr>
      <xdr:spPr>
        <a:xfrm>
          <a:off x="9588500" y="1035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70135</xdr:rowOff>
    </xdr:from>
    <xdr:to>
      <xdr:col>46</xdr:col>
      <xdr:colOff>38100</xdr:colOff>
      <xdr:row>61</xdr:row>
      <xdr:rowOff>285</xdr:rowOff>
    </xdr:to>
    <xdr:sp macro="" textlink="">
      <xdr:nvSpPr>
        <xdr:cNvPr id="182" name="フローチャート: 判断 181">
          <a:extLst>
            <a:ext uri="{FF2B5EF4-FFF2-40B4-BE49-F238E27FC236}">
              <a16:creationId xmlns:a16="http://schemas.microsoft.com/office/drawing/2014/main" id="{C389F142-0C4D-40F4-AFB5-225B89AE3720}"/>
            </a:ext>
          </a:extLst>
        </xdr:cNvPr>
        <xdr:cNvSpPr/>
      </xdr:nvSpPr>
      <xdr:spPr>
        <a:xfrm>
          <a:off x="8699500" y="1035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70918</xdr:rowOff>
    </xdr:from>
    <xdr:to>
      <xdr:col>41</xdr:col>
      <xdr:colOff>101600</xdr:colOff>
      <xdr:row>61</xdr:row>
      <xdr:rowOff>1068</xdr:rowOff>
    </xdr:to>
    <xdr:sp macro="" textlink="">
      <xdr:nvSpPr>
        <xdr:cNvPr id="183" name="フローチャート: 判断 182">
          <a:extLst>
            <a:ext uri="{FF2B5EF4-FFF2-40B4-BE49-F238E27FC236}">
              <a16:creationId xmlns:a16="http://schemas.microsoft.com/office/drawing/2014/main" id="{273CBE80-09CC-4AFB-9E3E-8BF812AE7779}"/>
            </a:ext>
          </a:extLst>
        </xdr:cNvPr>
        <xdr:cNvSpPr/>
      </xdr:nvSpPr>
      <xdr:spPr>
        <a:xfrm>
          <a:off x="7810500" y="1035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46692</xdr:rowOff>
    </xdr:from>
    <xdr:to>
      <xdr:col>36</xdr:col>
      <xdr:colOff>165100</xdr:colOff>
      <xdr:row>60</xdr:row>
      <xdr:rowOff>148292</xdr:rowOff>
    </xdr:to>
    <xdr:sp macro="" textlink="">
      <xdr:nvSpPr>
        <xdr:cNvPr id="184" name="フローチャート: 判断 183">
          <a:extLst>
            <a:ext uri="{FF2B5EF4-FFF2-40B4-BE49-F238E27FC236}">
              <a16:creationId xmlns:a16="http://schemas.microsoft.com/office/drawing/2014/main" id="{A32F2431-20BE-4BC0-B51A-4F7E97257E1F}"/>
            </a:ext>
          </a:extLst>
        </xdr:cNvPr>
        <xdr:cNvSpPr/>
      </xdr:nvSpPr>
      <xdr:spPr>
        <a:xfrm>
          <a:off x="6921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819DB5C-B7EF-4EBC-A8F6-F88FFC00529F}"/>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4D10D73-B373-4F7B-8084-6272C280884A}"/>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EDE0AE8-32A9-46DA-8AD0-67D9CF53CBA4}"/>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9CBECE12-0D84-40F0-8456-23126B90547F}"/>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6ABEEE69-C3FD-429E-85D8-2693E6E2ABFA}"/>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67969</xdr:rowOff>
    </xdr:from>
    <xdr:to>
      <xdr:col>55</xdr:col>
      <xdr:colOff>50800</xdr:colOff>
      <xdr:row>62</xdr:row>
      <xdr:rowOff>169569</xdr:rowOff>
    </xdr:to>
    <xdr:sp macro="" textlink="">
      <xdr:nvSpPr>
        <xdr:cNvPr id="190" name="楕円 189">
          <a:extLst>
            <a:ext uri="{FF2B5EF4-FFF2-40B4-BE49-F238E27FC236}">
              <a16:creationId xmlns:a16="http://schemas.microsoft.com/office/drawing/2014/main" id="{FDF36344-91DA-416E-A56C-36F3894D8BD3}"/>
            </a:ext>
          </a:extLst>
        </xdr:cNvPr>
        <xdr:cNvSpPr/>
      </xdr:nvSpPr>
      <xdr:spPr>
        <a:xfrm>
          <a:off x="10426700" y="1069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154346</xdr:rowOff>
    </xdr:from>
    <xdr:ext cx="534377" cy="259045"/>
    <xdr:sp macro="" textlink="">
      <xdr:nvSpPr>
        <xdr:cNvPr id="191" name="【橋りょう・トンネル】&#10;一人当たり有形固定資産（償却資産）額該当値テキスト">
          <a:extLst>
            <a:ext uri="{FF2B5EF4-FFF2-40B4-BE49-F238E27FC236}">
              <a16:creationId xmlns:a16="http://schemas.microsoft.com/office/drawing/2014/main" id="{0B83D414-4920-4013-8C6A-889D84B4312C}"/>
            </a:ext>
          </a:extLst>
        </xdr:cNvPr>
        <xdr:cNvSpPr txBox="1"/>
      </xdr:nvSpPr>
      <xdr:spPr>
        <a:xfrm>
          <a:off x="10515600" y="10612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68083</xdr:rowOff>
    </xdr:from>
    <xdr:to>
      <xdr:col>50</xdr:col>
      <xdr:colOff>165100</xdr:colOff>
      <xdr:row>62</xdr:row>
      <xdr:rowOff>169683</xdr:rowOff>
    </xdr:to>
    <xdr:sp macro="" textlink="">
      <xdr:nvSpPr>
        <xdr:cNvPr id="192" name="楕円 191">
          <a:extLst>
            <a:ext uri="{FF2B5EF4-FFF2-40B4-BE49-F238E27FC236}">
              <a16:creationId xmlns:a16="http://schemas.microsoft.com/office/drawing/2014/main" id="{605CC92B-E258-4371-A857-5C74EE2D54D9}"/>
            </a:ext>
          </a:extLst>
        </xdr:cNvPr>
        <xdr:cNvSpPr/>
      </xdr:nvSpPr>
      <xdr:spPr>
        <a:xfrm>
          <a:off x="9588500" y="10697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118769</xdr:rowOff>
    </xdr:from>
    <xdr:to>
      <xdr:col>55</xdr:col>
      <xdr:colOff>0</xdr:colOff>
      <xdr:row>62</xdr:row>
      <xdr:rowOff>118883</xdr:rowOff>
    </xdr:to>
    <xdr:cxnSp macro="">
      <xdr:nvCxnSpPr>
        <xdr:cNvPr id="193" name="直線コネクタ 192">
          <a:extLst>
            <a:ext uri="{FF2B5EF4-FFF2-40B4-BE49-F238E27FC236}">
              <a16:creationId xmlns:a16="http://schemas.microsoft.com/office/drawing/2014/main" id="{E8EEAA4B-35ED-41BF-A6A5-BCE4CBC375E1}"/>
            </a:ext>
          </a:extLst>
        </xdr:cNvPr>
        <xdr:cNvCxnSpPr/>
      </xdr:nvCxnSpPr>
      <xdr:spPr>
        <a:xfrm flipV="1">
          <a:off x="9639300" y="10748669"/>
          <a:ext cx="8382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60962</xdr:rowOff>
    </xdr:from>
    <xdr:to>
      <xdr:col>46</xdr:col>
      <xdr:colOff>38100</xdr:colOff>
      <xdr:row>62</xdr:row>
      <xdr:rowOff>162562</xdr:rowOff>
    </xdr:to>
    <xdr:sp macro="" textlink="">
      <xdr:nvSpPr>
        <xdr:cNvPr id="194" name="楕円 193">
          <a:extLst>
            <a:ext uri="{FF2B5EF4-FFF2-40B4-BE49-F238E27FC236}">
              <a16:creationId xmlns:a16="http://schemas.microsoft.com/office/drawing/2014/main" id="{A7E5B930-5C0B-4C2D-808D-C92D63BE068E}"/>
            </a:ext>
          </a:extLst>
        </xdr:cNvPr>
        <xdr:cNvSpPr/>
      </xdr:nvSpPr>
      <xdr:spPr>
        <a:xfrm>
          <a:off x="8699500" y="1069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111762</xdr:rowOff>
    </xdr:from>
    <xdr:to>
      <xdr:col>50</xdr:col>
      <xdr:colOff>114300</xdr:colOff>
      <xdr:row>62</xdr:row>
      <xdr:rowOff>118883</xdr:rowOff>
    </xdr:to>
    <xdr:cxnSp macro="">
      <xdr:nvCxnSpPr>
        <xdr:cNvPr id="195" name="直線コネクタ 194">
          <a:extLst>
            <a:ext uri="{FF2B5EF4-FFF2-40B4-BE49-F238E27FC236}">
              <a16:creationId xmlns:a16="http://schemas.microsoft.com/office/drawing/2014/main" id="{8A15A847-BFEE-461E-9930-50B5477D94F9}"/>
            </a:ext>
          </a:extLst>
        </xdr:cNvPr>
        <xdr:cNvCxnSpPr/>
      </xdr:nvCxnSpPr>
      <xdr:spPr>
        <a:xfrm>
          <a:off x="8750300" y="10741662"/>
          <a:ext cx="889000" cy="7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69215</xdr:rowOff>
    </xdr:from>
    <xdr:to>
      <xdr:col>41</xdr:col>
      <xdr:colOff>101600</xdr:colOff>
      <xdr:row>62</xdr:row>
      <xdr:rowOff>170815</xdr:rowOff>
    </xdr:to>
    <xdr:sp macro="" textlink="">
      <xdr:nvSpPr>
        <xdr:cNvPr id="196" name="楕円 195">
          <a:extLst>
            <a:ext uri="{FF2B5EF4-FFF2-40B4-BE49-F238E27FC236}">
              <a16:creationId xmlns:a16="http://schemas.microsoft.com/office/drawing/2014/main" id="{03BBFB3C-6E09-4645-B3CF-3BFE3AE50A46}"/>
            </a:ext>
          </a:extLst>
        </xdr:cNvPr>
        <xdr:cNvSpPr/>
      </xdr:nvSpPr>
      <xdr:spPr>
        <a:xfrm>
          <a:off x="7810500" y="1069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111762</xdr:rowOff>
    </xdr:from>
    <xdr:to>
      <xdr:col>45</xdr:col>
      <xdr:colOff>177800</xdr:colOff>
      <xdr:row>62</xdr:row>
      <xdr:rowOff>120015</xdr:rowOff>
    </xdr:to>
    <xdr:cxnSp macro="">
      <xdr:nvCxnSpPr>
        <xdr:cNvPr id="197" name="直線コネクタ 196">
          <a:extLst>
            <a:ext uri="{FF2B5EF4-FFF2-40B4-BE49-F238E27FC236}">
              <a16:creationId xmlns:a16="http://schemas.microsoft.com/office/drawing/2014/main" id="{1275133E-A225-491D-8521-6B9675F03AA0}"/>
            </a:ext>
          </a:extLst>
        </xdr:cNvPr>
        <xdr:cNvCxnSpPr/>
      </xdr:nvCxnSpPr>
      <xdr:spPr>
        <a:xfrm flipV="1">
          <a:off x="7861300" y="10741662"/>
          <a:ext cx="889000" cy="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69129</xdr:rowOff>
    </xdr:from>
    <xdr:to>
      <xdr:col>36</xdr:col>
      <xdr:colOff>165100</xdr:colOff>
      <xdr:row>62</xdr:row>
      <xdr:rowOff>170729</xdr:rowOff>
    </xdr:to>
    <xdr:sp macro="" textlink="">
      <xdr:nvSpPr>
        <xdr:cNvPr id="198" name="楕円 197">
          <a:extLst>
            <a:ext uri="{FF2B5EF4-FFF2-40B4-BE49-F238E27FC236}">
              <a16:creationId xmlns:a16="http://schemas.microsoft.com/office/drawing/2014/main" id="{A83D0444-23E6-44D9-82BF-9632A41F8A57}"/>
            </a:ext>
          </a:extLst>
        </xdr:cNvPr>
        <xdr:cNvSpPr/>
      </xdr:nvSpPr>
      <xdr:spPr>
        <a:xfrm>
          <a:off x="6921500" y="1069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119929</xdr:rowOff>
    </xdr:from>
    <xdr:to>
      <xdr:col>41</xdr:col>
      <xdr:colOff>50800</xdr:colOff>
      <xdr:row>62</xdr:row>
      <xdr:rowOff>120015</xdr:rowOff>
    </xdr:to>
    <xdr:cxnSp macro="">
      <xdr:nvCxnSpPr>
        <xdr:cNvPr id="199" name="直線コネクタ 198">
          <a:extLst>
            <a:ext uri="{FF2B5EF4-FFF2-40B4-BE49-F238E27FC236}">
              <a16:creationId xmlns:a16="http://schemas.microsoft.com/office/drawing/2014/main" id="{0DFECACA-D7B7-439D-A71B-D275F3A6BF0A}"/>
            </a:ext>
          </a:extLst>
        </xdr:cNvPr>
        <xdr:cNvCxnSpPr/>
      </xdr:nvCxnSpPr>
      <xdr:spPr>
        <a:xfrm>
          <a:off x="6972300" y="10749829"/>
          <a:ext cx="889000" cy="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13034</xdr:rowOff>
    </xdr:from>
    <xdr:ext cx="534377" cy="259045"/>
    <xdr:sp macro="" textlink="">
      <xdr:nvSpPr>
        <xdr:cNvPr id="200" name="n_1aveValue【橋りょう・トンネル】&#10;一人当たり有形固定資産（償却資産）額">
          <a:extLst>
            <a:ext uri="{FF2B5EF4-FFF2-40B4-BE49-F238E27FC236}">
              <a16:creationId xmlns:a16="http://schemas.microsoft.com/office/drawing/2014/main" id="{AF296D49-86AE-49A2-9114-FF6A8B2E75AD}"/>
            </a:ext>
          </a:extLst>
        </xdr:cNvPr>
        <xdr:cNvSpPr txBox="1"/>
      </xdr:nvSpPr>
      <xdr:spPr>
        <a:xfrm>
          <a:off x="9359411" y="10128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16812</xdr:rowOff>
    </xdr:from>
    <xdr:ext cx="534377" cy="259045"/>
    <xdr:sp macro="" textlink="">
      <xdr:nvSpPr>
        <xdr:cNvPr id="201" name="n_2aveValue【橋りょう・トンネル】&#10;一人当たり有形固定資産（償却資産）額">
          <a:extLst>
            <a:ext uri="{FF2B5EF4-FFF2-40B4-BE49-F238E27FC236}">
              <a16:creationId xmlns:a16="http://schemas.microsoft.com/office/drawing/2014/main" id="{D1ABAAE3-D14D-4B24-B628-E7BE92523E66}"/>
            </a:ext>
          </a:extLst>
        </xdr:cNvPr>
        <xdr:cNvSpPr txBox="1"/>
      </xdr:nvSpPr>
      <xdr:spPr>
        <a:xfrm>
          <a:off x="8483111" y="1013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59</xdr:row>
      <xdr:rowOff>17595</xdr:rowOff>
    </xdr:from>
    <xdr:ext cx="534377" cy="259045"/>
    <xdr:sp macro="" textlink="">
      <xdr:nvSpPr>
        <xdr:cNvPr id="202" name="n_3aveValue【橋りょう・トンネル】&#10;一人当たり有形固定資産（償却資産）額">
          <a:extLst>
            <a:ext uri="{FF2B5EF4-FFF2-40B4-BE49-F238E27FC236}">
              <a16:creationId xmlns:a16="http://schemas.microsoft.com/office/drawing/2014/main" id="{BB850C09-905F-4AC6-AF7B-FA1D81EA132D}"/>
            </a:ext>
          </a:extLst>
        </xdr:cNvPr>
        <xdr:cNvSpPr txBox="1"/>
      </xdr:nvSpPr>
      <xdr:spPr>
        <a:xfrm>
          <a:off x="7594111" y="1013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164819</xdr:rowOff>
    </xdr:from>
    <xdr:ext cx="534377" cy="259045"/>
    <xdr:sp macro="" textlink="">
      <xdr:nvSpPr>
        <xdr:cNvPr id="203" name="n_4aveValue【橋りょう・トンネル】&#10;一人当たり有形固定資産（償却資産）額">
          <a:extLst>
            <a:ext uri="{FF2B5EF4-FFF2-40B4-BE49-F238E27FC236}">
              <a16:creationId xmlns:a16="http://schemas.microsoft.com/office/drawing/2014/main" id="{CAB45512-ABAF-4BB5-8E36-526BD7FA0C83}"/>
            </a:ext>
          </a:extLst>
        </xdr:cNvPr>
        <xdr:cNvSpPr txBox="1"/>
      </xdr:nvSpPr>
      <xdr:spPr>
        <a:xfrm>
          <a:off x="67051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160810</xdr:rowOff>
    </xdr:from>
    <xdr:ext cx="534377" cy="259045"/>
    <xdr:sp macro="" textlink="">
      <xdr:nvSpPr>
        <xdr:cNvPr id="204" name="n_1mainValue【橋りょう・トンネル】&#10;一人当たり有形固定資産（償却資産）額">
          <a:extLst>
            <a:ext uri="{FF2B5EF4-FFF2-40B4-BE49-F238E27FC236}">
              <a16:creationId xmlns:a16="http://schemas.microsoft.com/office/drawing/2014/main" id="{E62DF3C1-532A-4138-ADCB-5A1E9DCA1D4B}"/>
            </a:ext>
          </a:extLst>
        </xdr:cNvPr>
        <xdr:cNvSpPr txBox="1"/>
      </xdr:nvSpPr>
      <xdr:spPr>
        <a:xfrm>
          <a:off x="9359411" y="10790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153689</xdr:rowOff>
    </xdr:from>
    <xdr:ext cx="534377" cy="259045"/>
    <xdr:sp macro="" textlink="">
      <xdr:nvSpPr>
        <xdr:cNvPr id="205" name="n_2mainValue【橋りょう・トンネル】&#10;一人当たり有形固定資産（償却資産）額">
          <a:extLst>
            <a:ext uri="{FF2B5EF4-FFF2-40B4-BE49-F238E27FC236}">
              <a16:creationId xmlns:a16="http://schemas.microsoft.com/office/drawing/2014/main" id="{680EE0CD-B43B-4A68-8DDD-6737EFE2B3CF}"/>
            </a:ext>
          </a:extLst>
        </xdr:cNvPr>
        <xdr:cNvSpPr txBox="1"/>
      </xdr:nvSpPr>
      <xdr:spPr>
        <a:xfrm>
          <a:off x="8483111" y="10783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161942</xdr:rowOff>
    </xdr:from>
    <xdr:ext cx="534377" cy="259045"/>
    <xdr:sp macro="" textlink="">
      <xdr:nvSpPr>
        <xdr:cNvPr id="206" name="n_3mainValue【橋りょう・トンネル】&#10;一人当たり有形固定資産（償却資産）額">
          <a:extLst>
            <a:ext uri="{FF2B5EF4-FFF2-40B4-BE49-F238E27FC236}">
              <a16:creationId xmlns:a16="http://schemas.microsoft.com/office/drawing/2014/main" id="{4B1B6BD8-A0AA-4CC2-899A-59B2BAF0E5B7}"/>
            </a:ext>
          </a:extLst>
        </xdr:cNvPr>
        <xdr:cNvSpPr txBox="1"/>
      </xdr:nvSpPr>
      <xdr:spPr>
        <a:xfrm>
          <a:off x="7594111" y="10791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161856</xdr:rowOff>
    </xdr:from>
    <xdr:ext cx="534377" cy="259045"/>
    <xdr:sp macro="" textlink="">
      <xdr:nvSpPr>
        <xdr:cNvPr id="207" name="n_4mainValue【橋りょう・トンネル】&#10;一人当たり有形固定資産（償却資産）額">
          <a:extLst>
            <a:ext uri="{FF2B5EF4-FFF2-40B4-BE49-F238E27FC236}">
              <a16:creationId xmlns:a16="http://schemas.microsoft.com/office/drawing/2014/main" id="{E04D9AB2-226B-4277-98C2-5363A2B6D6B6}"/>
            </a:ext>
          </a:extLst>
        </xdr:cNvPr>
        <xdr:cNvSpPr txBox="1"/>
      </xdr:nvSpPr>
      <xdr:spPr>
        <a:xfrm>
          <a:off x="6705111" y="1079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8" name="正方形/長方形 207">
          <a:extLst>
            <a:ext uri="{FF2B5EF4-FFF2-40B4-BE49-F238E27FC236}">
              <a16:creationId xmlns:a16="http://schemas.microsoft.com/office/drawing/2014/main" id="{1C210501-F086-4EFF-845B-B887B9ACE94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9" name="正方形/長方形 208">
          <a:extLst>
            <a:ext uri="{FF2B5EF4-FFF2-40B4-BE49-F238E27FC236}">
              <a16:creationId xmlns:a16="http://schemas.microsoft.com/office/drawing/2014/main" id="{13B4D3C6-CB25-4B7B-9A14-18F3F9B23A47}"/>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0" name="正方形/長方形 209">
          <a:extLst>
            <a:ext uri="{FF2B5EF4-FFF2-40B4-BE49-F238E27FC236}">
              <a16:creationId xmlns:a16="http://schemas.microsoft.com/office/drawing/2014/main" id="{90DCCD57-7524-48B3-9472-C5FD0BF74527}"/>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1" name="正方形/長方形 210">
          <a:extLst>
            <a:ext uri="{FF2B5EF4-FFF2-40B4-BE49-F238E27FC236}">
              <a16:creationId xmlns:a16="http://schemas.microsoft.com/office/drawing/2014/main" id="{C5B6F5B7-3FC3-4784-B05C-44558878C0F8}"/>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2" name="正方形/長方形 211">
          <a:extLst>
            <a:ext uri="{FF2B5EF4-FFF2-40B4-BE49-F238E27FC236}">
              <a16:creationId xmlns:a16="http://schemas.microsoft.com/office/drawing/2014/main" id="{5D90788B-6A95-4052-814E-F4F1FDE7C90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3" name="正方形/長方形 212">
          <a:extLst>
            <a:ext uri="{FF2B5EF4-FFF2-40B4-BE49-F238E27FC236}">
              <a16:creationId xmlns:a16="http://schemas.microsoft.com/office/drawing/2014/main" id="{8C023433-7AC9-4372-94E4-4AD4CCD32F42}"/>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4" name="正方形/長方形 213">
          <a:extLst>
            <a:ext uri="{FF2B5EF4-FFF2-40B4-BE49-F238E27FC236}">
              <a16:creationId xmlns:a16="http://schemas.microsoft.com/office/drawing/2014/main" id="{3D3967C4-60BF-4A65-BB76-4611065EB27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5" name="正方形/長方形 214">
          <a:extLst>
            <a:ext uri="{FF2B5EF4-FFF2-40B4-BE49-F238E27FC236}">
              <a16:creationId xmlns:a16="http://schemas.microsoft.com/office/drawing/2014/main" id="{3B33E098-DC80-456A-BE41-C685CB0871B9}"/>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6" name="テキスト ボックス 215">
          <a:extLst>
            <a:ext uri="{FF2B5EF4-FFF2-40B4-BE49-F238E27FC236}">
              <a16:creationId xmlns:a16="http://schemas.microsoft.com/office/drawing/2014/main" id="{B77FCEB4-3A98-4FB3-A112-E43EAFBCB8E1}"/>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7" name="直線コネクタ 216">
          <a:extLst>
            <a:ext uri="{FF2B5EF4-FFF2-40B4-BE49-F238E27FC236}">
              <a16:creationId xmlns:a16="http://schemas.microsoft.com/office/drawing/2014/main" id="{F07277B6-F154-4FB5-85BB-3DC13CA7B9DC}"/>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18" name="テキスト ボックス 217">
          <a:extLst>
            <a:ext uri="{FF2B5EF4-FFF2-40B4-BE49-F238E27FC236}">
              <a16:creationId xmlns:a16="http://schemas.microsoft.com/office/drawing/2014/main" id="{E497A570-5487-49D5-9B43-B2B568755FE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19" name="直線コネクタ 218">
          <a:extLst>
            <a:ext uri="{FF2B5EF4-FFF2-40B4-BE49-F238E27FC236}">
              <a16:creationId xmlns:a16="http://schemas.microsoft.com/office/drawing/2014/main" id="{C34CD200-C9EF-4A12-9E7C-D65452221F2E}"/>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20" name="テキスト ボックス 219">
          <a:extLst>
            <a:ext uri="{FF2B5EF4-FFF2-40B4-BE49-F238E27FC236}">
              <a16:creationId xmlns:a16="http://schemas.microsoft.com/office/drawing/2014/main" id="{F9CB173C-D4CA-4873-AE7A-6EE67A44F7E1}"/>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21" name="直線コネクタ 220">
          <a:extLst>
            <a:ext uri="{FF2B5EF4-FFF2-40B4-BE49-F238E27FC236}">
              <a16:creationId xmlns:a16="http://schemas.microsoft.com/office/drawing/2014/main" id="{00330129-283E-478E-AF20-ED54E622FB63}"/>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22" name="テキスト ボックス 221">
          <a:extLst>
            <a:ext uri="{FF2B5EF4-FFF2-40B4-BE49-F238E27FC236}">
              <a16:creationId xmlns:a16="http://schemas.microsoft.com/office/drawing/2014/main" id="{51F2C4DB-E755-426F-B222-4A789412737F}"/>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23" name="直線コネクタ 222">
          <a:extLst>
            <a:ext uri="{FF2B5EF4-FFF2-40B4-BE49-F238E27FC236}">
              <a16:creationId xmlns:a16="http://schemas.microsoft.com/office/drawing/2014/main" id="{C7268505-D99E-4360-9C46-2EE14FA6F42F}"/>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24" name="テキスト ボックス 223">
          <a:extLst>
            <a:ext uri="{FF2B5EF4-FFF2-40B4-BE49-F238E27FC236}">
              <a16:creationId xmlns:a16="http://schemas.microsoft.com/office/drawing/2014/main" id="{5B4EDAEB-DC94-43BA-A41D-DF7F8141B5A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25" name="直線コネクタ 224">
          <a:extLst>
            <a:ext uri="{FF2B5EF4-FFF2-40B4-BE49-F238E27FC236}">
              <a16:creationId xmlns:a16="http://schemas.microsoft.com/office/drawing/2014/main" id="{0F32BC13-F5B6-4B84-AFB7-D6F2D710E7D3}"/>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26" name="テキスト ボックス 225">
          <a:extLst>
            <a:ext uri="{FF2B5EF4-FFF2-40B4-BE49-F238E27FC236}">
              <a16:creationId xmlns:a16="http://schemas.microsoft.com/office/drawing/2014/main" id="{57DAC108-B6B4-4AAA-B02E-CD8C58326812}"/>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7" name="直線コネクタ 226">
          <a:extLst>
            <a:ext uri="{FF2B5EF4-FFF2-40B4-BE49-F238E27FC236}">
              <a16:creationId xmlns:a16="http://schemas.microsoft.com/office/drawing/2014/main" id="{BA3FDC58-12AE-49BB-A2D9-46FA020AB4F4}"/>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28" name="テキスト ボックス 227">
          <a:extLst>
            <a:ext uri="{FF2B5EF4-FFF2-40B4-BE49-F238E27FC236}">
              <a16:creationId xmlns:a16="http://schemas.microsoft.com/office/drawing/2014/main" id="{B1606E44-9A82-477E-9D24-F5F3CE3723B2}"/>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9" name="【公営住宅】&#10;有形固定資産減価償却率グラフ枠">
          <a:extLst>
            <a:ext uri="{FF2B5EF4-FFF2-40B4-BE49-F238E27FC236}">
              <a16:creationId xmlns:a16="http://schemas.microsoft.com/office/drawing/2014/main" id="{3ED70309-66D0-4B88-B8C5-4E42660136E4}"/>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44958</xdr:rowOff>
    </xdr:from>
    <xdr:to>
      <xdr:col>24</xdr:col>
      <xdr:colOff>62865</xdr:colOff>
      <xdr:row>86</xdr:row>
      <xdr:rowOff>38100</xdr:rowOff>
    </xdr:to>
    <xdr:cxnSp macro="">
      <xdr:nvCxnSpPr>
        <xdr:cNvPr id="230" name="直線コネクタ 229">
          <a:extLst>
            <a:ext uri="{FF2B5EF4-FFF2-40B4-BE49-F238E27FC236}">
              <a16:creationId xmlns:a16="http://schemas.microsoft.com/office/drawing/2014/main" id="{29A218AA-757B-4CA8-98BA-D290EE986017}"/>
            </a:ext>
          </a:extLst>
        </xdr:cNvPr>
        <xdr:cNvCxnSpPr/>
      </xdr:nvCxnSpPr>
      <xdr:spPr>
        <a:xfrm flipV="1">
          <a:off x="4634865" y="13418058"/>
          <a:ext cx="0" cy="1364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31" name="【公営住宅】&#10;有形固定資産減価償却率最小値テキスト">
          <a:extLst>
            <a:ext uri="{FF2B5EF4-FFF2-40B4-BE49-F238E27FC236}">
              <a16:creationId xmlns:a16="http://schemas.microsoft.com/office/drawing/2014/main" id="{5853D29A-F111-4BA6-B4B7-F7D634026310}"/>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32" name="直線コネクタ 231">
          <a:extLst>
            <a:ext uri="{FF2B5EF4-FFF2-40B4-BE49-F238E27FC236}">
              <a16:creationId xmlns:a16="http://schemas.microsoft.com/office/drawing/2014/main" id="{86A78173-AD15-49C1-81A6-1D5B7BAB249B}"/>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163085</xdr:rowOff>
    </xdr:from>
    <xdr:ext cx="405111" cy="259045"/>
    <xdr:sp macro="" textlink="">
      <xdr:nvSpPr>
        <xdr:cNvPr id="233" name="【公営住宅】&#10;有形固定資産減価償却率最大値テキスト">
          <a:extLst>
            <a:ext uri="{FF2B5EF4-FFF2-40B4-BE49-F238E27FC236}">
              <a16:creationId xmlns:a16="http://schemas.microsoft.com/office/drawing/2014/main" id="{39735CFC-ADEF-4B09-8049-CE5A820FA755}"/>
            </a:ext>
          </a:extLst>
        </xdr:cNvPr>
        <xdr:cNvSpPr txBox="1"/>
      </xdr:nvSpPr>
      <xdr:spPr>
        <a:xfrm>
          <a:off x="4673600" y="13193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44958</xdr:rowOff>
    </xdr:from>
    <xdr:to>
      <xdr:col>24</xdr:col>
      <xdr:colOff>152400</xdr:colOff>
      <xdr:row>78</xdr:row>
      <xdr:rowOff>44958</xdr:rowOff>
    </xdr:to>
    <xdr:cxnSp macro="">
      <xdr:nvCxnSpPr>
        <xdr:cNvPr id="234" name="直線コネクタ 233">
          <a:extLst>
            <a:ext uri="{FF2B5EF4-FFF2-40B4-BE49-F238E27FC236}">
              <a16:creationId xmlns:a16="http://schemas.microsoft.com/office/drawing/2014/main" id="{B5D2F0DF-4482-4FCC-AA0B-9D66E3F29723}"/>
            </a:ext>
          </a:extLst>
        </xdr:cNvPr>
        <xdr:cNvCxnSpPr/>
      </xdr:nvCxnSpPr>
      <xdr:spPr>
        <a:xfrm>
          <a:off x="4546600" y="13418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xdr:rowOff>
    </xdr:from>
    <xdr:ext cx="405111" cy="259045"/>
    <xdr:sp macro="" textlink="">
      <xdr:nvSpPr>
        <xdr:cNvPr id="235" name="【公営住宅】&#10;有形固定資産減価償却率平均値テキスト">
          <a:extLst>
            <a:ext uri="{FF2B5EF4-FFF2-40B4-BE49-F238E27FC236}">
              <a16:creationId xmlns:a16="http://schemas.microsoft.com/office/drawing/2014/main" id="{28BA4860-D01C-42EE-8DA5-16FC3FADFC78}"/>
            </a:ext>
          </a:extLst>
        </xdr:cNvPr>
        <xdr:cNvSpPr txBox="1"/>
      </xdr:nvSpPr>
      <xdr:spPr>
        <a:xfrm>
          <a:off x="4673600" y="14058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36" name="フローチャート: 判断 235">
          <a:extLst>
            <a:ext uri="{FF2B5EF4-FFF2-40B4-BE49-F238E27FC236}">
              <a16:creationId xmlns:a16="http://schemas.microsoft.com/office/drawing/2014/main" id="{9722E222-3B55-4BAF-8BFF-261EB2FF575A}"/>
            </a:ext>
          </a:extLst>
        </xdr:cNvPr>
        <xdr:cNvSpPr/>
      </xdr:nvSpPr>
      <xdr:spPr>
        <a:xfrm>
          <a:off x="45847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99313</xdr:rowOff>
    </xdr:from>
    <xdr:to>
      <xdr:col>20</xdr:col>
      <xdr:colOff>38100</xdr:colOff>
      <xdr:row>82</xdr:row>
      <xdr:rowOff>29463</xdr:rowOff>
    </xdr:to>
    <xdr:sp macro="" textlink="">
      <xdr:nvSpPr>
        <xdr:cNvPr id="237" name="フローチャート: 判断 236">
          <a:extLst>
            <a:ext uri="{FF2B5EF4-FFF2-40B4-BE49-F238E27FC236}">
              <a16:creationId xmlns:a16="http://schemas.microsoft.com/office/drawing/2014/main" id="{0D99F4B8-67FA-4A9D-9A00-5A3EBAB0E198}"/>
            </a:ext>
          </a:extLst>
        </xdr:cNvPr>
        <xdr:cNvSpPr/>
      </xdr:nvSpPr>
      <xdr:spPr>
        <a:xfrm>
          <a:off x="3746500" y="1398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85598</xdr:rowOff>
    </xdr:from>
    <xdr:to>
      <xdr:col>15</xdr:col>
      <xdr:colOff>101600</xdr:colOff>
      <xdr:row>82</xdr:row>
      <xdr:rowOff>15748</xdr:rowOff>
    </xdr:to>
    <xdr:sp macro="" textlink="">
      <xdr:nvSpPr>
        <xdr:cNvPr id="238" name="フローチャート: 判断 237">
          <a:extLst>
            <a:ext uri="{FF2B5EF4-FFF2-40B4-BE49-F238E27FC236}">
              <a16:creationId xmlns:a16="http://schemas.microsoft.com/office/drawing/2014/main" id="{8A2EAA31-5245-4AD4-ADEA-23F02214C746}"/>
            </a:ext>
          </a:extLst>
        </xdr:cNvPr>
        <xdr:cNvSpPr/>
      </xdr:nvSpPr>
      <xdr:spPr>
        <a:xfrm>
          <a:off x="28575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46737</xdr:rowOff>
    </xdr:from>
    <xdr:to>
      <xdr:col>10</xdr:col>
      <xdr:colOff>165100</xdr:colOff>
      <xdr:row>81</xdr:row>
      <xdr:rowOff>148337</xdr:rowOff>
    </xdr:to>
    <xdr:sp macro="" textlink="">
      <xdr:nvSpPr>
        <xdr:cNvPr id="239" name="フローチャート: 判断 238">
          <a:extLst>
            <a:ext uri="{FF2B5EF4-FFF2-40B4-BE49-F238E27FC236}">
              <a16:creationId xmlns:a16="http://schemas.microsoft.com/office/drawing/2014/main" id="{8FB726DD-7B1C-4F14-92DC-F5B7AC87D417}"/>
            </a:ext>
          </a:extLst>
        </xdr:cNvPr>
        <xdr:cNvSpPr/>
      </xdr:nvSpPr>
      <xdr:spPr>
        <a:xfrm>
          <a:off x="19685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10161</xdr:rowOff>
    </xdr:from>
    <xdr:to>
      <xdr:col>6</xdr:col>
      <xdr:colOff>38100</xdr:colOff>
      <xdr:row>81</xdr:row>
      <xdr:rowOff>111761</xdr:rowOff>
    </xdr:to>
    <xdr:sp macro="" textlink="">
      <xdr:nvSpPr>
        <xdr:cNvPr id="240" name="フローチャート: 判断 239">
          <a:extLst>
            <a:ext uri="{FF2B5EF4-FFF2-40B4-BE49-F238E27FC236}">
              <a16:creationId xmlns:a16="http://schemas.microsoft.com/office/drawing/2014/main" id="{C55ECE42-63D6-4801-94BA-A005CF0AA572}"/>
            </a:ext>
          </a:extLst>
        </xdr:cNvPr>
        <xdr:cNvSpPr/>
      </xdr:nvSpPr>
      <xdr:spPr>
        <a:xfrm>
          <a:off x="1079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1" name="テキスト ボックス 240">
          <a:extLst>
            <a:ext uri="{FF2B5EF4-FFF2-40B4-BE49-F238E27FC236}">
              <a16:creationId xmlns:a16="http://schemas.microsoft.com/office/drawing/2014/main" id="{D2396E7B-6B63-4F28-A9D4-D1F52FD3D7EF}"/>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2" name="テキスト ボックス 241">
          <a:extLst>
            <a:ext uri="{FF2B5EF4-FFF2-40B4-BE49-F238E27FC236}">
              <a16:creationId xmlns:a16="http://schemas.microsoft.com/office/drawing/2014/main" id="{2B88DEBC-5AB2-4869-8CD3-A47173C7298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3" name="テキスト ボックス 242">
          <a:extLst>
            <a:ext uri="{FF2B5EF4-FFF2-40B4-BE49-F238E27FC236}">
              <a16:creationId xmlns:a16="http://schemas.microsoft.com/office/drawing/2014/main" id="{FC7BEB1B-CA9C-4A43-AFCB-FAEBE1391E8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4" name="テキスト ボックス 243">
          <a:extLst>
            <a:ext uri="{FF2B5EF4-FFF2-40B4-BE49-F238E27FC236}">
              <a16:creationId xmlns:a16="http://schemas.microsoft.com/office/drawing/2014/main" id="{438FE06B-4D68-46D3-9B66-BFCC5DC76742}"/>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5" name="テキスト ボックス 244">
          <a:extLst>
            <a:ext uri="{FF2B5EF4-FFF2-40B4-BE49-F238E27FC236}">
              <a16:creationId xmlns:a16="http://schemas.microsoft.com/office/drawing/2014/main" id="{67209D37-9F90-4EC0-8220-1712AD8A09CF}"/>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142748</xdr:rowOff>
    </xdr:from>
    <xdr:to>
      <xdr:col>24</xdr:col>
      <xdr:colOff>114300</xdr:colOff>
      <xdr:row>80</xdr:row>
      <xdr:rowOff>72898</xdr:rowOff>
    </xdr:to>
    <xdr:sp macro="" textlink="">
      <xdr:nvSpPr>
        <xdr:cNvPr id="246" name="楕円 245">
          <a:extLst>
            <a:ext uri="{FF2B5EF4-FFF2-40B4-BE49-F238E27FC236}">
              <a16:creationId xmlns:a16="http://schemas.microsoft.com/office/drawing/2014/main" id="{DBF0E7DF-49E9-4850-97ED-D4F22E69FDEE}"/>
            </a:ext>
          </a:extLst>
        </xdr:cNvPr>
        <xdr:cNvSpPr/>
      </xdr:nvSpPr>
      <xdr:spPr>
        <a:xfrm>
          <a:off x="4584700" y="13687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165625</xdr:rowOff>
    </xdr:from>
    <xdr:ext cx="405111" cy="259045"/>
    <xdr:sp macro="" textlink="">
      <xdr:nvSpPr>
        <xdr:cNvPr id="247" name="【公営住宅】&#10;有形固定資産減価償却率該当値テキスト">
          <a:extLst>
            <a:ext uri="{FF2B5EF4-FFF2-40B4-BE49-F238E27FC236}">
              <a16:creationId xmlns:a16="http://schemas.microsoft.com/office/drawing/2014/main" id="{67C43BEE-CCF1-416E-8F5B-492FBF896E75}"/>
            </a:ext>
          </a:extLst>
        </xdr:cNvPr>
        <xdr:cNvSpPr txBox="1"/>
      </xdr:nvSpPr>
      <xdr:spPr>
        <a:xfrm>
          <a:off x="4673600" y="1353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92456</xdr:rowOff>
    </xdr:from>
    <xdr:to>
      <xdr:col>20</xdr:col>
      <xdr:colOff>38100</xdr:colOff>
      <xdr:row>80</xdr:row>
      <xdr:rowOff>22606</xdr:rowOff>
    </xdr:to>
    <xdr:sp macro="" textlink="">
      <xdr:nvSpPr>
        <xdr:cNvPr id="248" name="楕円 247">
          <a:extLst>
            <a:ext uri="{FF2B5EF4-FFF2-40B4-BE49-F238E27FC236}">
              <a16:creationId xmlns:a16="http://schemas.microsoft.com/office/drawing/2014/main" id="{752A80EF-658E-44A8-9D6A-5A486B6B90F9}"/>
            </a:ext>
          </a:extLst>
        </xdr:cNvPr>
        <xdr:cNvSpPr/>
      </xdr:nvSpPr>
      <xdr:spPr>
        <a:xfrm>
          <a:off x="3746500" y="1363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143256</xdr:rowOff>
    </xdr:from>
    <xdr:to>
      <xdr:col>24</xdr:col>
      <xdr:colOff>63500</xdr:colOff>
      <xdr:row>80</xdr:row>
      <xdr:rowOff>22098</xdr:rowOff>
    </xdr:to>
    <xdr:cxnSp macro="">
      <xdr:nvCxnSpPr>
        <xdr:cNvPr id="249" name="直線コネクタ 248">
          <a:extLst>
            <a:ext uri="{FF2B5EF4-FFF2-40B4-BE49-F238E27FC236}">
              <a16:creationId xmlns:a16="http://schemas.microsoft.com/office/drawing/2014/main" id="{30441559-F721-4975-B752-F8CAE9052820}"/>
            </a:ext>
          </a:extLst>
        </xdr:cNvPr>
        <xdr:cNvCxnSpPr/>
      </xdr:nvCxnSpPr>
      <xdr:spPr>
        <a:xfrm>
          <a:off x="3797300" y="13687806"/>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42163</xdr:rowOff>
    </xdr:from>
    <xdr:to>
      <xdr:col>15</xdr:col>
      <xdr:colOff>101600</xdr:colOff>
      <xdr:row>79</xdr:row>
      <xdr:rowOff>143763</xdr:rowOff>
    </xdr:to>
    <xdr:sp macro="" textlink="">
      <xdr:nvSpPr>
        <xdr:cNvPr id="250" name="楕円 249">
          <a:extLst>
            <a:ext uri="{FF2B5EF4-FFF2-40B4-BE49-F238E27FC236}">
              <a16:creationId xmlns:a16="http://schemas.microsoft.com/office/drawing/2014/main" id="{77DC4652-938C-4A89-BBEE-E543459CC985}"/>
            </a:ext>
          </a:extLst>
        </xdr:cNvPr>
        <xdr:cNvSpPr/>
      </xdr:nvSpPr>
      <xdr:spPr>
        <a:xfrm>
          <a:off x="2857500" y="1358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92963</xdr:rowOff>
    </xdr:from>
    <xdr:to>
      <xdr:col>19</xdr:col>
      <xdr:colOff>177800</xdr:colOff>
      <xdr:row>79</xdr:row>
      <xdr:rowOff>143256</xdr:rowOff>
    </xdr:to>
    <xdr:cxnSp macro="">
      <xdr:nvCxnSpPr>
        <xdr:cNvPr id="251" name="直線コネクタ 250">
          <a:extLst>
            <a:ext uri="{FF2B5EF4-FFF2-40B4-BE49-F238E27FC236}">
              <a16:creationId xmlns:a16="http://schemas.microsoft.com/office/drawing/2014/main" id="{7B32E61A-70F2-4A94-BB8E-D1E7CBCB2426}"/>
            </a:ext>
          </a:extLst>
        </xdr:cNvPr>
        <xdr:cNvCxnSpPr/>
      </xdr:nvCxnSpPr>
      <xdr:spPr>
        <a:xfrm>
          <a:off x="2908300" y="13637513"/>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161037</xdr:rowOff>
    </xdr:from>
    <xdr:to>
      <xdr:col>10</xdr:col>
      <xdr:colOff>165100</xdr:colOff>
      <xdr:row>79</xdr:row>
      <xdr:rowOff>91187</xdr:rowOff>
    </xdr:to>
    <xdr:sp macro="" textlink="">
      <xdr:nvSpPr>
        <xdr:cNvPr id="252" name="楕円 251">
          <a:extLst>
            <a:ext uri="{FF2B5EF4-FFF2-40B4-BE49-F238E27FC236}">
              <a16:creationId xmlns:a16="http://schemas.microsoft.com/office/drawing/2014/main" id="{5E9B8495-84F1-4E8D-9EFA-C5E7707A72A6}"/>
            </a:ext>
          </a:extLst>
        </xdr:cNvPr>
        <xdr:cNvSpPr/>
      </xdr:nvSpPr>
      <xdr:spPr>
        <a:xfrm>
          <a:off x="1968500" y="1353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40387</xdr:rowOff>
    </xdr:from>
    <xdr:to>
      <xdr:col>15</xdr:col>
      <xdr:colOff>50800</xdr:colOff>
      <xdr:row>79</xdr:row>
      <xdr:rowOff>92963</xdr:rowOff>
    </xdr:to>
    <xdr:cxnSp macro="">
      <xdr:nvCxnSpPr>
        <xdr:cNvPr id="253" name="直線コネクタ 252">
          <a:extLst>
            <a:ext uri="{FF2B5EF4-FFF2-40B4-BE49-F238E27FC236}">
              <a16:creationId xmlns:a16="http://schemas.microsoft.com/office/drawing/2014/main" id="{494DA5A8-E910-4A63-A745-1A7E6539F4C0}"/>
            </a:ext>
          </a:extLst>
        </xdr:cNvPr>
        <xdr:cNvCxnSpPr/>
      </xdr:nvCxnSpPr>
      <xdr:spPr>
        <a:xfrm>
          <a:off x="2019300" y="13584937"/>
          <a:ext cx="889000" cy="52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110744</xdr:rowOff>
    </xdr:from>
    <xdr:to>
      <xdr:col>6</xdr:col>
      <xdr:colOff>38100</xdr:colOff>
      <xdr:row>79</xdr:row>
      <xdr:rowOff>40894</xdr:rowOff>
    </xdr:to>
    <xdr:sp macro="" textlink="">
      <xdr:nvSpPr>
        <xdr:cNvPr id="254" name="楕円 253">
          <a:extLst>
            <a:ext uri="{FF2B5EF4-FFF2-40B4-BE49-F238E27FC236}">
              <a16:creationId xmlns:a16="http://schemas.microsoft.com/office/drawing/2014/main" id="{3EF7F425-43FD-44C2-AC0B-15DC1A763EB1}"/>
            </a:ext>
          </a:extLst>
        </xdr:cNvPr>
        <xdr:cNvSpPr/>
      </xdr:nvSpPr>
      <xdr:spPr>
        <a:xfrm>
          <a:off x="1079500" y="1348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161544</xdr:rowOff>
    </xdr:from>
    <xdr:to>
      <xdr:col>10</xdr:col>
      <xdr:colOff>114300</xdr:colOff>
      <xdr:row>79</xdr:row>
      <xdr:rowOff>40387</xdr:rowOff>
    </xdr:to>
    <xdr:cxnSp macro="">
      <xdr:nvCxnSpPr>
        <xdr:cNvPr id="255" name="直線コネクタ 254">
          <a:extLst>
            <a:ext uri="{FF2B5EF4-FFF2-40B4-BE49-F238E27FC236}">
              <a16:creationId xmlns:a16="http://schemas.microsoft.com/office/drawing/2014/main" id="{9F19C58D-67F7-43E7-A974-5C0284464544}"/>
            </a:ext>
          </a:extLst>
        </xdr:cNvPr>
        <xdr:cNvCxnSpPr/>
      </xdr:nvCxnSpPr>
      <xdr:spPr>
        <a:xfrm>
          <a:off x="1130300" y="13534644"/>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20590</xdr:rowOff>
    </xdr:from>
    <xdr:ext cx="405111" cy="259045"/>
    <xdr:sp macro="" textlink="">
      <xdr:nvSpPr>
        <xdr:cNvPr id="256" name="n_1aveValue【公営住宅】&#10;有形固定資産減価償却率">
          <a:extLst>
            <a:ext uri="{FF2B5EF4-FFF2-40B4-BE49-F238E27FC236}">
              <a16:creationId xmlns:a16="http://schemas.microsoft.com/office/drawing/2014/main" id="{8A826D0B-39D0-4218-8927-D22D118B35C2}"/>
            </a:ext>
          </a:extLst>
        </xdr:cNvPr>
        <xdr:cNvSpPr txBox="1"/>
      </xdr:nvSpPr>
      <xdr:spPr>
        <a:xfrm>
          <a:off x="3582044" y="14079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6875</xdr:rowOff>
    </xdr:from>
    <xdr:ext cx="405111" cy="259045"/>
    <xdr:sp macro="" textlink="">
      <xdr:nvSpPr>
        <xdr:cNvPr id="257" name="n_2aveValue【公営住宅】&#10;有形固定資産減価償却率">
          <a:extLst>
            <a:ext uri="{FF2B5EF4-FFF2-40B4-BE49-F238E27FC236}">
              <a16:creationId xmlns:a16="http://schemas.microsoft.com/office/drawing/2014/main" id="{D7F3D9EC-25FA-470E-B1F2-BF693856439A}"/>
            </a:ext>
          </a:extLst>
        </xdr:cNvPr>
        <xdr:cNvSpPr txBox="1"/>
      </xdr:nvSpPr>
      <xdr:spPr>
        <a:xfrm>
          <a:off x="2705744" y="1406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139464</xdr:rowOff>
    </xdr:from>
    <xdr:ext cx="405111" cy="259045"/>
    <xdr:sp macro="" textlink="">
      <xdr:nvSpPr>
        <xdr:cNvPr id="258" name="n_3aveValue【公営住宅】&#10;有形固定資産減価償却率">
          <a:extLst>
            <a:ext uri="{FF2B5EF4-FFF2-40B4-BE49-F238E27FC236}">
              <a16:creationId xmlns:a16="http://schemas.microsoft.com/office/drawing/2014/main" id="{297F4608-1E9E-4B2E-8695-89C13B988822}"/>
            </a:ext>
          </a:extLst>
        </xdr:cNvPr>
        <xdr:cNvSpPr txBox="1"/>
      </xdr:nvSpPr>
      <xdr:spPr>
        <a:xfrm>
          <a:off x="1816744" y="1402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102888</xdr:rowOff>
    </xdr:from>
    <xdr:ext cx="405111" cy="259045"/>
    <xdr:sp macro="" textlink="">
      <xdr:nvSpPr>
        <xdr:cNvPr id="259" name="n_4aveValue【公営住宅】&#10;有形固定資産減価償却率">
          <a:extLst>
            <a:ext uri="{FF2B5EF4-FFF2-40B4-BE49-F238E27FC236}">
              <a16:creationId xmlns:a16="http://schemas.microsoft.com/office/drawing/2014/main" id="{99ABA6ED-FF6C-4FE4-BFA7-2839B8E98DE9}"/>
            </a:ext>
          </a:extLst>
        </xdr:cNvPr>
        <xdr:cNvSpPr txBox="1"/>
      </xdr:nvSpPr>
      <xdr:spPr>
        <a:xfrm>
          <a:off x="927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39133</xdr:rowOff>
    </xdr:from>
    <xdr:ext cx="405111" cy="259045"/>
    <xdr:sp macro="" textlink="">
      <xdr:nvSpPr>
        <xdr:cNvPr id="260" name="n_1mainValue【公営住宅】&#10;有形固定資産減価償却率">
          <a:extLst>
            <a:ext uri="{FF2B5EF4-FFF2-40B4-BE49-F238E27FC236}">
              <a16:creationId xmlns:a16="http://schemas.microsoft.com/office/drawing/2014/main" id="{AFE1E5D2-210A-4E78-9B31-F682B9D72572}"/>
            </a:ext>
          </a:extLst>
        </xdr:cNvPr>
        <xdr:cNvSpPr txBox="1"/>
      </xdr:nvSpPr>
      <xdr:spPr>
        <a:xfrm>
          <a:off x="3582044" y="1341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160290</xdr:rowOff>
    </xdr:from>
    <xdr:ext cx="405111" cy="259045"/>
    <xdr:sp macro="" textlink="">
      <xdr:nvSpPr>
        <xdr:cNvPr id="261" name="n_2mainValue【公営住宅】&#10;有形固定資産減価償却率">
          <a:extLst>
            <a:ext uri="{FF2B5EF4-FFF2-40B4-BE49-F238E27FC236}">
              <a16:creationId xmlns:a16="http://schemas.microsoft.com/office/drawing/2014/main" id="{DB625115-B6A9-4C37-93A0-C473993A8C60}"/>
            </a:ext>
          </a:extLst>
        </xdr:cNvPr>
        <xdr:cNvSpPr txBox="1"/>
      </xdr:nvSpPr>
      <xdr:spPr>
        <a:xfrm>
          <a:off x="2705744" y="13361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107714</xdr:rowOff>
    </xdr:from>
    <xdr:ext cx="405111" cy="259045"/>
    <xdr:sp macro="" textlink="">
      <xdr:nvSpPr>
        <xdr:cNvPr id="262" name="n_3mainValue【公営住宅】&#10;有形固定資産減価償却率">
          <a:extLst>
            <a:ext uri="{FF2B5EF4-FFF2-40B4-BE49-F238E27FC236}">
              <a16:creationId xmlns:a16="http://schemas.microsoft.com/office/drawing/2014/main" id="{6EE6ACE2-67A6-4447-B10E-55DEA15F47B1}"/>
            </a:ext>
          </a:extLst>
        </xdr:cNvPr>
        <xdr:cNvSpPr txBox="1"/>
      </xdr:nvSpPr>
      <xdr:spPr>
        <a:xfrm>
          <a:off x="1816744" y="13309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57421</xdr:rowOff>
    </xdr:from>
    <xdr:ext cx="405111" cy="259045"/>
    <xdr:sp macro="" textlink="">
      <xdr:nvSpPr>
        <xdr:cNvPr id="263" name="n_4mainValue【公営住宅】&#10;有形固定資産減価償却率">
          <a:extLst>
            <a:ext uri="{FF2B5EF4-FFF2-40B4-BE49-F238E27FC236}">
              <a16:creationId xmlns:a16="http://schemas.microsoft.com/office/drawing/2014/main" id="{3D0E55E6-8965-4760-97C9-A5792EA5277A}"/>
            </a:ext>
          </a:extLst>
        </xdr:cNvPr>
        <xdr:cNvSpPr txBox="1"/>
      </xdr:nvSpPr>
      <xdr:spPr>
        <a:xfrm>
          <a:off x="927744" y="13259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4" name="正方形/長方形 263">
          <a:extLst>
            <a:ext uri="{FF2B5EF4-FFF2-40B4-BE49-F238E27FC236}">
              <a16:creationId xmlns:a16="http://schemas.microsoft.com/office/drawing/2014/main" id="{D007B676-71C1-4937-9F98-4F719D360BDC}"/>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5" name="正方形/長方形 264">
          <a:extLst>
            <a:ext uri="{FF2B5EF4-FFF2-40B4-BE49-F238E27FC236}">
              <a16:creationId xmlns:a16="http://schemas.microsoft.com/office/drawing/2014/main" id="{3E501717-7297-42A1-AEE2-DF36709EB53A}"/>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6" name="正方形/長方形 265">
          <a:extLst>
            <a:ext uri="{FF2B5EF4-FFF2-40B4-BE49-F238E27FC236}">
              <a16:creationId xmlns:a16="http://schemas.microsoft.com/office/drawing/2014/main" id="{FCF0EDAF-02E5-4F07-A448-3B3A769158F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7" name="正方形/長方形 266">
          <a:extLst>
            <a:ext uri="{FF2B5EF4-FFF2-40B4-BE49-F238E27FC236}">
              <a16:creationId xmlns:a16="http://schemas.microsoft.com/office/drawing/2014/main" id="{1D70733D-6CD3-4AF6-841F-C564FCEF3CE7}"/>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8" name="正方形/長方形 267">
          <a:extLst>
            <a:ext uri="{FF2B5EF4-FFF2-40B4-BE49-F238E27FC236}">
              <a16:creationId xmlns:a16="http://schemas.microsoft.com/office/drawing/2014/main" id="{1CD76DF6-8A0A-4FA0-984F-79A0BCC844B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9" name="正方形/長方形 268">
          <a:extLst>
            <a:ext uri="{FF2B5EF4-FFF2-40B4-BE49-F238E27FC236}">
              <a16:creationId xmlns:a16="http://schemas.microsoft.com/office/drawing/2014/main" id="{B99782A8-E6D8-4323-BE0E-E39E93FB604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0" name="正方形/長方形 269">
          <a:extLst>
            <a:ext uri="{FF2B5EF4-FFF2-40B4-BE49-F238E27FC236}">
              <a16:creationId xmlns:a16="http://schemas.microsoft.com/office/drawing/2014/main" id="{B0515004-A155-4A0C-8106-24CE3F0ADAD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1" name="正方形/長方形 270">
          <a:extLst>
            <a:ext uri="{FF2B5EF4-FFF2-40B4-BE49-F238E27FC236}">
              <a16:creationId xmlns:a16="http://schemas.microsoft.com/office/drawing/2014/main" id="{B327FE83-326B-4EB4-B05D-2D2882AD4E6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2" name="テキスト ボックス 271">
          <a:extLst>
            <a:ext uri="{FF2B5EF4-FFF2-40B4-BE49-F238E27FC236}">
              <a16:creationId xmlns:a16="http://schemas.microsoft.com/office/drawing/2014/main" id="{30D09F83-EF55-40D8-AE12-DC88BE0BF47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3" name="直線コネクタ 272">
          <a:extLst>
            <a:ext uri="{FF2B5EF4-FFF2-40B4-BE49-F238E27FC236}">
              <a16:creationId xmlns:a16="http://schemas.microsoft.com/office/drawing/2014/main" id="{A1B4710B-4E55-4B0A-90C6-590E4A06340B}"/>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74" name="直線コネクタ 273">
          <a:extLst>
            <a:ext uri="{FF2B5EF4-FFF2-40B4-BE49-F238E27FC236}">
              <a16:creationId xmlns:a16="http://schemas.microsoft.com/office/drawing/2014/main" id="{BD5466DE-D5CF-4DF8-8F20-91217CF9277F}"/>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75" name="テキスト ボックス 274">
          <a:extLst>
            <a:ext uri="{FF2B5EF4-FFF2-40B4-BE49-F238E27FC236}">
              <a16:creationId xmlns:a16="http://schemas.microsoft.com/office/drawing/2014/main" id="{D9DBE063-F2B2-4571-A0EC-8DEBF773638B}"/>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76" name="直線コネクタ 275">
          <a:extLst>
            <a:ext uri="{FF2B5EF4-FFF2-40B4-BE49-F238E27FC236}">
              <a16:creationId xmlns:a16="http://schemas.microsoft.com/office/drawing/2014/main" id="{2851BD6A-519C-4D16-9E7B-F559EC809172}"/>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77" name="テキスト ボックス 276">
          <a:extLst>
            <a:ext uri="{FF2B5EF4-FFF2-40B4-BE49-F238E27FC236}">
              <a16:creationId xmlns:a16="http://schemas.microsoft.com/office/drawing/2014/main" id="{D4AFFB87-C4D0-40F6-9085-E9DA2E3CC1C4}"/>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78" name="直線コネクタ 277">
          <a:extLst>
            <a:ext uri="{FF2B5EF4-FFF2-40B4-BE49-F238E27FC236}">
              <a16:creationId xmlns:a16="http://schemas.microsoft.com/office/drawing/2014/main" id="{8C91AB7E-4016-46CE-8DFF-3EED389C144C}"/>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79" name="テキスト ボックス 278">
          <a:extLst>
            <a:ext uri="{FF2B5EF4-FFF2-40B4-BE49-F238E27FC236}">
              <a16:creationId xmlns:a16="http://schemas.microsoft.com/office/drawing/2014/main" id="{32C77E37-8678-4892-94FA-A74EDB257D1A}"/>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0" name="直線コネクタ 279">
          <a:extLst>
            <a:ext uri="{FF2B5EF4-FFF2-40B4-BE49-F238E27FC236}">
              <a16:creationId xmlns:a16="http://schemas.microsoft.com/office/drawing/2014/main" id="{36C05DFF-FBE9-4A69-9D67-E90428905164}"/>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81" name="テキスト ボックス 280">
          <a:extLst>
            <a:ext uri="{FF2B5EF4-FFF2-40B4-BE49-F238E27FC236}">
              <a16:creationId xmlns:a16="http://schemas.microsoft.com/office/drawing/2014/main" id="{3EEA78B3-49F0-4397-BD04-8D8F02F0515C}"/>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2" name="直線コネクタ 281">
          <a:extLst>
            <a:ext uri="{FF2B5EF4-FFF2-40B4-BE49-F238E27FC236}">
              <a16:creationId xmlns:a16="http://schemas.microsoft.com/office/drawing/2014/main" id="{DD13C02B-1032-44C6-93B4-39AC83F85979}"/>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3" name="テキスト ボックス 282">
          <a:extLst>
            <a:ext uri="{FF2B5EF4-FFF2-40B4-BE49-F238E27FC236}">
              <a16:creationId xmlns:a16="http://schemas.microsoft.com/office/drawing/2014/main" id="{984E5656-E272-491A-9C90-F13A366DB152}"/>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4" name="【公営住宅】&#10;一人当たり面積グラフ枠">
          <a:extLst>
            <a:ext uri="{FF2B5EF4-FFF2-40B4-BE49-F238E27FC236}">
              <a16:creationId xmlns:a16="http://schemas.microsoft.com/office/drawing/2014/main" id="{F88AD72B-9351-4928-93F4-CB9EBAFE796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285" name="直線コネクタ 284">
          <a:extLst>
            <a:ext uri="{FF2B5EF4-FFF2-40B4-BE49-F238E27FC236}">
              <a16:creationId xmlns:a16="http://schemas.microsoft.com/office/drawing/2014/main" id="{EEA03408-73E6-4098-BF92-2E65BCD18825}"/>
            </a:ext>
          </a:extLst>
        </xdr:cNvPr>
        <xdr:cNvCxnSpPr/>
      </xdr:nvCxnSpPr>
      <xdr:spPr>
        <a:xfrm flipV="1">
          <a:off x="10476865" y="13468350"/>
          <a:ext cx="0" cy="1313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286" name="【公営住宅】&#10;一人当たり面積最小値テキスト">
          <a:extLst>
            <a:ext uri="{FF2B5EF4-FFF2-40B4-BE49-F238E27FC236}">
              <a16:creationId xmlns:a16="http://schemas.microsoft.com/office/drawing/2014/main" id="{B2F2BA30-76A2-4D60-91C1-EA12B8245919}"/>
            </a:ext>
          </a:extLst>
        </xdr:cNvPr>
        <xdr:cNvSpPr txBox="1"/>
      </xdr:nvSpPr>
      <xdr:spPr>
        <a:xfrm>
          <a:off x="10515600" y="14786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287" name="直線コネクタ 286">
          <a:extLst>
            <a:ext uri="{FF2B5EF4-FFF2-40B4-BE49-F238E27FC236}">
              <a16:creationId xmlns:a16="http://schemas.microsoft.com/office/drawing/2014/main" id="{A05835B1-6957-4AA9-AC82-E072BC236CDC}"/>
            </a:ext>
          </a:extLst>
        </xdr:cNvPr>
        <xdr:cNvCxnSpPr/>
      </xdr:nvCxnSpPr>
      <xdr:spPr>
        <a:xfrm>
          <a:off x="10388600" y="14782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288" name="【公営住宅】&#10;一人当たり面積最大値テキスト">
          <a:extLst>
            <a:ext uri="{FF2B5EF4-FFF2-40B4-BE49-F238E27FC236}">
              <a16:creationId xmlns:a16="http://schemas.microsoft.com/office/drawing/2014/main" id="{72CB955D-27D3-4DFF-90F4-93701F9A7900}"/>
            </a:ext>
          </a:extLst>
        </xdr:cNvPr>
        <xdr:cNvSpPr txBox="1"/>
      </xdr:nvSpPr>
      <xdr:spPr>
        <a:xfrm>
          <a:off x="10515600"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289" name="直線コネクタ 288">
          <a:extLst>
            <a:ext uri="{FF2B5EF4-FFF2-40B4-BE49-F238E27FC236}">
              <a16:creationId xmlns:a16="http://schemas.microsoft.com/office/drawing/2014/main" id="{407DE007-7517-45C2-882A-57084F36F647}"/>
            </a:ext>
          </a:extLst>
        </xdr:cNvPr>
        <xdr:cNvCxnSpPr/>
      </xdr:nvCxnSpPr>
      <xdr:spPr>
        <a:xfrm>
          <a:off x="10388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5148</xdr:rowOff>
    </xdr:from>
    <xdr:ext cx="469744" cy="259045"/>
    <xdr:sp macro="" textlink="">
      <xdr:nvSpPr>
        <xdr:cNvPr id="290" name="【公営住宅】&#10;一人当たり面積平均値テキスト">
          <a:extLst>
            <a:ext uri="{FF2B5EF4-FFF2-40B4-BE49-F238E27FC236}">
              <a16:creationId xmlns:a16="http://schemas.microsoft.com/office/drawing/2014/main" id="{F7958864-DD42-45B5-9C7A-0FD7D4C879D0}"/>
            </a:ext>
          </a:extLst>
        </xdr:cNvPr>
        <xdr:cNvSpPr txBox="1"/>
      </xdr:nvSpPr>
      <xdr:spPr>
        <a:xfrm>
          <a:off x="10515600" y="144069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153721</xdr:rowOff>
    </xdr:from>
    <xdr:to>
      <xdr:col>55</xdr:col>
      <xdr:colOff>50800</xdr:colOff>
      <xdr:row>85</xdr:row>
      <xdr:rowOff>83871</xdr:rowOff>
    </xdr:to>
    <xdr:sp macro="" textlink="">
      <xdr:nvSpPr>
        <xdr:cNvPr id="291" name="フローチャート: 判断 290">
          <a:extLst>
            <a:ext uri="{FF2B5EF4-FFF2-40B4-BE49-F238E27FC236}">
              <a16:creationId xmlns:a16="http://schemas.microsoft.com/office/drawing/2014/main" id="{CC24BF15-5C63-4EC3-919A-58DB64E58457}"/>
            </a:ext>
          </a:extLst>
        </xdr:cNvPr>
        <xdr:cNvSpPr/>
      </xdr:nvSpPr>
      <xdr:spPr>
        <a:xfrm>
          <a:off x="10426700" y="14555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152806</xdr:rowOff>
    </xdr:from>
    <xdr:to>
      <xdr:col>50</xdr:col>
      <xdr:colOff>165100</xdr:colOff>
      <xdr:row>85</xdr:row>
      <xdr:rowOff>82956</xdr:rowOff>
    </xdr:to>
    <xdr:sp macro="" textlink="">
      <xdr:nvSpPr>
        <xdr:cNvPr id="292" name="フローチャート: 判断 291">
          <a:extLst>
            <a:ext uri="{FF2B5EF4-FFF2-40B4-BE49-F238E27FC236}">
              <a16:creationId xmlns:a16="http://schemas.microsoft.com/office/drawing/2014/main" id="{CBF28161-17AE-4EB3-A57D-FA4836271DE0}"/>
            </a:ext>
          </a:extLst>
        </xdr:cNvPr>
        <xdr:cNvSpPr/>
      </xdr:nvSpPr>
      <xdr:spPr>
        <a:xfrm>
          <a:off x="9588500" y="1455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153264</xdr:rowOff>
    </xdr:from>
    <xdr:to>
      <xdr:col>46</xdr:col>
      <xdr:colOff>38100</xdr:colOff>
      <xdr:row>85</xdr:row>
      <xdr:rowOff>83414</xdr:rowOff>
    </xdr:to>
    <xdr:sp macro="" textlink="">
      <xdr:nvSpPr>
        <xdr:cNvPr id="293" name="フローチャート: 判断 292">
          <a:extLst>
            <a:ext uri="{FF2B5EF4-FFF2-40B4-BE49-F238E27FC236}">
              <a16:creationId xmlns:a16="http://schemas.microsoft.com/office/drawing/2014/main" id="{D9A48FDA-3D93-4A4C-8463-2352DD36B2B5}"/>
            </a:ext>
          </a:extLst>
        </xdr:cNvPr>
        <xdr:cNvSpPr/>
      </xdr:nvSpPr>
      <xdr:spPr>
        <a:xfrm>
          <a:off x="86995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138176</xdr:rowOff>
    </xdr:from>
    <xdr:to>
      <xdr:col>41</xdr:col>
      <xdr:colOff>101600</xdr:colOff>
      <xdr:row>85</xdr:row>
      <xdr:rowOff>68326</xdr:rowOff>
    </xdr:to>
    <xdr:sp macro="" textlink="">
      <xdr:nvSpPr>
        <xdr:cNvPr id="294" name="フローチャート: 判断 293">
          <a:extLst>
            <a:ext uri="{FF2B5EF4-FFF2-40B4-BE49-F238E27FC236}">
              <a16:creationId xmlns:a16="http://schemas.microsoft.com/office/drawing/2014/main" id="{EACFB795-4192-4EAC-9B28-03D18DEF833C}"/>
            </a:ext>
          </a:extLst>
        </xdr:cNvPr>
        <xdr:cNvSpPr/>
      </xdr:nvSpPr>
      <xdr:spPr>
        <a:xfrm>
          <a:off x="7810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123089</xdr:rowOff>
    </xdr:from>
    <xdr:to>
      <xdr:col>36</xdr:col>
      <xdr:colOff>165100</xdr:colOff>
      <xdr:row>85</xdr:row>
      <xdr:rowOff>53239</xdr:rowOff>
    </xdr:to>
    <xdr:sp macro="" textlink="">
      <xdr:nvSpPr>
        <xdr:cNvPr id="295" name="フローチャート: 判断 294">
          <a:extLst>
            <a:ext uri="{FF2B5EF4-FFF2-40B4-BE49-F238E27FC236}">
              <a16:creationId xmlns:a16="http://schemas.microsoft.com/office/drawing/2014/main" id="{19263B9F-E9E7-4536-8652-C3CFE03C4544}"/>
            </a:ext>
          </a:extLst>
        </xdr:cNvPr>
        <xdr:cNvSpPr/>
      </xdr:nvSpPr>
      <xdr:spPr>
        <a:xfrm>
          <a:off x="6921500" y="1452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737679C-4243-4765-B4BC-D8973892A2E4}"/>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684CDB12-591E-4825-BDC3-9ED2AE23F1A2}"/>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6C2E6BD2-2B23-4708-AEDC-EDC11ADAE21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05F5B31-485B-416D-8FCA-C2BA64D63B3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D80157E-34F5-400C-9A2C-89C5F74CA0E4}"/>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119887</xdr:rowOff>
    </xdr:from>
    <xdr:to>
      <xdr:col>55</xdr:col>
      <xdr:colOff>50800</xdr:colOff>
      <xdr:row>86</xdr:row>
      <xdr:rowOff>50037</xdr:rowOff>
    </xdr:to>
    <xdr:sp macro="" textlink="">
      <xdr:nvSpPr>
        <xdr:cNvPr id="301" name="楕円 300">
          <a:extLst>
            <a:ext uri="{FF2B5EF4-FFF2-40B4-BE49-F238E27FC236}">
              <a16:creationId xmlns:a16="http://schemas.microsoft.com/office/drawing/2014/main" id="{B0D85700-41C9-42F5-B618-13636315DB2F}"/>
            </a:ext>
          </a:extLst>
        </xdr:cNvPr>
        <xdr:cNvSpPr/>
      </xdr:nvSpPr>
      <xdr:spPr>
        <a:xfrm>
          <a:off x="104267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34814</xdr:rowOff>
    </xdr:from>
    <xdr:ext cx="469744" cy="259045"/>
    <xdr:sp macro="" textlink="">
      <xdr:nvSpPr>
        <xdr:cNvPr id="302" name="【公営住宅】&#10;一人当たり面積該当値テキスト">
          <a:extLst>
            <a:ext uri="{FF2B5EF4-FFF2-40B4-BE49-F238E27FC236}">
              <a16:creationId xmlns:a16="http://schemas.microsoft.com/office/drawing/2014/main" id="{C19B6445-66C0-4F8A-BB7E-AF02B650DC31}"/>
            </a:ext>
          </a:extLst>
        </xdr:cNvPr>
        <xdr:cNvSpPr txBox="1"/>
      </xdr:nvSpPr>
      <xdr:spPr>
        <a:xfrm>
          <a:off x="10515600" y="1460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119887</xdr:rowOff>
    </xdr:from>
    <xdr:to>
      <xdr:col>50</xdr:col>
      <xdr:colOff>165100</xdr:colOff>
      <xdr:row>86</xdr:row>
      <xdr:rowOff>50037</xdr:rowOff>
    </xdr:to>
    <xdr:sp macro="" textlink="">
      <xdr:nvSpPr>
        <xdr:cNvPr id="303" name="楕円 302">
          <a:extLst>
            <a:ext uri="{FF2B5EF4-FFF2-40B4-BE49-F238E27FC236}">
              <a16:creationId xmlns:a16="http://schemas.microsoft.com/office/drawing/2014/main" id="{2C69BCAD-171D-4821-A9B8-378B81F326C0}"/>
            </a:ext>
          </a:extLst>
        </xdr:cNvPr>
        <xdr:cNvSpPr/>
      </xdr:nvSpPr>
      <xdr:spPr>
        <a:xfrm>
          <a:off x="95885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170687</xdr:rowOff>
    </xdr:from>
    <xdr:to>
      <xdr:col>55</xdr:col>
      <xdr:colOff>0</xdr:colOff>
      <xdr:row>85</xdr:row>
      <xdr:rowOff>170687</xdr:rowOff>
    </xdr:to>
    <xdr:cxnSp macro="">
      <xdr:nvCxnSpPr>
        <xdr:cNvPr id="304" name="直線コネクタ 303">
          <a:extLst>
            <a:ext uri="{FF2B5EF4-FFF2-40B4-BE49-F238E27FC236}">
              <a16:creationId xmlns:a16="http://schemas.microsoft.com/office/drawing/2014/main" id="{4100D2A1-E0AD-4CFD-A875-96587B91D0C5}"/>
            </a:ext>
          </a:extLst>
        </xdr:cNvPr>
        <xdr:cNvCxnSpPr/>
      </xdr:nvCxnSpPr>
      <xdr:spPr>
        <a:xfrm>
          <a:off x="9639300" y="147439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119887</xdr:rowOff>
    </xdr:from>
    <xdr:to>
      <xdr:col>46</xdr:col>
      <xdr:colOff>38100</xdr:colOff>
      <xdr:row>86</xdr:row>
      <xdr:rowOff>50037</xdr:rowOff>
    </xdr:to>
    <xdr:sp macro="" textlink="">
      <xdr:nvSpPr>
        <xdr:cNvPr id="305" name="楕円 304">
          <a:extLst>
            <a:ext uri="{FF2B5EF4-FFF2-40B4-BE49-F238E27FC236}">
              <a16:creationId xmlns:a16="http://schemas.microsoft.com/office/drawing/2014/main" id="{0153D8D7-D490-4C3C-B281-40FB9B7AA902}"/>
            </a:ext>
          </a:extLst>
        </xdr:cNvPr>
        <xdr:cNvSpPr/>
      </xdr:nvSpPr>
      <xdr:spPr>
        <a:xfrm>
          <a:off x="86995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170687</xdr:rowOff>
    </xdr:from>
    <xdr:to>
      <xdr:col>50</xdr:col>
      <xdr:colOff>114300</xdr:colOff>
      <xdr:row>85</xdr:row>
      <xdr:rowOff>170687</xdr:rowOff>
    </xdr:to>
    <xdr:cxnSp macro="">
      <xdr:nvCxnSpPr>
        <xdr:cNvPr id="306" name="直線コネクタ 305">
          <a:extLst>
            <a:ext uri="{FF2B5EF4-FFF2-40B4-BE49-F238E27FC236}">
              <a16:creationId xmlns:a16="http://schemas.microsoft.com/office/drawing/2014/main" id="{8D6A8DC3-CD14-43EA-8A9A-C2A0496E472D}"/>
            </a:ext>
          </a:extLst>
        </xdr:cNvPr>
        <xdr:cNvCxnSpPr/>
      </xdr:nvCxnSpPr>
      <xdr:spPr>
        <a:xfrm>
          <a:off x="8750300" y="14743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119887</xdr:rowOff>
    </xdr:from>
    <xdr:to>
      <xdr:col>41</xdr:col>
      <xdr:colOff>101600</xdr:colOff>
      <xdr:row>86</xdr:row>
      <xdr:rowOff>50037</xdr:rowOff>
    </xdr:to>
    <xdr:sp macro="" textlink="">
      <xdr:nvSpPr>
        <xdr:cNvPr id="307" name="楕円 306">
          <a:extLst>
            <a:ext uri="{FF2B5EF4-FFF2-40B4-BE49-F238E27FC236}">
              <a16:creationId xmlns:a16="http://schemas.microsoft.com/office/drawing/2014/main" id="{997B386C-356D-4073-9F0B-E343EA75AFAE}"/>
            </a:ext>
          </a:extLst>
        </xdr:cNvPr>
        <xdr:cNvSpPr/>
      </xdr:nvSpPr>
      <xdr:spPr>
        <a:xfrm>
          <a:off x="78105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170687</xdr:rowOff>
    </xdr:from>
    <xdr:to>
      <xdr:col>45</xdr:col>
      <xdr:colOff>177800</xdr:colOff>
      <xdr:row>85</xdr:row>
      <xdr:rowOff>170687</xdr:rowOff>
    </xdr:to>
    <xdr:cxnSp macro="">
      <xdr:nvCxnSpPr>
        <xdr:cNvPr id="308" name="直線コネクタ 307">
          <a:extLst>
            <a:ext uri="{FF2B5EF4-FFF2-40B4-BE49-F238E27FC236}">
              <a16:creationId xmlns:a16="http://schemas.microsoft.com/office/drawing/2014/main" id="{FB6CA994-42BD-4A46-A6F2-137D122AC4F7}"/>
            </a:ext>
          </a:extLst>
        </xdr:cNvPr>
        <xdr:cNvCxnSpPr/>
      </xdr:nvCxnSpPr>
      <xdr:spPr>
        <a:xfrm>
          <a:off x="7861300" y="14743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119887</xdr:rowOff>
    </xdr:from>
    <xdr:to>
      <xdr:col>36</xdr:col>
      <xdr:colOff>165100</xdr:colOff>
      <xdr:row>86</xdr:row>
      <xdr:rowOff>50037</xdr:rowOff>
    </xdr:to>
    <xdr:sp macro="" textlink="">
      <xdr:nvSpPr>
        <xdr:cNvPr id="309" name="楕円 308">
          <a:extLst>
            <a:ext uri="{FF2B5EF4-FFF2-40B4-BE49-F238E27FC236}">
              <a16:creationId xmlns:a16="http://schemas.microsoft.com/office/drawing/2014/main" id="{0E1DF183-8AD8-4529-9990-82F7DC770EFF}"/>
            </a:ext>
          </a:extLst>
        </xdr:cNvPr>
        <xdr:cNvSpPr/>
      </xdr:nvSpPr>
      <xdr:spPr>
        <a:xfrm>
          <a:off x="69215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170687</xdr:rowOff>
    </xdr:from>
    <xdr:to>
      <xdr:col>41</xdr:col>
      <xdr:colOff>50800</xdr:colOff>
      <xdr:row>85</xdr:row>
      <xdr:rowOff>170687</xdr:rowOff>
    </xdr:to>
    <xdr:cxnSp macro="">
      <xdr:nvCxnSpPr>
        <xdr:cNvPr id="310" name="直線コネクタ 309">
          <a:extLst>
            <a:ext uri="{FF2B5EF4-FFF2-40B4-BE49-F238E27FC236}">
              <a16:creationId xmlns:a16="http://schemas.microsoft.com/office/drawing/2014/main" id="{B64D80D1-9BA7-4007-94C6-193294E4B7D7}"/>
            </a:ext>
          </a:extLst>
        </xdr:cNvPr>
        <xdr:cNvCxnSpPr/>
      </xdr:nvCxnSpPr>
      <xdr:spPr>
        <a:xfrm>
          <a:off x="6972300" y="14743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99483</xdr:rowOff>
    </xdr:from>
    <xdr:ext cx="469744" cy="259045"/>
    <xdr:sp macro="" textlink="">
      <xdr:nvSpPr>
        <xdr:cNvPr id="311" name="n_1aveValue【公営住宅】&#10;一人当たり面積">
          <a:extLst>
            <a:ext uri="{FF2B5EF4-FFF2-40B4-BE49-F238E27FC236}">
              <a16:creationId xmlns:a16="http://schemas.microsoft.com/office/drawing/2014/main" id="{5E5FEB27-E99C-462E-84A0-5A45A45E0BE2}"/>
            </a:ext>
          </a:extLst>
        </xdr:cNvPr>
        <xdr:cNvSpPr txBox="1"/>
      </xdr:nvSpPr>
      <xdr:spPr>
        <a:xfrm>
          <a:off x="9391727" y="1432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99941</xdr:rowOff>
    </xdr:from>
    <xdr:ext cx="469744" cy="259045"/>
    <xdr:sp macro="" textlink="">
      <xdr:nvSpPr>
        <xdr:cNvPr id="312" name="n_2aveValue【公営住宅】&#10;一人当たり面積">
          <a:extLst>
            <a:ext uri="{FF2B5EF4-FFF2-40B4-BE49-F238E27FC236}">
              <a16:creationId xmlns:a16="http://schemas.microsoft.com/office/drawing/2014/main" id="{9946F75F-2626-45A2-9A00-4D9E5D8F3A08}"/>
            </a:ext>
          </a:extLst>
        </xdr:cNvPr>
        <xdr:cNvSpPr txBox="1"/>
      </xdr:nvSpPr>
      <xdr:spPr>
        <a:xfrm>
          <a:off x="8515427" y="14330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84853</xdr:rowOff>
    </xdr:from>
    <xdr:ext cx="469744" cy="259045"/>
    <xdr:sp macro="" textlink="">
      <xdr:nvSpPr>
        <xdr:cNvPr id="313" name="n_3aveValue【公営住宅】&#10;一人当たり面積">
          <a:extLst>
            <a:ext uri="{FF2B5EF4-FFF2-40B4-BE49-F238E27FC236}">
              <a16:creationId xmlns:a16="http://schemas.microsoft.com/office/drawing/2014/main" id="{DE9F9EE5-379E-4EBB-B57A-576B0E2F2AA7}"/>
            </a:ext>
          </a:extLst>
        </xdr:cNvPr>
        <xdr:cNvSpPr txBox="1"/>
      </xdr:nvSpPr>
      <xdr:spPr>
        <a:xfrm>
          <a:off x="7626427" y="1431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69766</xdr:rowOff>
    </xdr:from>
    <xdr:ext cx="469744" cy="259045"/>
    <xdr:sp macro="" textlink="">
      <xdr:nvSpPr>
        <xdr:cNvPr id="314" name="n_4aveValue【公営住宅】&#10;一人当たり面積">
          <a:extLst>
            <a:ext uri="{FF2B5EF4-FFF2-40B4-BE49-F238E27FC236}">
              <a16:creationId xmlns:a16="http://schemas.microsoft.com/office/drawing/2014/main" id="{7987F71E-E9B6-4C5C-A5D4-83B5067E697C}"/>
            </a:ext>
          </a:extLst>
        </xdr:cNvPr>
        <xdr:cNvSpPr txBox="1"/>
      </xdr:nvSpPr>
      <xdr:spPr>
        <a:xfrm>
          <a:off x="6737427" y="1430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41164</xdr:rowOff>
    </xdr:from>
    <xdr:ext cx="469744" cy="259045"/>
    <xdr:sp macro="" textlink="">
      <xdr:nvSpPr>
        <xdr:cNvPr id="315" name="n_1mainValue【公営住宅】&#10;一人当たり面積">
          <a:extLst>
            <a:ext uri="{FF2B5EF4-FFF2-40B4-BE49-F238E27FC236}">
              <a16:creationId xmlns:a16="http://schemas.microsoft.com/office/drawing/2014/main" id="{EB68D3D1-4621-4B12-89A5-272C4CE01215}"/>
            </a:ext>
          </a:extLst>
        </xdr:cNvPr>
        <xdr:cNvSpPr txBox="1"/>
      </xdr:nvSpPr>
      <xdr:spPr>
        <a:xfrm>
          <a:off x="9391727" y="1478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41164</xdr:rowOff>
    </xdr:from>
    <xdr:ext cx="469744" cy="259045"/>
    <xdr:sp macro="" textlink="">
      <xdr:nvSpPr>
        <xdr:cNvPr id="316" name="n_2mainValue【公営住宅】&#10;一人当たり面積">
          <a:extLst>
            <a:ext uri="{FF2B5EF4-FFF2-40B4-BE49-F238E27FC236}">
              <a16:creationId xmlns:a16="http://schemas.microsoft.com/office/drawing/2014/main" id="{24F11A15-3871-4537-882B-0F77B0DC2C24}"/>
            </a:ext>
          </a:extLst>
        </xdr:cNvPr>
        <xdr:cNvSpPr txBox="1"/>
      </xdr:nvSpPr>
      <xdr:spPr>
        <a:xfrm>
          <a:off x="8515427" y="1478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41164</xdr:rowOff>
    </xdr:from>
    <xdr:ext cx="469744" cy="259045"/>
    <xdr:sp macro="" textlink="">
      <xdr:nvSpPr>
        <xdr:cNvPr id="317" name="n_3mainValue【公営住宅】&#10;一人当たり面積">
          <a:extLst>
            <a:ext uri="{FF2B5EF4-FFF2-40B4-BE49-F238E27FC236}">
              <a16:creationId xmlns:a16="http://schemas.microsoft.com/office/drawing/2014/main" id="{A9A571C2-38E3-4D99-9E3E-FDC5ABABB9F0}"/>
            </a:ext>
          </a:extLst>
        </xdr:cNvPr>
        <xdr:cNvSpPr txBox="1"/>
      </xdr:nvSpPr>
      <xdr:spPr>
        <a:xfrm>
          <a:off x="7626427" y="1478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41164</xdr:rowOff>
    </xdr:from>
    <xdr:ext cx="469744" cy="259045"/>
    <xdr:sp macro="" textlink="">
      <xdr:nvSpPr>
        <xdr:cNvPr id="318" name="n_4mainValue【公営住宅】&#10;一人当たり面積">
          <a:extLst>
            <a:ext uri="{FF2B5EF4-FFF2-40B4-BE49-F238E27FC236}">
              <a16:creationId xmlns:a16="http://schemas.microsoft.com/office/drawing/2014/main" id="{D2C52D83-CA27-4330-8491-A7A370CAAA1C}"/>
            </a:ext>
          </a:extLst>
        </xdr:cNvPr>
        <xdr:cNvSpPr txBox="1"/>
      </xdr:nvSpPr>
      <xdr:spPr>
        <a:xfrm>
          <a:off x="6737427" y="1478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9" name="正方形/長方形 318">
          <a:extLst>
            <a:ext uri="{FF2B5EF4-FFF2-40B4-BE49-F238E27FC236}">
              <a16:creationId xmlns:a16="http://schemas.microsoft.com/office/drawing/2014/main" id="{011E762A-3A06-4FD5-9059-D2DF0EBD8CE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0" name="正方形/長方形 319">
          <a:extLst>
            <a:ext uri="{FF2B5EF4-FFF2-40B4-BE49-F238E27FC236}">
              <a16:creationId xmlns:a16="http://schemas.microsoft.com/office/drawing/2014/main" id="{38B48BF7-D47E-4B80-9EAB-06EF5258CBE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1" name="正方形/長方形 320">
          <a:extLst>
            <a:ext uri="{FF2B5EF4-FFF2-40B4-BE49-F238E27FC236}">
              <a16:creationId xmlns:a16="http://schemas.microsoft.com/office/drawing/2014/main" id="{DA63DB5D-9804-407A-A5DD-C1A8C9CC85D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2" name="正方形/長方形 321">
          <a:extLst>
            <a:ext uri="{FF2B5EF4-FFF2-40B4-BE49-F238E27FC236}">
              <a16:creationId xmlns:a16="http://schemas.microsoft.com/office/drawing/2014/main" id="{52D3DF98-F98E-4F57-ACC7-C21585913F25}"/>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3" name="正方形/長方形 322">
          <a:extLst>
            <a:ext uri="{FF2B5EF4-FFF2-40B4-BE49-F238E27FC236}">
              <a16:creationId xmlns:a16="http://schemas.microsoft.com/office/drawing/2014/main" id="{5E1AC1AF-2A3A-4424-961E-E9672EE05A4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4" name="正方形/長方形 323">
          <a:extLst>
            <a:ext uri="{FF2B5EF4-FFF2-40B4-BE49-F238E27FC236}">
              <a16:creationId xmlns:a16="http://schemas.microsoft.com/office/drawing/2014/main" id="{B1C61F23-A33E-4CDA-9C46-E1D669BC2DD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5" name="正方形/長方形 324">
          <a:extLst>
            <a:ext uri="{FF2B5EF4-FFF2-40B4-BE49-F238E27FC236}">
              <a16:creationId xmlns:a16="http://schemas.microsoft.com/office/drawing/2014/main" id="{169D363E-4619-4D81-82BB-0E42D2BAC662}"/>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6" name="正方形/長方形 325">
          <a:extLst>
            <a:ext uri="{FF2B5EF4-FFF2-40B4-BE49-F238E27FC236}">
              <a16:creationId xmlns:a16="http://schemas.microsoft.com/office/drawing/2014/main" id="{55B1BF93-4D24-40DC-8C1D-6F300D492CE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7" name="正方形/長方形 326">
          <a:extLst>
            <a:ext uri="{FF2B5EF4-FFF2-40B4-BE49-F238E27FC236}">
              <a16:creationId xmlns:a16="http://schemas.microsoft.com/office/drawing/2014/main" id="{439CF332-F3E5-4362-A5A3-68CA79761D6A}"/>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8" name="正方形/長方形 327">
          <a:extLst>
            <a:ext uri="{FF2B5EF4-FFF2-40B4-BE49-F238E27FC236}">
              <a16:creationId xmlns:a16="http://schemas.microsoft.com/office/drawing/2014/main" id="{C53FD166-29D6-451D-984F-C5B6035CE12E}"/>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9" name="正方形/長方形 328">
          <a:extLst>
            <a:ext uri="{FF2B5EF4-FFF2-40B4-BE49-F238E27FC236}">
              <a16:creationId xmlns:a16="http://schemas.microsoft.com/office/drawing/2014/main" id="{461F8C2E-E2C1-4702-B3AD-44E209106A0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0" name="正方形/長方形 329">
          <a:extLst>
            <a:ext uri="{FF2B5EF4-FFF2-40B4-BE49-F238E27FC236}">
              <a16:creationId xmlns:a16="http://schemas.microsoft.com/office/drawing/2014/main" id="{74402F0D-1546-47BC-9C77-AAB1C09FEE1C}"/>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1" name="正方形/長方形 330">
          <a:extLst>
            <a:ext uri="{FF2B5EF4-FFF2-40B4-BE49-F238E27FC236}">
              <a16:creationId xmlns:a16="http://schemas.microsoft.com/office/drawing/2014/main" id="{8FA16B3A-59D4-452E-BBAD-6F0BFE48FAD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2" name="正方形/長方形 331">
          <a:extLst>
            <a:ext uri="{FF2B5EF4-FFF2-40B4-BE49-F238E27FC236}">
              <a16:creationId xmlns:a16="http://schemas.microsoft.com/office/drawing/2014/main" id="{E4905321-8FD1-48A2-93B6-672AAD1F35DA}"/>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3" name="正方形/長方形 332">
          <a:extLst>
            <a:ext uri="{FF2B5EF4-FFF2-40B4-BE49-F238E27FC236}">
              <a16:creationId xmlns:a16="http://schemas.microsoft.com/office/drawing/2014/main" id="{1C792F5B-8738-4361-A522-75ABF33EDE3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4" name="正方形/長方形 333">
          <a:extLst>
            <a:ext uri="{FF2B5EF4-FFF2-40B4-BE49-F238E27FC236}">
              <a16:creationId xmlns:a16="http://schemas.microsoft.com/office/drawing/2014/main" id="{711545CF-D78E-47DB-9ACB-F25A7299FABD}"/>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5" name="正方形/長方形 334">
          <a:extLst>
            <a:ext uri="{FF2B5EF4-FFF2-40B4-BE49-F238E27FC236}">
              <a16:creationId xmlns:a16="http://schemas.microsoft.com/office/drawing/2014/main" id="{08148A79-B1FB-48A3-A315-F3FE5F4217C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6" name="正方形/長方形 335">
          <a:extLst>
            <a:ext uri="{FF2B5EF4-FFF2-40B4-BE49-F238E27FC236}">
              <a16:creationId xmlns:a16="http://schemas.microsoft.com/office/drawing/2014/main" id="{139E1831-B83E-4B45-8223-0A524FB263C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7" name="正方形/長方形 336">
          <a:extLst>
            <a:ext uri="{FF2B5EF4-FFF2-40B4-BE49-F238E27FC236}">
              <a16:creationId xmlns:a16="http://schemas.microsoft.com/office/drawing/2014/main" id="{216852BE-DD27-48DC-BD8C-69B2A04AA59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8" name="正方形/長方形 337">
          <a:extLst>
            <a:ext uri="{FF2B5EF4-FFF2-40B4-BE49-F238E27FC236}">
              <a16:creationId xmlns:a16="http://schemas.microsoft.com/office/drawing/2014/main" id="{FBEB9AAC-1380-4673-B23D-ED218DE973F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9" name="正方形/長方形 338">
          <a:extLst>
            <a:ext uri="{FF2B5EF4-FFF2-40B4-BE49-F238E27FC236}">
              <a16:creationId xmlns:a16="http://schemas.microsoft.com/office/drawing/2014/main" id="{397CA4B8-E2CE-4F4A-A829-EF76FF58EB7E}"/>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0" name="正方形/長方形 339">
          <a:extLst>
            <a:ext uri="{FF2B5EF4-FFF2-40B4-BE49-F238E27FC236}">
              <a16:creationId xmlns:a16="http://schemas.microsoft.com/office/drawing/2014/main" id="{61BEB1BE-1C42-4A0C-9D0E-EAE7BDF00F74}"/>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1" name="正方形/長方形 340">
          <a:extLst>
            <a:ext uri="{FF2B5EF4-FFF2-40B4-BE49-F238E27FC236}">
              <a16:creationId xmlns:a16="http://schemas.microsoft.com/office/drawing/2014/main" id="{9EBF7E81-5DBC-472D-8840-4C206411F9F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2" name="正方形/長方形 341">
          <a:extLst>
            <a:ext uri="{FF2B5EF4-FFF2-40B4-BE49-F238E27FC236}">
              <a16:creationId xmlns:a16="http://schemas.microsoft.com/office/drawing/2014/main" id="{BEBD7717-C209-4DC8-909C-C55C4BC7DBB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3" name="テキスト ボックス 342">
          <a:extLst>
            <a:ext uri="{FF2B5EF4-FFF2-40B4-BE49-F238E27FC236}">
              <a16:creationId xmlns:a16="http://schemas.microsoft.com/office/drawing/2014/main" id="{7CAA962D-A883-4AA0-984F-4DD5E02EEDCE}"/>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4" name="直線コネクタ 343">
          <a:extLst>
            <a:ext uri="{FF2B5EF4-FFF2-40B4-BE49-F238E27FC236}">
              <a16:creationId xmlns:a16="http://schemas.microsoft.com/office/drawing/2014/main" id="{1AF0F522-0A2B-4C2B-B747-915D0D3DB7A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45" name="テキスト ボックス 344">
          <a:extLst>
            <a:ext uri="{FF2B5EF4-FFF2-40B4-BE49-F238E27FC236}">
              <a16:creationId xmlns:a16="http://schemas.microsoft.com/office/drawing/2014/main" id="{A3C8716D-47F1-44C2-ABFB-A4352436A5D2}"/>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46" name="直線コネクタ 345">
          <a:extLst>
            <a:ext uri="{FF2B5EF4-FFF2-40B4-BE49-F238E27FC236}">
              <a16:creationId xmlns:a16="http://schemas.microsoft.com/office/drawing/2014/main" id="{FB4BFE1F-FA33-46EA-866F-2E27BC25DC2A}"/>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47" name="テキスト ボックス 346">
          <a:extLst>
            <a:ext uri="{FF2B5EF4-FFF2-40B4-BE49-F238E27FC236}">
              <a16:creationId xmlns:a16="http://schemas.microsoft.com/office/drawing/2014/main" id="{91AFDDB7-FC15-4D88-9AB0-D04CCFA949AE}"/>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48" name="直線コネクタ 347">
          <a:extLst>
            <a:ext uri="{FF2B5EF4-FFF2-40B4-BE49-F238E27FC236}">
              <a16:creationId xmlns:a16="http://schemas.microsoft.com/office/drawing/2014/main" id="{C8160123-1817-4B7E-A59E-563CE032DB39}"/>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49" name="テキスト ボックス 348">
          <a:extLst>
            <a:ext uri="{FF2B5EF4-FFF2-40B4-BE49-F238E27FC236}">
              <a16:creationId xmlns:a16="http://schemas.microsoft.com/office/drawing/2014/main" id="{848AFC27-6EE7-4B83-9F23-270DE447FE3E}"/>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50" name="直線コネクタ 349">
          <a:extLst>
            <a:ext uri="{FF2B5EF4-FFF2-40B4-BE49-F238E27FC236}">
              <a16:creationId xmlns:a16="http://schemas.microsoft.com/office/drawing/2014/main" id="{914D07B6-5307-4EE0-B60E-6EA59495D315}"/>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51" name="テキスト ボックス 350">
          <a:extLst>
            <a:ext uri="{FF2B5EF4-FFF2-40B4-BE49-F238E27FC236}">
              <a16:creationId xmlns:a16="http://schemas.microsoft.com/office/drawing/2014/main" id="{742EA6AE-C5D7-4AC6-89E7-E9200BC2F738}"/>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52" name="直線コネクタ 351">
          <a:extLst>
            <a:ext uri="{FF2B5EF4-FFF2-40B4-BE49-F238E27FC236}">
              <a16:creationId xmlns:a16="http://schemas.microsoft.com/office/drawing/2014/main" id="{FC6DBF54-7935-42E0-AA77-B33C2813044E}"/>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53" name="テキスト ボックス 352">
          <a:extLst>
            <a:ext uri="{FF2B5EF4-FFF2-40B4-BE49-F238E27FC236}">
              <a16:creationId xmlns:a16="http://schemas.microsoft.com/office/drawing/2014/main" id="{8FEABC17-9B88-4BCA-8A48-E1620C995636}"/>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4" name="直線コネクタ 353">
          <a:extLst>
            <a:ext uri="{FF2B5EF4-FFF2-40B4-BE49-F238E27FC236}">
              <a16:creationId xmlns:a16="http://schemas.microsoft.com/office/drawing/2014/main" id="{2B165E3E-D13D-470F-8865-1D89658A5255}"/>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55" name="テキスト ボックス 354">
          <a:extLst>
            <a:ext uri="{FF2B5EF4-FFF2-40B4-BE49-F238E27FC236}">
              <a16:creationId xmlns:a16="http://schemas.microsoft.com/office/drawing/2014/main" id="{58C63B84-31EB-49CF-9B4C-414F054E697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6" name="【認定こども園・幼稚園・保育所】&#10;有形固定資産減価償却率グラフ枠">
          <a:extLst>
            <a:ext uri="{FF2B5EF4-FFF2-40B4-BE49-F238E27FC236}">
              <a16:creationId xmlns:a16="http://schemas.microsoft.com/office/drawing/2014/main" id="{784C9F64-B8B6-472D-98BF-2E0AE9BDFDE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53340</xdr:rowOff>
    </xdr:to>
    <xdr:cxnSp macro="">
      <xdr:nvCxnSpPr>
        <xdr:cNvPr id="357" name="直線コネクタ 356">
          <a:extLst>
            <a:ext uri="{FF2B5EF4-FFF2-40B4-BE49-F238E27FC236}">
              <a16:creationId xmlns:a16="http://schemas.microsoft.com/office/drawing/2014/main" id="{649EBBB4-4A15-415E-AC65-2865F0F62981}"/>
            </a:ext>
          </a:extLst>
        </xdr:cNvPr>
        <xdr:cNvCxnSpPr/>
      </xdr:nvCxnSpPr>
      <xdr:spPr>
        <a:xfrm flipV="1">
          <a:off x="16318864" y="5990082"/>
          <a:ext cx="0" cy="1264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57167</xdr:rowOff>
    </xdr:from>
    <xdr:ext cx="405111" cy="259045"/>
    <xdr:sp macro="" textlink="">
      <xdr:nvSpPr>
        <xdr:cNvPr id="358" name="【認定こども園・幼稚園・保育所】&#10;有形固定資産減価償却率最小値テキスト">
          <a:extLst>
            <a:ext uri="{FF2B5EF4-FFF2-40B4-BE49-F238E27FC236}">
              <a16:creationId xmlns:a16="http://schemas.microsoft.com/office/drawing/2014/main" id="{61D7AE36-378D-4398-95F2-2EB192142B8F}"/>
            </a:ext>
          </a:extLst>
        </xdr:cNvPr>
        <xdr:cNvSpPr txBox="1"/>
      </xdr:nvSpPr>
      <xdr:spPr>
        <a:xfrm>
          <a:off x="16357600" y="725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53340</xdr:rowOff>
    </xdr:from>
    <xdr:to>
      <xdr:col>86</xdr:col>
      <xdr:colOff>25400</xdr:colOff>
      <xdr:row>42</xdr:row>
      <xdr:rowOff>53340</xdr:rowOff>
    </xdr:to>
    <xdr:cxnSp macro="">
      <xdr:nvCxnSpPr>
        <xdr:cNvPr id="359" name="直線コネクタ 358">
          <a:extLst>
            <a:ext uri="{FF2B5EF4-FFF2-40B4-BE49-F238E27FC236}">
              <a16:creationId xmlns:a16="http://schemas.microsoft.com/office/drawing/2014/main" id="{CDB53B57-9E18-4A56-BD08-5DD1EAD7C2F3}"/>
            </a:ext>
          </a:extLst>
        </xdr:cNvPr>
        <xdr:cNvCxnSpPr/>
      </xdr:nvCxnSpPr>
      <xdr:spPr>
        <a:xfrm>
          <a:off x="16230600" y="725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360" name="【認定こども園・幼稚園・保育所】&#10;有形固定資産減価償却率最大値テキスト">
          <a:extLst>
            <a:ext uri="{FF2B5EF4-FFF2-40B4-BE49-F238E27FC236}">
              <a16:creationId xmlns:a16="http://schemas.microsoft.com/office/drawing/2014/main" id="{9E2A8C70-009F-4EB3-85CB-244C36F7DD39}"/>
            </a:ext>
          </a:extLst>
        </xdr:cNvPr>
        <xdr:cNvSpPr txBox="1"/>
      </xdr:nvSpPr>
      <xdr:spPr>
        <a:xfrm>
          <a:off x="16357600" y="5765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361" name="直線コネクタ 360">
          <a:extLst>
            <a:ext uri="{FF2B5EF4-FFF2-40B4-BE49-F238E27FC236}">
              <a16:creationId xmlns:a16="http://schemas.microsoft.com/office/drawing/2014/main" id="{0FE0BE69-CB98-4A4B-A409-BE9E9DCF4A7E}"/>
            </a:ext>
          </a:extLst>
        </xdr:cNvPr>
        <xdr:cNvCxnSpPr/>
      </xdr:nvCxnSpPr>
      <xdr:spPr>
        <a:xfrm>
          <a:off x="16230600" y="5990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79265</xdr:rowOff>
    </xdr:from>
    <xdr:ext cx="405111" cy="259045"/>
    <xdr:sp macro="" textlink="">
      <xdr:nvSpPr>
        <xdr:cNvPr id="362" name="【認定こども園・幼稚園・保育所】&#10;有形固定資産減価償却率平均値テキスト">
          <a:extLst>
            <a:ext uri="{FF2B5EF4-FFF2-40B4-BE49-F238E27FC236}">
              <a16:creationId xmlns:a16="http://schemas.microsoft.com/office/drawing/2014/main" id="{9A3BDCC9-2325-4D72-837B-355BAC7121DA}"/>
            </a:ext>
          </a:extLst>
        </xdr:cNvPr>
        <xdr:cNvSpPr txBox="1"/>
      </xdr:nvSpPr>
      <xdr:spPr>
        <a:xfrm>
          <a:off x="16357600" y="65943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100838</xdr:rowOff>
    </xdr:from>
    <xdr:to>
      <xdr:col>85</xdr:col>
      <xdr:colOff>177800</xdr:colOff>
      <xdr:row>39</xdr:row>
      <xdr:rowOff>30988</xdr:rowOff>
    </xdr:to>
    <xdr:sp macro="" textlink="">
      <xdr:nvSpPr>
        <xdr:cNvPr id="363" name="フローチャート: 判断 362">
          <a:extLst>
            <a:ext uri="{FF2B5EF4-FFF2-40B4-BE49-F238E27FC236}">
              <a16:creationId xmlns:a16="http://schemas.microsoft.com/office/drawing/2014/main" id="{7F2E5AC6-47F0-42F6-B765-1C8E8696E0F9}"/>
            </a:ext>
          </a:extLst>
        </xdr:cNvPr>
        <xdr:cNvSpPr/>
      </xdr:nvSpPr>
      <xdr:spPr>
        <a:xfrm>
          <a:off x="162687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91694</xdr:rowOff>
    </xdr:from>
    <xdr:to>
      <xdr:col>81</xdr:col>
      <xdr:colOff>101600</xdr:colOff>
      <xdr:row>39</xdr:row>
      <xdr:rowOff>21844</xdr:rowOff>
    </xdr:to>
    <xdr:sp macro="" textlink="">
      <xdr:nvSpPr>
        <xdr:cNvPr id="364" name="フローチャート: 判断 363">
          <a:extLst>
            <a:ext uri="{FF2B5EF4-FFF2-40B4-BE49-F238E27FC236}">
              <a16:creationId xmlns:a16="http://schemas.microsoft.com/office/drawing/2014/main" id="{BE8A5A56-4FFB-43A4-BCF3-200CB726FCDF}"/>
            </a:ext>
          </a:extLst>
        </xdr:cNvPr>
        <xdr:cNvSpPr/>
      </xdr:nvSpPr>
      <xdr:spPr>
        <a:xfrm>
          <a:off x="154305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52832</xdr:rowOff>
    </xdr:from>
    <xdr:to>
      <xdr:col>76</xdr:col>
      <xdr:colOff>165100</xdr:colOff>
      <xdr:row>38</xdr:row>
      <xdr:rowOff>154432</xdr:rowOff>
    </xdr:to>
    <xdr:sp macro="" textlink="">
      <xdr:nvSpPr>
        <xdr:cNvPr id="365" name="フローチャート: 判断 364">
          <a:extLst>
            <a:ext uri="{FF2B5EF4-FFF2-40B4-BE49-F238E27FC236}">
              <a16:creationId xmlns:a16="http://schemas.microsoft.com/office/drawing/2014/main" id="{FE5EF46A-93E7-4936-9D8F-195E729A71F9}"/>
            </a:ext>
          </a:extLst>
        </xdr:cNvPr>
        <xdr:cNvSpPr/>
      </xdr:nvSpPr>
      <xdr:spPr>
        <a:xfrm>
          <a:off x="14541500" y="656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87122</xdr:rowOff>
    </xdr:from>
    <xdr:to>
      <xdr:col>72</xdr:col>
      <xdr:colOff>38100</xdr:colOff>
      <xdr:row>39</xdr:row>
      <xdr:rowOff>17272</xdr:rowOff>
    </xdr:to>
    <xdr:sp macro="" textlink="">
      <xdr:nvSpPr>
        <xdr:cNvPr id="366" name="フローチャート: 判断 365">
          <a:extLst>
            <a:ext uri="{FF2B5EF4-FFF2-40B4-BE49-F238E27FC236}">
              <a16:creationId xmlns:a16="http://schemas.microsoft.com/office/drawing/2014/main" id="{5C42AC48-C5B9-4C09-A484-C63EF121465D}"/>
            </a:ext>
          </a:extLst>
        </xdr:cNvPr>
        <xdr:cNvSpPr/>
      </xdr:nvSpPr>
      <xdr:spPr>
        <a:xfrm>
          <a:off x="13652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109982</xdr:rowOff>
    </xdr:from>
    <xdr:to>
      <xdr:col>67</xdr:col>
      <xdr:colOff>101600</xdr:colOff>
      <xdr:row>39</xdr:row>
      <xdr:rowOff>40132</xdr:rowOff>
    </xdr:to>
    <xdr:sp macro="" textlink="">
      <xdr:nvSpPr>
        <xdr:cNvPr id="367" name="フローチャート: 判断 366">
          <a:extLst>
            <a:ext uri="{FF2B5EF4-FFF2-40B4-BE49-F238E27FC236}">
              <a16:creationId xmlns:a16="http://schemas.microsoft.com/office/drawing/2014/main" id="{10600238-25FF-4584-B8C1-FF587D085D1D}"/>
            </a:ext>
          </a:extLst>
        </xdr:cNvPr>
        <xdr:cNvSpPr/>
      </xdr:nvSpPr>
      <xdr:spPr>
        <a:xfrm>
          <a:off x="12763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8" name="テキスト ボックス 367">
          <a:extLst>
            <a:ext uri="{FF2B5EF4-FFF2-40B4-BE49-F238E27FC236}">
              <a16:creationId xmlns:a16="http://schemas.microsoft.com/office/drawing/2014/main" id="{21A94BF5-21BA-4DFD-9039-FE72FD863591}"/>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9" name="テキスト ボックス 368">
          <a:extLst>
            <a:ext uri="{FF2B5EF4-FFF2-40B4-BE49-F238E27FC236}">
              <a16:creationId xmlns:a16="http://schemas.microsoft.com/office/drawing/2014/main" id="{9AFA2A98-AD01-4B73-B5C1-F973FE5FB69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0" name="テキスト ボックス 369">
          <a:extLst>
            <a:ext uri="{FF2B5EF4-FFF2-40B4-BE49-F238E27FC236}">
              <a16:creationId xmlns:a16="http://schemas.microsoft.com/office/drawing/2014/main" id="{849D5610-7604-494B-8E23-48A8F661D95E}"/>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1" name="テキスト ボックス 370">
          <a:extLst>
            <a:ext uri="{FF2B5EF4-FFF2-40B4-BE49-F238E27FC236}">
              <a16:creationId xmlns:a16="http://schemas.microsoft.com/office/drawing/2014/main" id="{11CA1E78-4133-4EED-8163-9BE55721A7E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2" name="テキスト ボックス 371">
          <a:extLst>
            <a:ext uri="{FF2B5EF4-FFF2-40B4-BE49-F238E27FC236}">
              <a16:creationId xmlns:a16="http://schemas.microsoft.com/office/drawing/2014/main" id="{607A376E-316B-4D06-B601-D33F244D3C0E}"/>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57404</xdr:rowOff>
    </xdr:from>
    <xdr:to>
      <xdr:col>85</xdr:col>
      <xdr:colOff>177800</xdr:colOff>
      <xdr:row>37</xdr:row>
      <xdr:rowOff>159004</xdr:rowOff>
    </xdr:to>
    <xdr:sp macro="" textlink="">
      <xdr:nvSpPr>
        <xdr:cNvPr id="373" name="楕円 372">
          <a:extLst>
            <a:ext uri="{FF2B5EF4-FFF2-40B4-BE49-F238E27FC236}">
              <a16:creationId xmlns:a16="http://schemas.microsoft.com/office/drawing/2014/main" id="{45C72118-CF91-40B7-9A25-05DA48A84DDB}"/>
            </a:ext>
          </a:extLst>
        </xdr:cNvPr>
        <xdr:cNvSpPr/>
      </xdr:nvSpPr>
      <xdr:spPr>
        <a:xfrm>
          <a:off x="16268700" y="640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80281</xdr:rowOff>
    </xdr:from>
    <xdr:ext cx="405111" cy="259045"/>
    <xdr:sp macro="" textlink="">
      <xdr:nvSpPr>
        <xdr:cNvPr id="374" name="【認定こども園・幼稚園・保育所】&#10;有形固定資産減価償却率該当値テキスト">
          <a:extLst>
            <a:ext uri="{FF2B5EF4-FFF2-40B4-BE49-F238E27FC236}">
              <a16:creationId xmlns:a16="http://schemas.microsoft.com/office/drawing/2014/main" id="{D966F32F-063B-407A-A2B7-86EC3F6FA23D}"/>
            </a:ext>
          </a:extLst>
        </xdr:cNvPr>
        <xdr:cNvSpPr txBox="1"/>
      </xdr:nvSpPr>
      <xdr:spPr>
        <a:xfrm>
          <a:off x="16357600" y="6252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167132</xdr:rowOff>
    </xdr:from>
    <xdr:to>
      <xdr:col>81</xdr:col>
      <xdr:colOff>101600</xdr:colOff>
      <xdr:row>37</xdr:row>
      <xdr:rowOff>97282</xdr:rowOff>
    </xdr:to>
    <xdr:sp macro="" textlink="">
      <xdr:nvSpPr>
        <xdr:cNvPr id="375" name="楕円 374">
          <a:extLst>
            <a:ext uri="{FF2B5EF4-FFF2-40B4-BE49-F238E27FC236}">
              <a16:creationId xmlns:a16="http://schemas.microsoft.com/office/drawing/2014/main" id="{60334ACF-4847-4036-AEFA-72EC1D722677}"/>
            </a:ext>
          </a:extLst>
        </xdr:cNvPr>
        <xdr:cNvSpPr/>
      </xdr:nvSpPr>
      <xdr:spPr>
        <a:xfrm>
          <a:off x="15430500" y="633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46482</xdr:rowOff>
    </xdr:from>
    <xdr:to>
      <xdr:col>85</xdr:col>
      <xdr:colOff>127000</xdr:colOff>
      <xdr:row>37</xdr:row>
      <xdr:rowOff>108204</xdr:rowOff>
    </xdr:to>
    <xdr:cxnSp macro="">
      <xdr:nvCxnSpPr>
        <xdr:cNvPr id="376" name="直線コネクタ 375">
          <a:extLst>
            <a:ext uri="{FF2B5EF4-FFF2-40B4-BE49-F238E27FC236}">
              <a16:creationId xmlns:a16="http://schemas.microsoft.com/office/drawing/2014/main" id="{A73B8DC0-BCCC-4BBF-8F50-81E43FB984B6}"/>
            </a:ext>
          </a:extLst>
        </xdr:cNvPr>
        <xdr:cNvCxnSpPr/>
      </xdr:nvCxnSpPr>
      <xdr:spPr>
        <a:xfrm>
          <a:off x="15481300" y="6390132"/>
          <a:ext cx="8382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105410</xdr:rowOff>
    </xdr:from>
    <xdr:to>
      <xdr:col>76</xdr:col>
      <xdr:colOff>165100</xdr:colOff>
      <xdr:row>37</xdr:row>
      <xdr:rowOff>35560</xdr:rowOff>
    </xdr:to>
    <xdr:sp macro="" textlink="">
      <xdr:nvSpPr>
        <xdr:cNvPr id="377" name="楕円 376">
          <a:extLst>
            <a:ext uri="{FF2B5EF4-FFF2-40B4-BE49-F238E27FC236}">
              <a16:creationId xmlns:a16="http://schemas.microsoft.com/office/drawing/2014/main" id="{36644330-3893-40FD-B929-02C105B5C463}"/>
            </a:ext>
          </a:extLst>
        </xdr:cNvPr>
        <xdr:cNvSpPr/>
      </xdr:nvSpPr>
      <xdr:spPr>
        <a:xfrm>
          <a:off x="145415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156210</xdr:rowOff>
    </xdr:from>
    <xdr:to>
      <xdr:col>81</xdr:col>
      <xdr:colOff>50800</xdr:colOff>
      <xdr:row>37</xdr:row>
      <xdr:rowOff>46482</xdr:rowOff>
    </xdr:to>
    <xdr:cxnSp macro="">
      <xdr:nvCxnSpPr>
        <xdr:cNvPr id="378" name="直線コネクタ 377">
          <a:extLst>
            <a:ext uri="{FF2B5EF4-FFF2-40B4-BE49-F238E27FC236}">
              <a16:creationId xmlns:a16="http://schemas.microsoft.com/office/drawing/2014/main" id="{500C9A49-7588-4B69-9C33-A7D892EA74B9}"/>
            </a:ext>
          </a:extLst>
        </xdr:cNvPr>
        <xdr:cNvCxnSpPr/>
      </xdr:nvCxnSpPr>
      <xdr:spPr>
        <a:xfrm>
          <a:off x="14592300" y="6328410"/>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43688</xdr:rowOff>
    </xdr:from>
    <xdr:to>
      <xdr:col>72</xdr:col>
      <xdr:colOff>38100</xdr:colOff>
      <xdr:row>36</xdr:row>
      <xdr:rowOff>145288</xdr:rowOff>
    </xdr:to>
    <xdr:sp macro="" textlink="">
      <xdr:nvSpPr>
        <xdr:cNvPr id="379" name="楕円 378">
          <a:extLst>
            <a:ext uri="{FF2B5EF4-FFF2-40B4-BE49-F238E27FC236}">
              <a16:creationId xmlns:a16="http://schemas.microsoft.com/office/drawing/2014/main" id="{C67A7531-3CBB-4176-8C33-F2BFBDC2C4B6}"/>
            </a:ext>
          </a:extLst>
        </xdr:cNvPr>
        <xdr:cNvSpPr/>
      </xdr:nvSpPr>
      <xdr:spPr>
        <a:xfrm>
          <a:off x="13652500" y="621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94488</xdr:rowOff>
    </xdr:from>
    <xdr:to>
      <xdr:col>76</xdr:col>
      <xdr:colOff>114300</xdr:colOff>
      <xdr:row>36</xdr:row>
      <xdr:rowOff>156210</xdr:rowOff>
    </xdr:to>
    <xdr:cxnSp macro="">
      <xdr:nvCxnSpPr>
        <xdr:cNvPr id="380" name="直線コネクタ 379">
          <a:extLst>
            <a:ext uri="{FF2B5EF4-FFF2-40B4-BE49-F238E27FC236}">
              <a16:creationId xmlns:a16="http://schemas.microsoft.com/office/drawing/2014/main" id="{F0A5FEB3-3EDC-4123-A156-6F981926CD3C}"/>
            </a:ext>
          </a:extLst>
        </xdr:cNvPr>
        <xdr:cNvCxnSpPr/>
      </xdr:nvCxnSpPr>
      <xdr:spPr>
        <a:xfrm>
          <a:off x="13703300" y="6266688"/>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153416</xdr:rowOff>
    </xdr:from>
    <xdr:to>
      <xdr:col>67</xdr:col>
      <xdr:colOff>101600</xdr:colOff>
      <xdr:row>36</xdr:row>
      <xdr:rowOff>83566</xdr:rowOff>
    </xdr:to>
    <xdr:sp macro="" textlink="">
      <xdr:nvSpPr>
        <xdr:cNvPr id="381" name="楕円 380">
          <a:extLst>
            <a:ext uri="{FF2B5EF4-FFF2-40B4-BE49-F238E27FC236}">
              <a16:creationId xmlns:a16="http://schemas.microsoft.com/office/drawing/2014/main" id="{5D20D0EE-191D-49ED-B2BB-D377892F080F}"/>
            </a:ext>
          </a:extLst>
        </xdr:cNvPr>
        <xdr:cNvSpPr/>
      </xdr:nvSpPr>
      <xdr:spPr>
        <a:xfrm>
          <a:off x="12763500" y="615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32766</xdr:rowOff>
    </xdr:from>
    <xdr:to>
      <xdr:col>71</xdr:col>
      <xdr:colOff>177800</xdr:colOff>
      <xdr:row>36</xdr:row>
      <xdr:rowOff>94488</xdr:rowOff>
    </xdr:to>
    <xdr:cxnSp macro="">
      <xdr:nvCxnSpPr>
        <xdr:cNvPr id="382" name="直線コネクタ 381">
          <a:extLst>
            <a:ext uri="{FF2B5EF4-FFF2-40B4-BE49-F238E27FC236}">
              <a16:creationId xmlns:a16="http://schemas.microsoft.com/office/drawing/2014/main" id="{1C978FCA-ABEC-4DA8-A4D4-780FB61DC13E}"/>
            </a:ext>
          </a:extLst>
        </xdr:cNvPr>
        <xdr:cNvCxnSpPr/>
      </xdr:nvCxnSpPr>
      <xdr:spPr>
        <a:xfrm>
          <a:off x="12814300" y="6204966"/>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12971</xdr:rowOff>
    </xdr:from>
    <xdr:ext cx="405111" cy="259045"/>
    <xdr:sp macro="" textlink="">
      <xdr:nvSpPr>
        <xdr:cNvPr id="383" name="n_1aveValue【認定こども園・幼稚園・保育所】&#10;有形固定資産減価償却率">
          <a:extLst>
            <a:ext uri="{FF2B5EF4-FFF2-40B4-BE49-F238E27FC236}">
              <a16:creationId xmlns:a16="http://schemas.microsoft.com/office/drawing/2014/main" id="{46289D05-FCC6-4E1B-A4EB-2745DA2502EE}"/>
            </a:ext>
          </a:extLst>
        </xdr:cNvPr>
        <xdr:cNvSpPr txBox="1"/>
      </xdr:nvSpPr>
      <xdr:spPr>
        <a:xfrm>
          <a:off x="15266044" y="669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145559</xdr:rowOff>
    </xdr:from>
    <xdr:ext cx="405111" cy="259045"/>
    <xdr:sp macro="" textlink="">
      <xdr:nvSpPr>
        <xdr:cNvPr id="384" name="n_2aveValue【認定こども園・幼稚園・保育所】&#10;有形固定資産減価償却率">
          <a:extLst>
            <a:ext uri="{FF2B5EF4-FFF2-40B4-BE49-F238E27FC236}">
              <a16:creationId xmlns:a16="http://schemas.microsoft.com/office/drawing/2014/main" id="{7074E570-4F85-49F2-8201-DA64466EB3BB}"/>
            </a:ext>
          </a:extLst>
        </xdr:cNvPr>
        <xdr:cNvSpPr txBox="1"/>
      </xdr:nvSpPr>
      <xdr:spPr>
        <a:xfrm>
          <a:off x="14389744" y="6660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8399</xdr:rowOff>
    </xdr:from>
    <xdr:ext cx="405111" cy="259045"/>
    <xdr:sp macro="" textlink="">
      <xdr:nvSpPr>
        <xdr:cNvPr id="385" name="n_3aveValue【認定こども園・幼稚園・保育所】&#10;有形固定資産減価償却率">
          <a:extLst>
            <a:ext uri="{FF2B5EF4-FFF2-40B4-BE49-F238E27FC236}">
              <a16:creationId xmlns:a16="http://schemas.microsoft.com/office/drawing/2014/main" id="{579466FB-1670-44E9-B46E-799931BB3287}"/>
            </a:ext>
          </a:extLst>
        </xdr:cNvPr>
        <xdr:cNvSpPr txBox="1"/>
      </xdr:nvSpPr>
      <xdr:spPr>
        <a:xfrm>
          <a:off x="13500744" y="669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31259</xdr:rowOff>
    </xdr:from>
    <xdr:ext cx="405111" cy="259045"/>
    <xdr:sp macro="" textlink="">
      <xdr:nvSpPr>
        <xdr:cNvPr id="386" name="n_4aveValue【認定こども園・幼稚園・保育所】&#10;有形固定資産減価償却率">
          <a:extLst>
            <a:ext uri="{FF2B5EF4-FFF2-40B4-BE49-F238E27FC236}">
              <a16:creationId xmlns:a16="http://schemas.microsoft.com/office/drawing/2014/main" id="{6D0E3F8F-20B6-49FE-96BA-445C5DAF6335}"/>
            </a:ext>
          </a:extLst>
        </xdr:cNvPr>
        <xdr:cNvSpPr txBox="1"/>
      </xdr:nvSpPr>
      <xdr:spPr>
        <a:xfrm>
          <a:off x="12611744" y="671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113809</xdr:rowOff>
    </xdr:from>
    <xdr:ext cx="405111" cy="259045"/>
    <xdr:sp macro="" textlink="">
      <xdr:nvSpPr>
        <xdr:cNvPr id="387" name="n_1mainValue【認定こども園・幼稚園・保育所】&#10;有形固定資産減価償却率">
          <a:extLst>
            <a:ext uri="{FF2B5EF4-FFF2-40B4-BE49-F238E27FC236}">
              <a16:creationId xmlns:a16="http://schemas.microsoft.com/office/drawing/2014/main" id="{BA2A815E-8831-496B-BB73-8BBAC80DC52E}"/>
            </a:ext>
          </a:extLst>
        </xdr:cNvPr>
        <xdr:cNvSpPr txBox="1"/>
      </xdr:nvSpPr>
      <xdr:spPr>
        <a:xfrm>
          <a:off x="15266044" y="6114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52087</xdr:rowOff>
    </xdr:from>
    <xdr:ext cx="405111" cy="259045"/>
    <xdr:sp macro="" textlink="">
      <xdr:nvSpPr>
        <xdr:cNvPr id="388" name="n_2mainValue【認定こども園・幼稚園・保育所】&#10;有形固定資産減価償却率">
          <a:extLst>
            <a:ext uri="{FF2B5EF4-FFF2-40B4-BE49-F238E27FC236}">
              <a16:creationId xmlns:a16="http://schemas.microsoft.com/office/drawing/2014/main" id="{5DB28697-AAE4-4D87-886D-82DC575259EE}"/>
            </a:ext>
          </a:extLst>
        </xdr:cNvPr>
        <xdr:cNvSpPr txBox="1"/>
      </xdr:nvSpPr>
      <xdr:spPr>
        <a:xfrm>
          <a:off x="14389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161815</xdr:rowOff>
    </xdr:from>
    <xdr:ext cx="405111" cy="259045"/>
    <xdr:sp macro="" textlink="">
      <xdr:nvSpPr>
        <xdr:cNvPr id="389" name="n_3mainValue【認定こども園・幼稚園・保育所】&#10;有形固定資産減価償却率">
          <a:extLst>
            <a:ext uri="{FF2B5EF4-FFF2-40B4-BE49-F238E27FC236}">
              <a16:creationId xmlns:a16="http://schemas.microsoft.com/office/drawing/2014/main" id="{D58AF711-7F0A-48B7-AD27-548F6A987C7D}"/>
            </a:ext>
          </a:extLst>
        </xdr:cNvPr>
        <xdr:cNvSpPr txBox="1"/>
      </xdr:nvSpPr>
      <xdr:spPr>
        <a:xfrm>
          <a:off x="13500744" y="5991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100093</xdr:rowOff>
    </xdr:from>
    <xdr:ext cx="405111" cy="259045"/>
    <xdr:sp macro="" textlink="">
      <xdr:nvSpPr>
        <xdr:cNvPr id="390" name="n_4mainValue【認定こども園・幼稚園・保育所】&#10;有形固定資産減価償却率">
          <a:extLst>
            <a:ext uri="{FF2B5EF4-FFF2-40B4-BE49-F238E27FC236}">
              <a16:creationId xmlns:a16="http://schemas.microsoft.com/office/drawing/2014/main" id="{2B049C70-3AFA-43C3-B386-672161B4E9B2}"/>
            </a:ext>
          </a:extLst>
        </xdr:cNvPr>
        <xdr:cNvSpPr txBox="1"/>
      </xdr:nvSpPr>
      <xdr:spPr>
        <a:xfrm>
          <a:off x="12611744" y="592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1" name="正方形/長方形 390">
          <a:extLst>
            <a:ext uri="{FF2B5EF4-FFF2-40B4-BE49-F238E27FC236}">
              <a16:creationId xmlns:a16="http://schemas.microsoft.com/office/drawing/2014/main" id="{CDC89D2D-E04D-47A8-8A3B-FCD68240CFC6}"/>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2" name="正方形/長方形 391">
          <a:extLst>
            <a:ext uri="{FF2B5EF4-FFF2-40B4-BE49-F238E27FC236}">
              <a16:creationId xmlns:a16="http://schemas.microsoft.com/office/drawing/2014/main" id="{72D0BD50-AE6B-4523-BC73-9166FC3C8F5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3" name="正方形/長方形 392">
          <a:extLst>
            <a:ext uri="{FF2B5EF4-FFF2-40B4-BE49-F238E27FC236}">
              <a16:creationId xmlns:a16="http://schemas.microsoft.com/office/drawing/2014/main" id="{9CAE5CBA-C85F-4823-9D65-90738369647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4" name="正方形/長方形 393">
          <a:extLst>
            <a:ext uri="{FF2B5EF4-FFF2-40B4-BE49-F238E27FC236}">
              <a16:creationId xmlns:a16="http://schemas.microsoft.com/office/drawing/2014/main" id="{D166DEAD-A9EA-40EC-82FF-1AE6C55ED8BE}"/>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95" name="正方形/長方形 394">
          <a:extLst>
            <a:ext uri="{FF2B5EF4-FFF2-40B4-BE49-F238E27FC236}">
              <a16:creationId xmlns:a16="http://schemas.microsoft.com/office/drawing/2014/main" id="{0616DADD-9846-4B03-B2B5-925C41AEB41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96" name="正方形/長方形 395">
          <a:extLst>
            <a:ext uri="{FF2B5EF4-FFF2-40B4-BE49-F238E27FC236}">
              <a16:creationId xmlns:a16="http://schemas.microsoft.com/office/drawing/2014/main" id="{79828341-5C75-43A2-A702-A109C5A55B3B}"/>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97" name="正方形/長方形 396">
          <a:extLst>
            <a:ext uri="{FF2B5EF4-FFF2-40B4-BE49-F238E27FC236}">
              <a16:creationId xmlns:a16="http://schemas.microsoft.com/office/drawing/2014/main" id="{2E7908FC-38BD-47B4-A1EF-234E7E1A992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98" name="正方形/長方形 397">
          <a:extLst>
            <a:ext uri="{FF2B5EF4-FFF2-40B4-BE49-F238E27FC236}">
              <a16:creationId xmlns:a16="http://schemas.microsoft.com/office/drawing/2014/main" id="{0DEC4471-6894-4271-88A3-EDE10A5477DE}"/>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99" name="テキスト ボックス 398">
          <a:extLst>
            <a:ext uri="{FF2B5EF4-FFF2-40B4-BE49-F238E27FC236}">
              <a16:creationId xmlns:a16="http://schemas.microsoft.com/office/drawing/2014/main" id="{CCC0CC59-E88C-4E24-94CA-EBCBA797C059}"/>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0" name="直線コネクタ 399">
          <a:extLst>
            <a:ext uri="{FF2B5EF4-FFF2-40B4-BE49-F238E27FC236}">
              <a16:creationId xmlns:a16="http://schemas.microsoft.com/office/drawing/2014/main" id="{2BA0AE1B-1AD2-4131-950F-6C4EA94C0CF4}"/>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01" name="直線コネクタ 400">
          <a:extLst>
            <a:ext uri="{FF2B5EF4-FFF2-40B4-BE49-F238E27FC236}">
              <a16:creationId xmlns:a16="http://schemas.microsoft.com/office/drawing/2014/main" id="{A98E0A0B-3618-46BF-8FC6-7349BB6DDAA1}"/>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02" name="テキスト ボックス 401">
          <a:extLst>
            <a:ext uri="{FF2B5EF4-FFF2-40B4-BE49-F238E27FC236}">
              <a16:creationId xmlns:a16="http://schemas.microsoft.com/office/drawing/2014/main" id="{14A97741-03DA-4635-AF5B-C0EAE72DF371}"/>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03" name="直線コネクタ 402">
          <a:extLst>
            <a:ext uri="{FF2B5EF4-FFF2-40B4-BE49-F238E27FC236}">
              <a16:creationId xmlns:a16="http://schemas.microsoft.com/office/drawing/2014/main" id="{AC34245F-51DB-45B3-AA43-3D7AAC195B64}"/>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04" name="テキスト ボックス 403">
          <a:extLst>
            <a:ext uri="{FF2B5EF4-FFF2-40B4-BE49-F238E27FC236}">
              <a16:creationId xmlns:a16="http://schemas.microsoft.com/office/drawing/2014/main" id="{B509FF86-9474-4690-84EF-11250F2DFC8D}"/>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05" name="直線コネクタ 404">
          <a:extLst>
            <a:ext uri="{FF2B5EF4-FFF2-40B4-BE49-F238E27FC236}">
              <a16:creationId xmlns:a16="http://schemas.microsoft.com/office/drawing/2014/main" id="{125A0EEF-CECA-47D8-8DF2-6A53284C45A6}"/>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06" name="テキスト ボックス 405">
          <a:extLst>
            <a:ext uri="{FF2B5EF4-FFF2-40B4-BE49-F238E27FC236}">
              <a16:creationId xmlns:a16="http://schemas.microsoft.com/office/drawing/2014/main" id="{F41B9E13-01B1-4240-8C3A-2BAB82C1B2EE}"/>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07" name="直線コネクタ 406">
          <a:extLst>
            <a:ext uri="{FF2B5EF4-FFF2-40B4-BE49-F238E27FC236}">
              <a16:creationId xmlns:a16="http://schemas.microsoft.com/office/drawing/2014/main" id="{15A0E0D8-781C-443A-97C7-6115FE81A156}"/>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08" name="テキスト ボックス 407">
          <a:extLst>
            <a:ext uri="{FF2B5EF4-FFF2-40B4-BE49-F238E27FC236}">
              <a16:creationId xmlns:a16="http://schemas.microsoft.com/office/drawing/2014/main" id="{14C32505-D276-4326-9A85-29F3135108F5}"/>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09" name="直線コネクタ 408">
          <a:extLst>
            <a:ext uri="{FF2B5EF4-FFF2-40B4-BE49-F238E27FC236}">
              <a16:creationId xmlns:a16="http://schemas.microsoft.com/office/drawing/2014/main" id="{E348CDCC-0913-4FFF-A57F-81A6E10A29AB}"/>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10" name="テキスト ボックス 409">
          <a:extLst>
            <a:ext uri="{FF2B5EF4-FFF2-40B4-BE49-F238E27FC236}">
              <a16:creationId xmlns:a16="http://schemas.microsoft.com/office/drawing/2014/main" id="{F29494DF-18A4-4AB7-A65E-D83057B76DCD}"/>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1" name="直線コネクタ 410">
          <a:extLst>
            <a:ext uri="{FF2B5EF4-FFF2-40B4-BE49-F238E27FC236}">
              <a16:creationId xmlns:a16="http://schemas.microsoft.com/office/drawing/2014/main" id="{E62D2F0C-23AF-4545-849E-F7C2D1390616}"/>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12" name="テキスト ボックス 411">
          <a:extLst>
            <a:ext uri="{FF2B5EF4-FFF2-40B4-BE49-F238E27FC236}">
              <a16:creationId xmlns:a16="http://schemas.microsoft.com/office/drawing/2014/main" id="{D3C26FDA-A44E-48C4-A721-3CE5F90783C9}"/>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3" name="【認定こども園・幼稚園・保育所】&#10;一人当たり面積グラフ枠">
          <a:extLst>
            <a:ext uri="{FF2B5EF4-FFF2-40B4-BE49-F238E27FC236}">
              <a16:creationId xmlns:a16="http://schemas.microsoft.com/office/drawing/2014/main" id="{CF332BF6-F9A2-4469-897B-913C02BDFD5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41</xdr:row>
      <xdr:rowOff>118110</xdr:rowOff>
    </xdr:to>
    <xdr:cxnSp macro="">
      <xdr:nvCxnSpPr>
        <xdr:cNvPr id="414" name="直線コネクタ 413">
          <a:extLst>
            <a:ext uri="{FF2B5EF4-FFF2-40B4-BE49-F238E27FC236}">
              <a16:creationId xmlns:a16="http://schemas.microsoft.com/office/drawing/2014/main" id="{67B281C7-EABA-4106-823C-C6E85691474E}"/>
            </a:ext>
          </a:extLst>
        </xdr:cNvPr>
        <xdr:cNvCxnSpPr/>
      </xdr:nvCxnSpPr>
      <xdr:spPr>
        <a:xfrm flipV="1">
          <a:off x="22160864" y="589788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15" name="【認定こども園・幼稚園・保育所】&#10;一人当たり面積最小値テキスト">
          <a:extLst>
            <a:ext uri="{FF2B5EF4-FFF2-40B4-BE49-F238E27FC236}">
              <a16:creationId xmlns:a16="http://schemas.microsoft.com/office/drawing/2014/main" id="{283A6CE7-66D4-48E5-BC54-0E56A41DD836}"/>
            </a:ext>
          </a:extLst>
        </xdr:cNvPr>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16" name="直線コネクタ 415">
          <a:extLst>
            <a:ext uri="{FF2B5EF4-FFF2-40B4-BE49-F238E27FC236}">
              <a16:creationId xmlns:a16="http://schemas.microsoft.com/office/drawing/2014/main" id="{846E35D7-FBF8-4F73-BB59-1D958ACD799E}"/>
            </a:ext>
          </a:extLst>
        </xdr:cNvPr>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17" name="【認定こども園・幼稚園・保育所】&#10;一人当たり面積最大値テキスト">
          <a:extLst>
            <a:ext uri="{FF2B5EF4-FFF2-40B4-BE49-F238E27FC236}">
              <a16:creationId xmlns:a16="http://schemas.microsoft.com/office/drawing/2014/main" id="{91472D12-5B91-440B-A16C-E36FE5A664BE}"/>
            </a:ext>
          </a:extLst>
        </xdr:cNvPr>
        <xdr:cNvSpPr txBox="1"/>
      </xdr:nvSpPr>
      <xdr:spPr>
        <a:xfrm>
          <a:off x="22199600" y="567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18" name="直線コネクタ 417">
          <a:extLst>
            <a:ext uri="{FF2B5EF4-FFF2-40B4-BE49-F238E27FC236}">
              <a16:creationId xmlns:a16="http://schemas.microsoft.com/office/drawing/2014/main" id="{21D0293F-9F93-46DB-8CFB-85326187CCE7}"/>
            </a:ext>
          </a:extLst>
        </xdr:cNvPr>
        <xdr:cNvCxnSpPr/>
      </xdr:nvCxnSpPr>
      <xdr:spPr>
        <a:xfrm>
          <a:off x="22072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105427</xdr:rowOff>
    </xdr:from>
    <xdr:ext cx="469744" cy="259045"/>
    <xdr:sp macro="" textlink="">
      <xdr:nvSpPr>
        <xdr:cNvPr id="419" name="【認定こども園・幼稚園・保育所】&#10;一人当たり面積平均値テキスト">
          <a:extLst>
            <a:ext uri="{FF2B5EF4-FFF2-40B4-BE49-F238E27FC236}">
              <a16:creationId xmlns:a16="http://schemas.microsoft.com/office/drawing/2014/main" id="{1BB6CA11-FCC6-4135-B951-96414E6FBC93}"/>
            </a:ext>
          </a:extLst>
        </xdr:cNvPr>
        <xdr:cNvSpPr txBox="1"/>
      </xdr:nvSpPr>
      <xdr:spPr>
        <a:xfrm>
          <a:off x="22199600" y="662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420" name="フローチャート: 判断 419">
          <a:extLst>
            <a:ext uri="{FF2B5EF4-FFF2-40B4-BE49-F238E27FC236}">
              <a16:creationId xmlns:a16="http://schemas.microsoft.com/office/drawing/2014/main" id="{C65F6E1E-FA95-4BA3-81EC-BD33EDB81E9D}"/>
            </a:ext>
          </a:extLst>
        </xdr:cNvPr>
        <xdr:cNvSpPr/>
      </xdr:nvSpPr>
      <xdr:spPr>
        <a:xfrm>
          <a:off x="221107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59690</xdr:rowOff>
    </xdr:from>
    <xdr:to>
      <xdr:col>112</xdr:col>
      <xdr:colOff>38100</xdr:colOff>
      <xdr:row>39</xdr:row>
      <xdr:rowOff>161290</xdr:rowOff>
    </xdr:to>
    <xdr:sp macro="" textlink="">
      <xdr:nvSpPr>
        <xdr:cNvPr id="421" name="フローチャート: 判断 420">
          <a:extLst>
            <a:ext uri="{FF2B5EF4-FFF2-40B4-BE49-F238E27FC236}">
              <a16:creationId xmlns:a16="http://schemas.microsoft.com/office/drawing/2014/main" id="{912406E9-0F5B-4BDD-8DAB-875E3EFA7AFD}"/>
            </a:ext>
          </a:extLst>
        </xdr:cNvPr>
        <xdr:cNvSpPr/>
      </xdr:nvSpPr>
      <xdr:spPr>
        <a:xfrm>
          <a:off x="21272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22" name="フローチャート: 判断 421">
          <a:extLst>
            <a:ext uri="{FF2B5EF4-FFF2-40B4-BE49-F238E27FC236}">
              <a16:creationId xmlns:a16="http://schemas.microsoft.com/office/drawing/2014/main" id="{424664E4-850B-491D-A74C-8CC186148108}"/>
            </a:ext>
          </a:extLst>
        </xdr:cNvPr>
        <xdr:cNvSpPr/>
      </xdr:nvSpPr>
      <xdr:spPr>
        <a:xfrm>
          <a:off x="20383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23" name="フローチャート: 判断 422">
          <a:extLst>
            <a:ext uri="{FF2B5EF4-FFF2-40B4-BE49-F238E27FC236}">
              <a16:creationId xmlns:a16="http://schemas.microsoft.com/office/drawing/2014/main" id="{7DC23A99-0837-4065-9492-CF1B3215B00A}"/>
            </a:ext>
          </a:extLst>
        </xdr:cNvPr>
        <xdr:cNvSpPr/>
      </xdr:nvSpPr>
      <xdr:spPr>
        <a:xfrm>
          <a:off x="19494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424" name="フローチャート: 判断 423">
          <a:extLst>
            <a:ext uri="{FF2B5EF4-FFF2-40B4-BE49-F238E27FC236}">
              <a16:creationId xmlns:a16="http://schemas.microsoft.com/office/drawing/2014/main" id="{E7177E52-C7A7-46C1-8225-816B38D3403F}"/>
            </a:ext>
          </a:extLst>
        </xdr:cNvPr>
        <xdr:cNvSpPr/>
      </xdr:nvSpPr>
      <xdr:spPr>
        <a:xfrm>
          <a:off x="18605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8C62318C-B988-453F-BDFF-2C35A5024D3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4DEF173B-A8CC-4AC5-9146-4DE897BED1B8}"/>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9F731F8D-9560-4EB6-980A-07D15B9DC2FA}"/>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C319C2DB-9D60-4B65-B522-F18F4561F4B1}"/>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6CC112C2-3E2A-43B7-ACFA-F84220F46E75}"/>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67310</xdr:rowOff>
    </xdr:from>
    <xdr:to>
      <xdr:col>116</xdr:col>
      <xdr:colOff>114300</xdr:colOff>
      <xdr:row>41</xdr:row>
      <xdr:rowOff>168910</xdr:rowOff>
    </xdr:to>
    <xdr:sp macro="" textlink="">
      <xdr:nvSpPr>
        <xdr:cNvPr id="430" name="楕円 429">
          <a:extLst>
            <a:ext uri="{FF2B5EF4-FFF2-40B4-BE49-F238E27FC236}">
              <a16:creationId xmlns:a16="http://schemas.microsoft.com/office/drawing/2014/main" id="{914F19BF-F0C9-49B0-AB37-0D72F29EBA2E}"/>
            </a:ext>
          </a:extLst>
        </xdr:cNvPr>
        <xdr:cNvSpPr/>
      </xdr:nvSpPr>
      <xdr:spPr>
        <a:xfrm>
          <a:off x="221107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153687</xdr:rowOff>
    </xdr:from>
    <xdr:ext cx="469744" cy="259045"/>
    <xdr:sp macro="" textlink="">
      <xdr:nvSpPr>
        <xdr:cNvPr id="431" name="【認定こども園・幼稚園・保育所】&#10;一人当たり面積該当値テキスト">
          <a:extLst>
            <a:ext uri="{FF2B5EF4-FFF2-40B4-BE49-F238E27FC236}">
              <a16:creationId xmlns:a16="http://schemas.microsoft.com/office/drawing/2014/main" id="{1F119809-9405-48A7-8105-FC2EA8984A0D}"/>
            </a:ext>
          </a:extLst>
        </xdr:cNvPr>
        <xdr:cNvSpPr txBox="1"/>
      </xdr:nvSpPr>
      <xdr:spPr>
        <a:xfrm>
          <a:off x="22199600" y="7011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67310</xdr:rowOff>
    </xdr:from>
    <xdr:to>
      <xdr:col>112</xdr:col>
      <xdr:colOff>38100</xdr:colOff>
      <xdr:row>41</xdr:row>
      <xdr:rowOff>168910</xdr:rowOff>
    </xdr:to>
    <xdr:sp macro="" textlink="">
      <xdr:nvSpPr>
        <xdr:cNvPr id="432" name="楕円 431">
          <a:extLst>
            <a:ext uri="{FF2B5EF4-FFF2-40B4-BE49-F238E27FC236}">
              <a16:creationId xmlns:a16="http://schemas.microsoft.com/office/drawing/2014/main" id="{431C0328-677E-4591-AAE0-8C8C5A2B0C5B}"/>
            </a:ext>
          </a:extLst>
        </xdr:cNvPr>
        <xdr:cNvSpPr/>
      </xdr:nvSpPr>
      <xdr:spPr>
        <a:xfrm>
          <a:off x="21272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118110</xdr:rowOff>
    </xdr:from>
    <xdr:to>
      <xdr:col>116</xdr:col>
      <xdr:colOff>63500</xdr:colOff>
      <xdr:row>41</xdr:row>
      <xdr:rowOff>118110</xdr:rowOff>
    </xdr:to>
    <xdr:cxnSp macro="">
      <xdr:nvCxnSpPr>
        <xdr:cNvPr id="433" name="直線コネクタ 432">
          <a:extLst>
            <a:ext uri="{FF2B5EF4-FFF2-40B4-BE49-F238E27FC236}">
              <a16:creationId xmlns:a16="http://schemas.microsoft.com/office/drawing/2014/main" id="{1FACEBA2-08F6-4B57-8A93-CE2D5267EE03}"/>
            </a:ext>
          </a:extLst>
        </xdr:cNvPr>
        <xdr:cNvCxnSpPr/>
      </xdr:nvCxnSpPr>
      <xdr:spPr>
        <a:xfrm>
          <a:off x="21323300" y="71475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67310</xdr:rowOff>
    </xdr:from>
    <xdr:to>
      <xdr:col>107</xdr:col>
      <xdr:colOff>101600</xdr:colOff>
      <xdr:row>41</xdr:row>
      <xdr:rowOff>168910</xdr:rowOff>
    </xdr:to>
    <xdr:sp macro="" textlink="">
      <xdr:nvSpPr>
        <xdr:cNvPr id="434" name="楕円 433">
          <a:extLst>
            <a:ext uri="{FF2B5EF4-FFF2-40B4-BE49-F238E27FC236}">
              <a16:creationId xmlns:a16="http://schemas.microsoft.com/office/drawing/2014/main" id="{0B2DB445-C117-4D5F-96BA-DA8C18E93583}"/>
            </a:ext>
          </a:extLst>
        </xdr:cNvPr>
        <xdr:cNvSpPr/>
      </xdr:nvSpPr>
      <xdr:spPr>
        <a:xfrm>
          <a:off x="20383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118110</xdr:rowOff>
    </xdr:from>
    <xdr:to>
      <xdr:col>111</xdr:col>
      <xdr:colOff>177800</xdr:colOff>
      <xdr:row>41</xdr:row>
      <xdr:rowOff>118110</xdr:rowOff>
    </xdr:to>
    <xdr:cxnSp macro="">
      <xdr:nvCxnSpPr>
        <xdr:cNvPr id="435" name="直線コネクタ 434">
          <a:extLst>
            <a:ext uri="{FF2B5EF4-FFF2-40B4-BE49-F238E27FC236}">
              <a16:creationId xmlns:a16="http://schemas.microsoft.com/office/drawing/2014/main" id="{3252A175-9EA8-48E4-9A1E-59B6920E9262}"/>
            </a:ext>
          </a:extLst>
        </xdr:cNvPr>
        <xdr:cNvCxnSpPr/>
      </xdr:nvCxnSpPr>
      <xdr:spPr>
        <a:xfrm>
          <a:off x="20434300" y="714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67310</xdr:rowOff>
    </xdr:from>
    <xdr:to>
      <xdr:col>102</xdr:col>
      <xdr:colOff>165100</xdr:colOff>
      <xdr:row>41</xdr:row>
      <xdr:rowOff>168910</xdr:rowOff>
    </xdr:to>
    <xdr:sp macro="" textlink="">
      <xdr:nvSpPr>
        <xdr:cNvPr id="436" name="楕円 435">
          <a:extLst>
            <a:ext uri="{FF2B5EF4-FFF2-40B4-BE49-F238E27FC236}">
              <a16:creationId xmlns:a16="http://schemas.microsoft.com/office/drawing/2014/main" id="{7579699E-738E-440A-AC37-94B8379B5A7F}"/>
            </a:ext>
          </a:extLst>
        </xdr:cNvPr>
        <xdr:cNvSpPr/>
      </xdr:nvSpPr>
      <xdr:spPr>
        <a:xfrm>
          <a:off x="19494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118110</xdr:rowOff>
    </xdr:from>
    <xdr:to>
      <xdr:col>107</xdr:col>
      <xdr:colOff>50800</xdr:colOff>
      <xdr:row>41</xdr:row>
      <xdr:rowOff>118110</xdr:rowOff>
    </xdr:to>
    <xdr:cxnSp macro="">
      <xdr:nvCxnSpPr>
        <xdr:cNvPr id="437" name="直線コネクタ 436">
          <a:extLst>
            <a:ext uri="{FF2B5EF4-FFF2-40B4-BE49-F238E27FC236}">
              <a16:creationId xmlns:a16="http://schemas.microsoft.com/office/drawing/2014/main" id="{826DAB8F-F27F-46A9-A64A-4A58411507C7}"/>
            </a:ext>
          </a:extLst>
        </xdr:cNvPr>
        <xdr:cNvCxnSpPr/>
      </xdr:nvCxnSpPr>
      <xdr:spPr>
        <a:xfrm>
          <a:off x="19545300" y="714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67310</xdr:rowOff>
    </xdr:from>
    <xdr:to>
      <xdr:col>98</xdr:col>
      <xdr:colOff>38100</xdr:colOff>
      <xdr:row>41</xdr:row>
      <xdr:rowOff>168910</xdr:rowOff>
    </xdr:to>
    <xdr:sp macro="" textlink="">
      <xdr:nvSpPr>
        <xdr:cNvPr id="438" name="楕円 437">
          <a:extLst>
            <a:ext uri="{FF2B5EF4-FFF2-40B4-BE49-F238E27FC236}">
              <a16:creationId xmlns:a16="http://schemas.microsoft.com/office/drawing/2014/main" id="{7A70E97D-1666-4162-82FF-10124A639450}"/>
            </a:ext>
          </a:extLst>
        </xdr:cNvPr>
        <xdr:cNvSpPr/>
      </xdr:nvSpPr>
      <xdr:spPr>
        <a:xfrm>
          <a:off x="18605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118110</xdr:rowOff>
    </xdr:from>
    <xdr:to>
      <xdr:col>102</xdr:col>
      <xdr:colOff>114300</xdr:colOff>
      <xdr:row>41</xdr:row>
      <xdr:rowOff>118110</xdr:rowOff>
    </xdr:to>
    <xdr:cxnSp macro="">
      <xdr:nvCxnSpPr>
        <xdr:cNvPr id="439" name="直線コネクタ 438">
          <a:extLst>
            <a:ext uri="{FF2B5EF4-FFF2-40B4-BE49-F238E27FC236}">
              <a16:creationId xmlns:a16="http://schemas.microsoft.com/office/drawing/2014/main" id="{26702610-D3B7-44D6-86C0-DCD392C32BFE}"/>
            </a:ext>
          </a:extLst>
        </xdr:cNvPr>
        <xdr:cNvCxnSpPr/>
      </xdr:nvCxnSpPr>
      <xdr:spPr>
        <a:xfrm>
          <a:off x="18656300" y="714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6367</xdr:rowOff>
    </xdr:from>
    <xdr:ext cx="469744" cy="259045"/>
    <xdr:sp macro="" textlink="">
      <xdr:nvSpPr>
        <xdr:cNvPr id="440" name="n_1aveValue【認定こども園・幼稚園・保育所】&#10;一人当たり面積">
          <a:extLst>
            <a:ext uri="{FF2B5EF4-FFF2-40B4-BE49-F238E27FC236}">
              <a16:creationId xmlns:a16="http://schemas.microsoft.com/office/drawing/2014/main" id="{BFB00004-646D-49E5-9373-F892234DDAF5}"/>
            </a:ext>
          </a:extLst>
        </xdr:cNvPr>
        <xdr:cNvSpPr txBox="1"/>
      </xdr:nvSpPr>
      <xdr:spPr>
        <a:xfrm>
          <a:off x="210757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41" name="n_2aveValue【認定こども園・幼稚園・保育所】&#10;一人当たり面積">
          <a:extLst>
            <a:ext uri="{FF2B5EF4-FFF2-40B4-BE49-F238E27FC236}">
              <a16:creationId xmlns:a16="http://schemas.microsoft.com/office/drawing/2014/main" id="{BE8C790A-4D61-4799-9CE1-F75878CF9A61}"/>
            </a:ext>
          </a:extLst>
        </xdr:cNvPr>
        <xdr:cNvSpPr txBox="1"/>
      </xdr:nvSpPr>
      <xdr:spPr>
        <a:xfrm>
          <a:off x="201994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42" name="n_3aveValue【認定こども園・幼稚園・保育所】&#10;一人当たり面積">
          <a:extLst>
            <a:ext uri="{FF2B5EF4-FFF2-40B4-BE49-F238E27FC236}">
              <a16:creationId xmlns:a16="http://schemas.microsoft.com/office/drawing/2014/main" id="{DE5503F6-790F-4F36-B16C-431E5B64DF8E}"/>
            </a:ext>
          </a:extLst>
        </xdr:cNvPr>
        <xdr:cNvSpPr txBox="1"/>
      </xdr:nvSpPr>
      <xdr:spPr>
        <a:xfrm>
          <a:off x="19310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443" name="n_4aveValue【認定こども園・幼稚園・保育所】&#10;一人当たり面積">
          <a:extLst>
            <a:ext uri="{FF2B5EF4-FFF2-40B4-BE49-F238E27FC236}">
              <a16:creationId xmlns:a16="http://schemas.microsoft.com/office/drawing/2014/main" id="{C60C563A-ED27-4BF6-89C1-6D390413A17E}"/>
            </a:ext>
          </a:extLst>
        </xdr:cNvPr>
        <xdr:cNvSpPr txBox="1"/>
      </xdr:nvSpPr>
      <xdr:spPr>
        <a:xfrm>
          <a:off x="18421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160037</xdr:rowOff>
    </xdr:from>
    <xdr:ext cx="469744" cy="259045"/>
    <xdr:sp macro="" textlink="">
      <xdr:nvSpPr>
        <xdr:cNvPr id="444" name="n_1mainValue【認定こども園・幼稚園・保育所】&#10;一人当たり面積">
          <a:extLst>
            <a:ext uri="{FF2B5EF4-FFF2-40B4-BE49-F238E27FC236}">
              <a16:creationId xmlns:a16="http://schemas.microsoft.com/office/drawing/2014/main" id="{2525B844-83FE-4A63-B749-ABF8D05B24D1}"/>
            </a:ext>
          </a:extLst>
        </xdr:cNvPr>
        <xdr:cNvSpPr txBox="1"/>
      </xdr:nvSpPr>
      <xdr:spPr>
        <a:xfrm>
          <a:off x="210757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160037</xdr:rowOff>
    </xdr:from>
    <xdr:ext cx="469744" cy="259045"/>
    <xdr:sp macro="" textlink="">
      <xdr:nvSpPr>
        <xdr:cNvPr id="445" name="n_2mainValue【認定こども園・幼稚園・保育所】&#10;一人当たり面積">
          <a:extLst>
            <a:ext uri="{FF2B5EF4-FFF2-40B4-BE49-F238E27FC236}">
              <a16:creationId xmlns:a16="http://schemas.microsoft.com/office/drawing/2014/main" id="{CCA531AC-6F4F-429F-9689-E1183B6A7521}"/>
            </a:ext>
          </a:extLst>
        </xdr:cNvPr>
        <xdr:cNvSpPr txBox="1"/>
      </xdr:nvSpPr>
      <xdr:spPr>
        <a:xfrm>
          <a:off x="20199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160037</xdr:rowOff>
    </xdr:from>
    <xdr:ext cx="469744" cy="259045"/>
    <xdr:sp macro="" textlink="">
      <xdr:nvSpPr>
        <xdr:cNvPr id="446" name="n_3mainValue【認定こども園・幼稚園・保育所】&#10;一人当たり面積">
          <a:extLst>
            <a:ext uri="{FF2B5EF4-FFF2-40B4-BE49-F238E27FC236}">
              <a16:creationId xmlns:a16="http://schemas.microsoft.com/office/drawing/2014/main" id="{D2261E5B-6F09-4595-955D-D761D70D095B}"/>
            </a:ext>
          </a:extLst>
        </xdr:cNvPr>
        <xdr:cNvSpPr txBox="1"/>
      </xdr:nvSpPr>
      <xdr:spPr>
        <a:xfrm>
          <a:off x="19310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160037</xdr:rowOff>
    </xdr:from>
    <xdr:ext cx="469744" cy="259045"/>
    <xdr:sp macro="" textlink="">
      <xdr:nvSpPr>
        <xdr:cNvPr id="447" name="n_4mainValue【認定こども園・幼稚園・保育所】&#10;一人当たり面積">
          <a:extLst>
            <a:ext uri="{FF2B5EF4-FFF2-40B4-BE49-F238E27FC236}">
              <a16:creationId xmlns:a16="http://schemas.microsoft.com/office/drawing/2014/main" id="{C28CAC1A-A1C0-4B1D-B599-EAD98F881AF0}"/>
            </a:ext>
          </a:extLst>
        </xdr:cNvPr>
        <xdr:cNvSpPr txBox="1"/>
      </xdr:nvSpPr>
      <xdr:spPr>
        <a:xfrm>
          <a:off x="18421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8" name="正方形/長方形 447">
          <a:extLst>
            <a:ext uri="{FF2B5EF4-FFF2-40B4-BE49-F238E27FC236}">
              <a16:creationId xmlns:a16="http://schemas.microsoft.com/office/drawing/2014/main" id="{4B762F7C-9B2D-4717-B727-8B266BBB9A8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49" name="正方形/長方形 448">
          <a:extLst>
            <a:ext uri="{FF2B5EF4-FFF2-40B4-BE49-F238E27FC236}">
              <a16:creationId xmlns:a16="http://schemas.microsoft.com/office/drawing/2014/main" id="{1C7D0CED-94EE-4C16-9CF0-33E1F3CE4C3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0" name="正方形/長方形 449">
          <a:extLst>
            <a:ext uri="{FF2B5EF4-FFF2-40B4-BE49-F238E27FC236}">
              <a16:creationId xmlns:a16="http://schemas.microsoft.com/office/drawing/2014/main" id="{EE39F1A0-A587-4883-AC82-3823971B11D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1" name="正方形/長方形 450">
          <a:extLst>
            <a:ext uri="{FF2B5EF4-FFF2-40B4-BE49-F238E27FC236}">
              <a16:creationId xmlns:a16="http://schemas.microsoft.com/office/drawing/2014/main" id="{32485ACA-D102-4AD3-8136-D538AA6C892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2" name="正方形/長方形 451">
          <a:extLst>
            <a:ext uri="{FF2B5EF4-FFF2-40B4-BE49-F238E27FC236}">
              <a16:creationId xmlns:a16="http://schemas.microsoft.com/office/drawing/2014/main" id="{1B6ABDAA-F3A6-47C5-A3A0-1ED1327F260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3" name="正方形/長方形 452">
          <a:extLst>
            <a:ext uri="{FF2B5EF4-FFF2-40B4-BE49-F238E27FC236}">
              <a16:creationId xmlns:a16="http://schemas.microsoft.com/office/drawing/2014/main" id="{CA540D53-9169-4FEE-BD76-98A3989B01E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4" name="正方形/長方形 453">
          <a:extLst>
            <a:ext uri="{FF2B5EF4-FFF2-40B4-BE49-F238E27FC236}">
              <a16:creationId xmlns:a16="http://schemas.microsoft.com/office/drawing/2014/main" id="{E89DE869-21F5-4BC2-BFA9-2AD4A7538351}"/>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5" name="正方形/長方形 454">
          <a:extLst>
            <a:ext uri="{FF2B5EF4-FFF2-40B4-BE49-F238E27FC236}">
              <a16:creationId xmlns:a16="http://schemas.microsoft.com/office/drawing/2014/main" id="{17AB1E45-07E8-4E55-BD58-422DB96A5889}"/>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6" name="テキスト ボックス 455">
          <a:extLst>
            <a:ext uri="{FF2B5EF4-FFF2-40B4-BE49-F238E27FC236}">
              <a16:creationId xmlns:a16="http://schemas.microsoft.com/office/drawing/2014/main" id="{69A919EC-3931-45C5-B19F-60903BED04F2}"/>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7" name="直線コネクタ 456">
          <a:extLst>
            <a:ext uri="{FF2B5EF4-FFF2-40B4-BE49-F238E27FC236}">
              <a16:creationId xmlns:a16="http://schemas.microsoft.com/office/drawing/2014/main" id="{0628451A-147E-400F-981D-12B250C924EC}"/>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58" name="テキスト ボックス 457">
          <a:extLst>
            <a:ext uri="{FF2B5EF4-FFF2-40B4-BE49-F238E27FC236}">
              <a16:creationId xmlns:a16="http://schemas.microsoft.com/office/drawing/2014/main" id="{42DA58BE-CFB7-40A0-B834-AF86532619F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59" name="直線コネクタ 458">
          <a:extLst>
            <a:ext uri="{FF2B5EF4-FFF2-40B4-BE49-F238E27FC236}">
              <a16:creationId xmlns:a16="http://schemas.microsoft.com/office/drawing/2014/main" id="{79AB3ADD-B92B-4F16-B084-98CD8F9AACA7}"/>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60" name="テキスト ボックス 459">
          <a:extLst>
            <a:ext uri="{FF2B5EF4-FFF2-40B4-BE49-F238E27FC236}">
              <a16:creationId xmlns:a16="http://schemas.microsoft.com/office/drawing/2014/main" id="{AF8EE66D-E6E9-4A1B-BA35-0E0DBEE2748B}"/>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61" name="直線コネクタ 460">
          <a:extLst>
            <a:ext uri="{FF2B5EF4-FFF2-40B4-BE49-F238E27FC236}">
              <a16:creationId xmlns:a16="http://schemas.microsoft.com/office/drawing/2014/main" id="{17B22884-CB20-4B2C-91BA-DC5B6AA1886E}"/>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62" name="テキスト ボックス 461">
          <a:extLst>
            <a:ext uri="{FF2B5EF4-FFF2-40B4-BE49-F238E27FC236}">
              <a16:creationId xmlns:a16="http://schemas.microsoft.com/office/drawing/2014/main" id="{43315E7E-1DF1-4AF1-9C48-963C7DA240DA}"/>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63" name="直線コネクタ 462">
          <a:extLst>
            <a:ext uri="{FF2B5EF4-FFF2-40B4-BE49-F238E27FC236}">
              <a16:creationId xmlns:a16="http://schemas.microsoft.com/office/drawing/2014/main" id="{5CFEB90E-660E-4659-9C6B-F9FD79C540A6}"/>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64" name="テキスト ボックス 463">
          <a:extLst>
            <a:ext uri="{FF2B5EF4-FFF2-40B4-BE49-F238E27FC236}">
              <a16:creationId xmlns:a16="http://schemas.microsoft.com/office/drawing/2014/main" id="{3BD337F6-AFA6-42C6-9E90-0316BFF8FA4C}"/>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65" name="直線コネクタ 464">
          <a:extLst>
            <a:ext uri="{FF2B5EF4-FFF2-40B4-BE49-F238E27FC236}">
              <a16:creationId xmlns:a16="http://schemas.microsoft.com/office/drawing/2014/main" id="{8167129E-197A-4289-A434-807EB4D9C53B}"/>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66" name="テキスト ボックス 465">
          <a:extLst>
            <a:ext uri="{FF2B5EF4-FFF2-40B4-BE49-F238E27FC236}">
              <a16:creationId xmlns:a16="http://schemas.microsoft.com/office/drawing/2014/main" id="{B91971F3-EB7C-45FC-9E8A-B85781A64371}"/>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67" name="直線コネクタ 466">
          <a:extLst>
            <a:ext uri="{FF2B5EF4-FFF2-40B4-BE49-F238E27FC236}">
              <a16:creationId xmlns:a16="http://schemas.microsoft.com/office/drawing/2014/main" id="{F0C69F43-FE81-47FB-BB0A-3393A4049063}"/>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68" name="テキスト ボックス 467">
          <a:extLst>
            <a:ext uri="{FF2B5EF4-FFF2-40B4-BE49-F238E27FC236}">
              <a16:creationId xmlns:a16="http://schemas.microsoft.com/office/drawing/2014/main" id="{93A30C41-26B1-4DB9-868E-D3F8BAA96F1A}"/>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69" name="直線コネクタ 468">
          <a:extLst>
            <a:ext uri="{FF2B5EF4-FFF2-40B4-BE49-F238E27FC236}">
              <a16:creationId xmlns:a16="http://schemas.microsoft.com/office/drawing/2014/main" id="{E04C3F23-1528-412D-B215-F1A7D2E0BE5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70" name="テキスト ボックス 469">
          <a:extLst>
            <a:ext uri="{FF2B5EF4-FFF2-40B4-BE49-F238E27FC236}">
              <a16:creationId xmlns:a16="http://schemas.microsoft.com/office/drawing/2014/main" id="{A35D3699-EE80-407F-A319-46F9B50C28EC}"/>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1" name="【学校施設】&#10;有形固定資産減価償却率グラフ枠">
          <a:extLst>
            <a:ext uri="{FF2B5EF4-FFF2-40B4-BE49-F238E27FC236}">
              <a16:creationId xmlns:a16="http://schemas.microsoft.com/office/drawing/2014/main" id="{C1581EFC-6EA4-4210-BA41-AF68F3E4A95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64</xdr:row>
      <xdr:rowOff>15240</xdr:rowOff>
    </xdr:to>
    <xdr:cxnSp macro="">
      <xdr:nvCxnSpPr>
        <xdr:cNvPr id="472" name="直線コネクタ 471">
          <a:extLst>
            <a:ext uri="{FF2B5EF4-FFF2-40B4-BE49-F238E27FC236}">
              <a16:creationId xmlns:a16="http://schemas.microsoft.com/office/drawing/2014/main" id="{0360F61E-AA6A-469B-9971-4D402D271071}"/>
            </a:ext>
          </a:extLst>
        </xdr:cNvPr>
        <xdr:cNvCxnSpPr/>
      </xdr:nvCxnSpPr>
      <xdr:spPr>
        <a:xfrm flipV="1">
          <a:off x="16318864" y="9747885"/>
          <a:ext cx="0" cy="1240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19067</xdr:rowOff>
    </xdr:from>
    <xdr:ext cx="405111" cy="259045"/>
    <xdr:sp macro="" textlink="">
      <xdr:nvSpPr>
        <xdr:cNvPr id="473" name="【学校施設】&#10;有形固定資産減価償却率最小値テキスト">
          <a:extLst>
            <a:ext uri="{FF2B5EF4-FFF2-40B4-BE49-F238E27FC236}">
              <a16:creationId xmlns:a16="http://schemas.microsoft.com/office/drawing/2014/main" id="{67660792-864D-4C40-90D5-36E0C2341977}"/>
            </a:ext>
          </a:extLst>
        </xdr:cNvPr>
        <xdr:cNvSpPr txBox="1"/>
      </xdr:nvSpPr>
      <xdr:spPr>
        <a:xfrm>
          <a:off x="16357600"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15240</xdr:rowOff>
    </xdr:from>
    <xdr:to>
      <xdr:col>86</xdr:col>
      <xdr:colOff>25400</xdr:colOff>
      <xdr:row>64</xdr:row>
      <xdr:rowOff>15240</xdr:rowOff>
    </xdr:to>
    <xdr:cxnSp macro="">
      <xdr:nvCxnSpPr>
        <xdr:cNvPr id="474" name="直線コネクタ 473">
          <a:extLst>
            <a:ext uri="{FF2B5EF4-FFF2-40B4-BE49-F238E27FC236}">
              <a16:creationId xmlns:a16="http://schemas.microsoft.com/office/drawing/2014/main" id="{FF50955B-A213-4FD9-B860-58CE59E6FC93}"/>
            </a:ext>
          </a:extLst>
        </xdr:cNvPr>
        <xdr:cNvCxnSpPr/>
      </xdr:nvCxnSpPr>
      <xdr:spPr>
        <a:xfrm>
          <a:off x="16230600" y="1098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475" name="【学校施設】&#10;有形固定資産減価償却率最大値テキスト">
          <a:extLst>
            <a:ext uri="{FF2B5EF4-FFF2-40B4-BE49-F238E27FC236}">
              <a16:creationId xmlns:a16="http://schemas.microsoft.com/office/drawing/2014/main" id="{3F47C882-E6C3-452E-9C40-D884698BABB4}"/>
            </a:ext>
          </a:extLst>
        </xdr:cNvPr>
        <xdr:cNvSpPr txBox="1"/>
      </xdr:nvSpPr>
      <xdr:spPr>
        <a:xfrm>
          <a:off x="16357600" y="9523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476" name="直線コネクタ 475">
          <a:extLst>
            <a:ext uri="{FF2B5EF4-FFF2-40B4-BE49-F238E27FC236}">
              <a16:creationId xmlns:a16="http://schemas.microsoft.com/office/drawing/2014/main" id="{13E7DDB8-7A5F-4249-9E78-EDFC7F1DEFC0}"/>
            </a:ext>
          </a:extLst>
        </xdr:cNvPr>
        <xdr:cNvCxnSpPr/>
      </xdr:nvCxnSpPr>
      <xdr:spPr>
        <a:xfrm>
          <a:off x="16230600" y="974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59072</xdr:rowOff>
    </xdr:from>
    <xdr:ext cx="405111" cy="259045"/>
    <xdr:sp macro="" textlink="">
      <xdr:nvSpPr>
        <xdr:cNvPr id="477" name="【学校施設】&#10;有形固定資産減価償却率平均値テキスト">
          <a:extLst>
            <a:ext uri="{FF2B5EF4-FFF2-40B4-BE49-F238E27FC236}">
              <a16:creationId xmlns:a16="http://schemas.microsoft.com/office/drawing/2014/main" id="{446789F4-C00B-495F-AC11-8A6F41FFC67E}"/>
            </a:ext>
          </a:extLst>
        </xdr:cNvPr>
        <xdr:cNvSpPr txBox="1"/>
      </xdr:nvSpPr>
      <xdr:spPr>
        <a:xfrm>
          <a:off x="16357600" y="1034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478" name="フローチャート: 判断 477">
          <a:extLst>
            <a:ext uri="{FF2B5EF4-FFF2-40B4-BE49-F238E27FC236}">
              <a16:creationId xmlns:a16="http://schemas.microsoft.com/office/drawing/2014/main" id="{C62966E2-8E16-4456-87AB-DCEF6B4A8F47}"/>
            </a:ext>
          </a:extLst>
        </xdr:cNvPr>
        <xdr:cNvSpPr/>
      </xdr:nvSpPr>
      <xdr:spPr>
        <a:xfrm>
          <a:off x="162687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74930</xdr:rowOff>
    </xdr:from>
    <xdr:to>
      <xdr:col>81</xdr:col>
      <xdr:colOff>101600</xdr:colOff>
      <xdr:row>61</xdr:row>
      <xdr:rowOff>5080</xdr:rowOff>
    </xdr:to>
    <xdr:sp macro="" textlink="">
      <xdr:nvSpPr>
        <xdr:cNvPr id="479" name="フローチャート: 判断 478">
          <a:extLst>
            <a:ext uri="{FF2B5EF4-FFF2-40B4-BE49-F238E27FC236}">
              <a16:creationId xmlns:a16="http://schemas.microsoft.com/office/drawing/2014/main" id="{A6B4C4E6-C6C7-4C3E-987F-6D3BA6F76E36}"/>
            </a:ext>
          </a:extLst>
        </xdr:cNvPr>
        <xdr:cNvSpPr/>
      </xdr:nvSpPr>
      <xdr:spPr>
        <a:xfrm>
          <a:off x="154305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67310</xdr:rowOff>
    </xdr:from>
    <xdr:to>
      <xdr:col>76</xdr:col>
      <xdr:colOff>165100</xdr:colOff>
      <xdr:row>60</xdr:row>
      <xdr:rowOff>168910</xdr:rowOff>
    </xdr:to>
    <xdr:sp macro="" textlink="">
      <xdr:nvSpPr>
        <xdr:cNvPr id="480" name="フローチャート: 判断 479">
          <a:extLst>
            <a:ext uri="{FF2B5EF4-FFF2-40B4-BE49-F238E27FC236}">
              <a16:creationId xmlns:a16="http://schemas.microsoft.com/office/drawing/2014/main" id="{816C71C9-BC78-4ECC-B993-3FCECBC45EDD}"/>
            </a:ext>
          </a:extLst>
        </xdr:cNvPr>
        <xdr:cNvSpPr/>
      </xdr:nvSpPr>
      <xdr:spPr>
        <a:xfrm>
          <a:off x="14541500" y="1035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481" name="フローチャート: 判断 480">
          <a:extLst>
            <a:ext uri="{FF2B5EF4-FFF2-40B4-BE49-F238E27FC236}">
              <a16:creationId xmlns:a16="http://schemas.microsoft.com/office/drawing/2014/main" id="{D04F933D-619C-40BA-BB5C-2980EAA50B40}"/>
            </a:ext>
          </a:extLst>
        </xdr:cNvPr>
        <xdr:cNvSpPr/>
      </xdr:nvSpPr>
      <xdr:spPr>
        <a:xfrm>
          <a:off x="13652500" y="1035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84455</xdr:rowOff>
    </xdr:from>
    <xdr:to>
      <xdr:col>67</xdr:col>
      <xdr:colOff>101600</xdr:colOff>
      <xdr:row>61</xdr:row>
      <xdr:rowOff>14605</xdr:rowOff>
    </xdr:to>
    <xdr:sp macro="" textlink="">
      <xdr:nvSpPr>
        <xdr:cNvPr id="482" name="フローチャート: 判断 481">
          <a:extLst>
            <a:ext uri="{FF2B5EF4-FFF2-40B4-BE49-F238E27FC236}">
              <a16:creationId xmlns:a16="http://schemas.microsoft.com/office/drawing/2014/main" id="{20DC005C-853E-45CD-924D-06547DB102B6}"/>
            </a:ext>
          </a:extLst>
        </xdr:cNvPr>
        <xdr:cNvSpPr/>
      </xdr:nvSpPr>
      <xdr:spPr>
        <a:xfrm>
          <a:off x="12763500" y="1037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83" name="テキスト ボックス 482">
          <a:extLst>
            <a:ext uri="{FF2B5EF4-FFF2-40B4-BE49-F238E27FC236}">
              <a16:creationId xmlns:a16="http://schemas.microsoft.com/office/drawing/2014/main" id="{E4A858D6-08FB-45AC-983F-5C96BEEE97F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4" name="テキスト ボックス 483">
          <a:extLst>
            <a:ext uri="{FF2B5EF4-FFF2-40B4-BE49-F238E27FC236}">
              <a16:creationId xmlns:a16="http://schemas.microsoft.com/office/drawing/2014/main" id="{AF222DB0-0A3A-4726-BB67-F592F8FE24E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5" name="テキスト ボックス 484">
          <a:extLst>
            <a:ext uri="{FF2B5EF4-FFF2-40B4-BE49-F238E27FC236}">
              <a16:creationId xmlns:a16="http://schemas.microsoft.com/office/drawing/2014/main" id="{424E8FBB-3CD0-4DBE-9D22-D089258A334B}"/>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6" name="テキスト ボックス 485">
          <a:extLst>
            <a:ext uri="{FF2B5EF4-FFF2-40B4-BE49-F238E27FC236}">
              <a16:creationId xmlns:a16="http://schemas.microsoft.com/office/drawing/2014/main" id="{0CED008E-128A-4515-86C6-E8D71ED1DC7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7" name="テキスト ボックス 486">
          <a:extLst>
            <a:ext uri="{FF2B5EF4-FFF2-40B4-BE49-F238E27FC236}">
              <a16:creationId xmlns:a16="http://schemas.microsoft.com/office/drawing/2014/main" id="{7A18D83C-FE56-4106-8B2F-00B67C8FB91C}"/>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151130</xdr:rowOff>
    </xdr:from>
    <xdr:to>
      <xdr:col>85</xdr:col>
      <xdr:colOff>177800</xdr:colOff>
      <xdr:row>60</xdr:row>
      <xdr:rowOff>81280</xdr:rowOff>
    </xdr:to>
    <xdr:sp macro="" textlink="">
      <xdr:nvSpPr>
        <xdr:cNvPr id="488" name="楕円 487">
          <a:extLst>
            <a:ext uri="{FF2B5EF4-FFF2-40B4-BE49-F238E27FC236}">
              <a16:creationId xmlns:a16="http://schemas.microsoft.com/office/drawing/2014/main" id="{07BC66E6-8DCC-40C6-BD2E-4548B5CDA338}"/>
            </a:ext>
          </a:extLst>
        </xdr:cNvPr>
        <xdr:cNvSpPr/>
      </xdr:nvSpPr>
      <xdr:spPr>
        <a:xfrm>
          <a:off x="16268700" y="1026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2557</xdr:rowOff>
    </xdr:from>
    <xdr:ext cx="405111" cy="259045"/>
    <xdr:sp macro="" textlink="">
      <xdr:nvSpPr>
        <xdr:cNvPr id="489" name="【学校施設】&#10;有形固定資産減価償却率該当値テキスト">
          <a:extLst>
            <a:ext uri="{FF2B5EF4-FFF2-40B4-BE49-F238E27FC236}">
              <a16:creationId xmlns:a16="http://schemas.microsoft.com/office/drawing/2014/main" id="{2E5BDC91-1421-4B3C-8397-4010E53AE0CB}"/>
            </a:ext>
          </a:extLst>
        </xdr:cNvPr>
        <xdr:cNvSpPr txBox="1"/>
      </xdr:nvSpPr>
      <xdr:spPr>
        <a:xfrm>
          <a:off x="16357600"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113030</xdr:rowOff>
    </xdr:from>
    <xdr:to>
      <xdr:col>81</xdr:col>
      <xdr:colOff>101600</xdr:colOff>
      <xdr:row>60</xdr:row>
      <xdr:rowOff>43180</xdr:rowOff>
    </xdr:to>
    <xdr:sp macro="" textlink="">
      <xdr:nvSpPr>
        <xdr:cNvPr id="490" name="楕円 489">
          <a:extLst>
            <a:ext uri="{FF2B5EF4-FFF2-40B4-BE49-F238E27FC236}">
              <a16:creationId xmlns:a16="http://schemas.microsoft.com/office/drawing/2014/main" id="{CFEB27D8-039B-4F2C-833E-F9B6BBFA37D7}"/>
            </a:ext>
          </a:extLst>
        </xdr:cNvPr>
        <xdr:cNvSpPr/>
      </xdr:nvSpPr>
      <xdr:spPr>
        <a:xfrm>
          <a:off x="15430500" y="1022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163830</xdr:rowOff>
    </xdr:from>
    <xdr:to>
      <xdr:col>85</xdr:col>
      <xdr:colOff>127000</xdr:colOff>
      <xdr:row>60</xdr:row>
      <xdr:rowOff>30480</xdr:rowOff>
    </xdr:to>
    <xdr:cxnSp macro="">
      <xdr:nvCxnSpPr>
        <xdr:cNvPr id="491" name="直線コネクタ 490">
          <a:extLst>
            <a:ext uri="{FF2B5EF4-FFF2-40B4-BE49-F238E27FC236}">
              <a16:creationId xmlns:a16="http://schemas.microsoft.com/office/drawing/2014/main" id="{27535B9F-DAFC-4020-B8A6-698274943EB0}"/>
            </a:ext>
          </a:extLst>
        </xdr:cNvPr>
        <xdr:cNvCxnSpPr/>
      </xdr:nvCxnSpPr>
      <xdr:spPr>
        <a:xfrm>
          <a:off x="15481300" y="102793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86360</xdr:rowOff>
    </xdr:from>
    <xdr:to>
      <xdr:col>76</xdr:col>
      <xdr:colOff>165100</xdr:colOff>
      <xdr:row>60</xdr:row>
      <xdr:rowOff>16510</xdr:rowOff>
    </xdr:to>
    <xdr:sp macro="" textlink="">
      <xdr:nvSpPr>
        <xdr:cNvPr id="492" name="楕円 491">
          <a:extLst>
            <a:ext uri="{FF2B5EF4-FFF2-40B4-BE49-F238E27FC236}">
              <a16:creationId xmlns:a16="http://schemas.microsoft.com/office/drawing/2014/main" id="{05C6C135-1420-4491-827A-29E246EDC15E}"/>
            </a:ext>
          </a:extLst>
        </xdr:cNvPr>
        <xdr:cNvSpPr/>
      </xdr:nvSpPr>
      <xdr:spPr>
        <a:xfrm>
          <a:off x="14541500" y="1020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137160</xdr:rowOff>
    </xdr:from>
    <xdr:to>
      <xdr:col>81</xdr:col>
      <xdr:colOff>50800</xdr:colOff>
      <xdr:row>59</xdr:row>
      <xdr:rowOff>163830</xdr:rowOff>
    </xdr:to>
    <xdr:cxnSp macro="">
      <xdr:nvCxnSpPr>
        <xdr:cNvPr id="493" name="直線コネクタ 492">
          <a:extLst>
            <a:ext uri="{FF2B5EF4-FFF2-40B4-BE49-F238E27FC236}">
              <a16:creationId xmlns:a16="http://schemas.microsoft.com/office/drawing/2014/main" id="{C318E22E-1539-4B9C-8A12-4C0AE1114D8E}"/>
            </a:ext>
          </a:extLst>
        </xdr:cNvPr>
        <xdr:cNvCxnSpPr/>
      </xdr:nvCxnSpPr>
      <xdr:spPr>
        <a:xfrm>
          <a:off x="14592300" y="1025271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124460</xdr:rowOff>
    </xdr:from>
    <xdr:to>
      <xdr:col>72</xdr:col>
      <xdr:colOff>38100</xdr:colOff>
      <xdr:row>60</xdr:row>
      <xdr:rowOff>54610</xdr:rowOff>
    </xdr:to>
    <xdr:sp macro="" textlink="">
      <xdr:nvSpPr>
        <xdr:cNvPr id="494" name="楕円 493">
          <a:extLst>
            <a:ext uri="{FF2B5EF4-FFF2-40B4-BE49-F238E27FC236}">
              <a16:creationId xmlns:a16="http://schemas.microsoft.com/office/drawing/2014/main" id="{B5DF8968-AB80-4D1E-843C-FBF48979B660}"/>
            </a:ext>
          </a:extLst>
        </xdr:cNvPr>
        <xdr:cNvSpPr/>
      </xdr:nvSpPr>
      <xdr:spPr>
        <a:xfrm>
          <a:off x="13652500" y="1024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137160</xdr:rowOff>
    </xdr:from>
    <xdr:to>
      <xdr:col>76</xdr:col>
      <xdr:colOff>114300</xdr:colOff>
      <xdr:row>60</xdr:row>
      <xdr:rowOff>3810</xdr:rowOff>
    </xdr:to>
    <xdr:cxnSp macro="">
      <xdr:nvCxnSpPr>
        <xdr:cNvPr id="495" name="直線コネクタ 494">
          <a:extLst>
            <a:ext uri="{FF2B5EF4-FFF2-40B4-BE49-F238E27FC236}">
              <a16:creationId xmlns:a16="http://schemas.microsoft.com/office/drawing/2014/main" id="{FC0423DC-C1B0-405A-A9E7-2CC5005B1077}"/>
            </a:ext>
          </a:extLst>
        </xdr:cNvPr>
        <xdr:cNvCxnSpPr/>
      </xdr:nvCxnSpPr>
      <xdr:spPr>
        <a:xfrm flipV="1">
          <a:off x="13703300" y="1025271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122555</xdr:rowOff>
    </xdr:from>
    <xdr:to>
      <xdr:col>67</xdr:col>
      <xdr:colOff>101600</xdr:colOff>
      <xdr:row>60</xdr:row>
      <xdr:rowOff>52705</xdr:rowOff>
    </xdr:to>
    <xdr:sp macro="" textlink="">
      <xdr:nvSpPr>
        <xdr:cNvPr id="496" name="楕円 495">
          <a:extLst>
            <a:ext uri="{FF2B5EF4-FFF2-40B4-BE49-F238E27FC236}">
              <a16:creationId xmlns:a16="http://schemas.microsoft.com/office/drawing/2014/main" id="{7EB874D3-00D6-4B32-858C-09E2FA2A319A}"/>
            </a:ext>
          </a:extLst>
        </xdr:cNvPr>
        <xdr:cNvSpPr/>
      </xdr:nvSpPr>
      <xdr:spPr>
        <a:xfrm>
          <a:off x="12763500" y="1023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1905</xdr:rowOff>
    </xdr:from>
    <xdr:to>
      <xdr:col>71</xdr:col>
      <xdr:colOff>177800</xdr:colOff>
      <xdr:row>60</xdr:row>
      <xdr:rowOff>3810</xdr:rowOff>
    </xdr:to>
    <xdr:cxnSp macro="">
      <xdr:nvCxnSpPr>
        <xdr:cNvPr id="497" name="直線コネクタ 496">
          <a:extLst>
            <a:ext uri="{FF2B5EF4-FFF2-40B4-BE49-F238E27FC236}">
              <a16:creationId xmlns:a16="http://schemas.microsoft.com/office/drawing/2014/main" id="{D9C488C2-B932-4A7C-A620-63A2522DD33A}"/>
            </a:ext>
          </a:extLst>
        </xdr:cNvPr>
        <xdr:cNvCxnSpPr/>
      </xdr:nvCxnSpPr>
      <xdr:spPr>
        <a:xfrm>
          <a:off x="12814300" y="1028890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167657</xdr:rowOff>
    </xdr:from>
    <xdr:ext cx="405111" cy="259045"/>
    <xdr:sp macro="" textlink="">
      <xdr:nvSpPr>
        <xdr:cNvPr id="498" name="n_1aveValue【学校施設】&#10;有形固定資産減価償却率">
          <a:extLst>
            <a:ext uri="{FF2B5EF4-FFF2-40B4-BE49-F238E27FC236}">
              <a16:creationId xmlns:a16="http://schemas.microsoft.com/office/drawing/2014/main" id="{97B39689-1459-4EB9-BD0E-9CBBC78E270F}"/>
            </a:ext>
          </a:extLst>
        </xdr:cNvPr>
        <xdr:cNvSpPr txBox="1"/>
      </xdr:nvSpPr>
      <xdr:spPr>
        <a:xfrm>
          <a:off x="152660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160037</xdr:rowOff>
    </xdr:from>
    <xdr:ext cx="405111" cy="259045"/>
    <xdr:sp macro="" textlink="">
      <xdr:nvSpPr>
        <xdr:cNvPr id="499" name="n_2aveValue【学校施設】&#10;有形固定資産減価償却率">
          <a:extLst>
            <a:ext uri="{FF2B5EF4-FFF2-40B4-BE49-F238E27FC236}">
              <a16:creationId xmlns:a16="http://schemas.microsoft.com/office/drawing/2014/main" id="{1A484683-30F1-4F8A-862B-504939746535}"/>
            </a:ext>
          </a:extLst>
        </xdr:cNvPr>
        <xdr:cNvSpPr txBox="1"/>
      </xdr:nvSpPr>
      <xdr:spPr>
        <a:xfrm>
          <a:off x="14389744" y="1044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160037</xdr:rowOff>
    </xdr:from>
    <xdr:ext cx="405111" cy="259045"/>
    <xdr:sp macro="" textlink="">
      <xdr:nvSpPr>
        <xdr:cNvPr id="500" name="n_3aveValue【学校施設】&#10;有形固定資産減価償却率">
          <a:extLst>
            <a:ext uri="{FF2B5EF4-FFF2-40B4-BE49-F238E27FC236}">
              <a16:creationId xmlns:a16="http://schemas.microsoft.com/office/drawing/2014/main" id="{1A18929E-8B9B-4E49-AC12-8F9F1AE3CBBA}"/>
            </a:ext>
          </a:extLst>
        </xdr:cNvPr>
        <xdr:cNvSpPr txBox="1"/>
      </xdr:nvSpPr>
      <xdr:spPr>
        <a:xfrm>
          <a:off x="13500744" y="1044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5732</xdr:rowOff>
    </xdr:from>
    <xdr:ext cx="405111" cy="259045"/>
    <xdr:sp macro="" textlink="">
      <xdr:nvSpPr>
        <xdr:cNvPr id="501" name="n_4aveValue【学校施設】&#10;有形固定資産減価償却率">
          <a:extLst>
            <a:ext uri="{FF2B5EF4-FFF2-40B4-BE49-F238E27FC236}">
              <a16:creationId xmlns:a16="http://schemas.microsoft.com/office/drawing/2014/main" id="{0D525654-0B94-4D02-870A-6C79A13489C4}"/>
            </a:ext>
          </a:extLst>
        </xdr:cNvPr>
        <xdr:cNvSpPr txBox="1"/>
      </xdr:nvSpPr>
      <xdr:spPr>
        <a:xfrm>
          <a:off x="12611744" y="1046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59707</xdr:rowOff>
    </xdr:from>
    <xdr:ext cx="405111" cy="259045"/>
    <xdr:sp macro="" textlink="">
      <xdr:nvSpPr>
        <xdr:cNvPr id="502" name="n_1mainValue【学校施設】&#10;有形固定資産減価償却率">
          <a:extLst>
            <a:ext uri="{FF2B5EF4-FFF2-40B4-BE49-F238E27FC236}">
              <a16:creationId xmlns:a16="http://schemas.microsoft.com/office/drawing/2014/main" id="{12C9F6AE-A7BD-4F13-A1ED-EAF24D258D95}"/>
            </a:ext>
          </a:extLst>
        </xdr:cNvPr>
        <xdr:cNvSpPr txBox="1"/>
      </xdr:nvSpPr>
      <xdr:spPr>
        <a:xfrm>
          <a:off x="1526604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33037</xdr:rowOff>
    </xdr:from>
    <xdr:ext cx="405111" cy="259045"/>
    <xdr:sp macro="" textlink="">
      <xdr:nvSpPr>
        <xdr:cNvPr id="503" name="n_2mainValue【学校施設】&#10;有形固定資産減価償却率">
          <a:extLst>
            <a:ext uri="{FF2B5EF4-FFF2-40B4-BE49-F238E27FC236}">
              <a16:creationId xmlns:a16="http://schemas.microsoft.com/office/drawing/2014/main" id="{E58B087E-2C60-43F7-B820-92492AF41FD4}"/>
            </a:ext>
          </a:extLst>
        </xdr:cNvPr>
        <xdr:cNvSpPr txBox="1"/>
      </xdr:nvSpPr>
      <xdr:spPr>
        <a:xfrm>
          <a:off x="14389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71137</xdr:rowOff>
    </xdr:from>
    <xdr:ext cx="405111" cy="259045"/>
    <xdr:sp macro="" textlink="">
      <xdr:nvSpPr>
        <xdr:cNvPr id="504" name="n_3mainValue【学校施設】&#10;有形固定資産減価償却率">
          <a:extLst>
            <a:ext uri="{FF2B5EF4-FFF2-40B4-BE49-F238E27FC236}">
              <a16:creationId xmlns:a16="http://schemas.microsoft.com/office/drawing/2014/main" id="{7B2E1262-034C-47BB-883B-DA859DA94D55}"/>
            </a:ext>
          </a:extLst>
        </xdr:cNvPr>
        <xdr:cNvSpPr txBox="1"/>
      </xdr:nvSpPr>
      <xdr:spPr>
        <a:xfrm>
          <a:off x="13500744" y="1001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69232</xdr:rowOff>
    </xdr:from>
    <xdr:ext cx="405111" cy="259045"/>
    <xdr:sp macro="" textlink="">
      <xdr:nvSpPr>
        <xdr:cNvPr id="505" name="n_4mainValue【学校施設】&#10;有形固定資産減価償却率">
          <a:extLst>
            <a:ext uri="{FF2B5EF4-FFF2-40B4-BE49-F238E27FC236}">
              <a16:creationId xmlns:a16="http://schemas.microsoft.com/office/drawing/2014/main" id="{86F7FD23-B0B7-4604-8AD2-0002799AE558}"/>
            </a:ext>
          </a:extLst>
        </xdr:cNvPr>
        <xdr:cNvSpPr txBox="1"/>
      </xdr:nvSpPr>
      <xdr:spPr>
        <a:xfrm>
          <a:off x="12611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06" name="正方形/長方形 505">
          <a:extLst>
            <a:ext uri="{FF2B5EF4-FFF2-40B4-BE49-F238E27FC236}">
              <a16:creationId xmlns:a16="http://schemas.microsoft.com/office/drawing/2014/main" id="{3F914D94-7816-4873-8F29-A13AC9589EF6}"/>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07" name="正方形/長方形 506">
          <a:extLst>
            <a:ext uri="{FF2B5EF4-FFF2-40B4-BE49-F238E27FC236}">
              <a16:creationId xmlns:a16="http://schemas.microsoft.com/office/drawing/2014/main" id="{6696C352-F7B5-420F-9AB5-649AD41AC48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08" name="正方形/長方形 507">
          <a:extLst>
            <a:ext uri="{FF2B5EF4-FFF2-40B4-BE49-F238E27FC236}">
              <a16:creationId xmlns:a16="http://schemas.microsoft.com/office/drawing/2014/main" id="{894E9EE1-1513-4DBC-AC6E-2746B83FECA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09" name="正方形/長方形 508">
          <a:extLst>
            <a:ext uri="{FF2B5EF4-FFF2-40B4-BE49-F238E27FC236}">
              <a16:creationId xmlns:a16="http://schemas.microsoft.com/office/drawing/2014/main" id="{CFD2D7FC-A5E8-48EB-B4C0-A955DCBFD7A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0" name="正方形/長方形 509">
          <a:extLst>
            <a:ext uri="{FF2B5EF4-FFF2-40B4-BE49-F238E27FC236}">
              <a16:creationId xmlns:a16="http://schemas.microsoft.com/office/drawing/2014/main" id="{FC7C8C3D-B0BC-45E7-9A52-081B98981EF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1" name="正方形/長方形 510">
          <a:extLst>
            <a:ext uri="{FF2B5EF4-FFF2-40B4-BE49-F238E27FC236}">
              <a16:creationId xmlns:a16="http://schemas.microsoft.com/office/drawing/2014/main" id="{ABA55FB0-3135-4F5C-94E6-063CB58C2F95}"/>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2" name="正方形/長方形 511">
          <a:extLst>
            <a:ext uri="{FF2B5EF4-FFF2-40B4-BE49-F238E27FC236}">
              <a16:creationId xmlns:a16="http://schemas.microsoft.com/office/drawing/2014/main" id="{C8220F9E-9E7F-498D-ABEC-F0B0B2649D4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3" name="正方形/長方形 512">
          <a:extLst>
            <a:ext uri="{FF2B5EF4-FFF2-40B4-BE49-F238E27FC236}">
              <a16:creationId xmlns:a16="http://schemas.microsoft.com/office/drawing/2014/main" id="{51DC7B6E-1AC1-4601-80CD-39ABFD186A0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14" name="テキスト ボックス 513">
          <a:extLst>
            <a:ext uri="{FF2B5EF4-FFF2-40B4-BE49-F238E27FC236}">
              <a16:creationId xmlns:a16="http://schemas.microsoft.com/office/drawing/2014/main" id="{A2C6D25A-664B-4CE5-AB9B-738366B9BA7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15" name="直線コネクタ 514">
          <a:extLst>
            <a:ext uri="{FF2B5EF4-FFF2-40B4-BE49-F238E27FC236}">
              <a16:creationId xmlns:a16="http://schemas.microsoft.com/office/drawing/2014/main" id="{7468753F-AFA5-489B-88AF-E30203372512}"/>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16" name="テキスト ボックス 515">
          <a:extLst>
            <a:ext uri="{FF2B5EF4-FFF2-40B4-BE49-F238E27FC236}">
              <a16:creationId xmlns:a16="http://schemas.microsoft.com/office/drawing/2014/main" id="{A5756D49-3263-4414-A401-E2D39BFB7B3D}"/>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17" name="直線コネクタ 516">
          <a:extLst>
            <a:ext uri="{FF2B5EF4-FFF2-40B4-BE49-F238E27FC236}">
              <a16:creationId xmlns:a16="http://schemas.microsoft.com/office/drawing/2014/main" id="{77FA8D3A-44B8-46FD-A96A-AB9E69B600C5}"/>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18" name="テキスト ボックス 517">
          <a:extLst>
            <a:ext uri="{FF2B5EF4-FFF2-40B4-BE49-F238E27FC236}">
              <a16:creationId xmlns:a16="http://schemas.microsoft.com/office/drawing/2014/main" id="{1C563F7D-0477-48B8-8A11-5484DB0B9E72}"/>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19" name="直線コネクタ 518">
          <a:extLst>
            <a:ext uri="{FF2B5EF4-FFF2-40B4-BE49-F238E27FC236}">
              <a16:creationId xmlns:a16="http://schemas.microsoft.com/office/drawing/2014/main" id="{BA95545E-3761-4DF6-A98C-CBC54F8A276A}"/>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20" name="テキスト ボックス 519">
          <a:extLst>
            <a:ext uri="{FF2B5EF4-FFF2-40B4-BE49-F238E27FC236}">
              <a16:creationId xmlns:a16="http://schemas.microsoft.com/office/drawing/2014/main" id="{19B788FF-6965-43BA-BB1D-9F40B731D939}"/>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21" name="直線コネクタ 520">
          <a:extLst>
            <a:ext uri="{FF2B5EF4-FFF2-40B4-BE49-F238E27FC236}">
              <a16:creationId xmlns:a16="http://schemas.microsoft.com/office/drawing/2014/main" id="{0B1DD48D-219D-44FE-A0CE-37396BB74F1D}"/>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22" name="テキスト ボックス 521">
          <a:extLst>
            <a:ext uri="{FF2B5EF4-FFF2-40B4-BE49-F238E27FC236}">
              <a16:creationId xmlns:a16="http://schemas.microsoft.com/office/drawing/2014/main" id="{9D40171F-AEB8-4452-BDB8-6886A13EDCC4}"/>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23" name="直線コネクタ 522">
          <a:extLst>
            <a:ext uri="{FF2B5EF4-FFF2-40B4-BE49-F238E27FC236}">
              <a16:creationId xmlns:a16="http://schemas.microsoft.com/office/drawing/2014/main" id="{96B32A82-7506-4211-9C95-0D212D7E0F19}"/>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24" name="テキスト ボックス 523">
          <a:extLst>
            <a:ext uri="{FF2B5EF4-FFF2-40B4-BE49-F238E27FC236}">
              <a16:creationId xmlns:a16="http://schemas.microsoft.com/office/drawing/2014/main" id="{6FAD3C27-804C-4B85-93E2-C40FFA67DCD6}"/>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25" name="直線コネクタ 524">
          <a:extLst>
            <a:ext uri="{FF2B5EF4-FFF2-40B4-BE49-F238E27FC236}">
              <a16:creationId xmlns:a16="http://schemas.microsoft.com/office/drawing/2014/main" id="{571F9AF1-76E1-4DCA-B7F1-EC3BE198465D}"/>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26" name="テキスト ボックス 525">
          <a:extLst>
            <a:ext uri="{FF2B5EF4-FFF2-40B4-BE49-F238E27FC236}">
              <a16:creationId xmlns:a16="http://schemas.microsoft.com/office/drawing/2014/main" id="{B33E9990-7B0F-4D4A-98B7-61D515ACDC46}"/>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27" name="直線コネクタ 526">
          <a:extLst>
            <a:ext uri="{FF2B5EF4-FFF2-40B4-BE49-F238E27FC236}">
              <a16:creationId xmlns:a16="http://schemas.microsoft.com/office/drawing/2014/main" id="{451441B6-50B9-48F6-931E-F88125F81673}"/>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28" name="テキスト ボックス 527">
          <a:extLst>
            <a:ext uri="{FF2B5EF4-FFF2-40B4-BE49-F238E27FC236}">
              <a16:creationId xmlns:a16="http://schemas.microsoft.com/office/drawing/2014/main" id="{8FD1D452-5EFA-4371-87B9-41637DCCBC18}"/>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29" name="直線コネクタ 528">
          <a:extLst>
            <a:ext uri="{FF2B5EF4-FFF2-40B4-BE49-F238E27FC236}">
              <a16:creationId xmlns:a16="http://schemas.microsoft.com/office/drawing/2014/main" id="{7F1DFD1C-674E-4A14-BF1C-8DEE5C757403}"/>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0" name="テキスト ボックス 529">
          <a:extLst>
            <a:ext uri="{FF2B5EF4-FFF2-40B4-BE49-F238E27FC236}">
              <a16:creationId xmlns:a16="http://schemas.microsoft.com/office/drawing/2014/main" id="{D4E8B4CF-00A5-46E3-A965-EC9D39AB616A}"/>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1" name="【学校施設】&#10;一人当たり面積グラフ枠">
          <a:extLst>
            <a:ext uri="{FF2B5EF4-FFF2-40B4-BE49-F238E27FC236}">
              <a16:creationId xmlns:a16="http://schemas.microsoft.com/office/drawing/2014/main" id="{A8F5AB7A-9DE0-4AE7-B5B6-A8D215623F16}"/>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39188</xdr:rowOff>
    </xdr:from>
    <xdr:to>
      <xdr:col>116</xdr:col>
      <xdr:colOff>62864</xdr:colOff>
      <xdr:row>64</xdr:row>
      <xdr:rowOff>47353</xdr:rowOff>
    </xdr:to>
    <xdr:cxnSp macro="">
      <xdr:nvCxnSpPr>
        <xdr:cNvPr id="532" name="直線コネクタ 531">
          <a:extLst>
            <a:ext uri="{FF2B5EF4-FFF2-40B4-BE49-F238E27FC236}">
              <a16:creationId xmlns:a16="http://schemas.microsoft.com/office/drawing/2014/main" id="{A703977F-9785-4B45-9CDE-289E963DBF29}"/>
            </a:ext>
          </a:extLst>
        </xdr:cNvPr>
        <xdr:cNvCxnSpPr/>
      </xdr:nvCxnSpPr>
      <xdr:spPr>
        <a:xfrm flipV="1">
          <a:off x="22160864" y="9640388"/>
          <a:ext cx="0" cy="1379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51180</xdr:rowOff>
    </xdr:from>
    <xdr:ext cx="469744" cy="259045"/>
    <xdr:sp macro="" textlink="">
      <xdr:nvSpPr>
        <xdr:cNvPr id="533" name="【学校施設】&#10;一人当たり面積最小値テキスト">
          <a:extLst>
            <a:ext uri="{FF2B5EF4-FFF2-40B4-BE49-F238E27FC236}">
              <a16:creationId xmlns:a16="http://schemas.microsoft.com/office/drawing/2014/main" id="{659A2096-4849-4D1B-92EC-F6112EB23D73}"/>
            </a:ext>
          </a:extLst>
        </xdr:cNvPr>
        <xdr:cNvSpPr txBox="1"/>
      </xdr:nvSpPr>
      <xdr:spPr>
        <a:xfrm>
          <a:off x="22199600" y="11023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47353</xdr:rowOff>
    </xdr:from>
    <xdr:to>
      <xdr:col>116</xdr:col>
      <xdr:colOff>152400</xdr:colOff>
      <xdr:row>64</xdr:row>
      <xdr:rowOff>47353</xdr:rowOff>
    </xdr:to>
    <xdr:cxnSp macro="">
      <xdr:nvCxnSpPr>
        <xdr:cNvPr id="534" name="直線コネクタ 533">
          <a:extLst>
            <a:ext uri="{FF2B5EF4-FFF2-40B4-BE49-F238E27FC236}">
              <a16:creationId xmlns:a16="http://schemas.microsoft.com/office/drawing/2014/main" id="{2C553899-9D05-453D-986B-47B139714976}"/>
            </a:ext>
          </a:extLst>
        </xdr:cNvPr>
        <xdr:cNvCxnSpPr/>
      </xdr:nvCxnSpPr>
      <xdr:spPr>
        <a:xfrm>
          <a:off x="22072600" y="1102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157315</xdr:rowOff>
    </xdr:from>
    <xdr:ext cx="469744" cy="259045"/>
    <xdr:sp macro="" textlink="">
      <xdr:nvSpPr>
        <xdr:cNvPr id="535" name="【学校施設】&#10;一人当たり面積最大値テキスト">
          <a:extLst>
            <a:ext uri="{FF2B5EF4-FFF2-40B4-BE49-F238E27FC236}">
              <a16:creationId xmlns:a16="http://schemas.microsoft.com/office/drawing/2014/main" id="{7DC82FF4-A908-4324-B4B7-B7946CD71EBA}"/>
            </a:ext>
          </a:extLst>
        </xdr:cNvPr>
        <xdr:cNvSpPr txBox="1"/>
      </xdr:nvSpPr>
      <xdr:spPr>
        <a:xfrm>
          <a:off x="22199600" y="941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39188</xdr:rowOff>
    </xdr:from>
    <xdr:to>
      <xdr:col>116</xdr:col>
      <xdr:colOff>152400</xdr:colOff>
      <xdr:row>56</xdr:row>
      <xdr:rowOff>39188</xdr:rowOff>
    </xdr:to>
    <xdr:cxnSp macro="">
      <xdr:nvCxnSpPr>
        <xdr:cNvPr id="536" name="直線コネクタ 535">
          <a:extLst>
            <a:ext uri="{FF2B5EF4-FFF2-40B4-BE49-F238E27FC236}">
              <a16:creationId xmlns:a16="http://schemas.microsoft.com/office/drawing/2014/main" id="{4A60D5EC-C97A-4DAD-9CB7-107394AB19CB}"/>
            </a:ext>
          </a:extLst>
        </xdr:cNvPr>
        <xdr:cNvCxnSpPr/>
      </xdr:nvCxnSpPr>
      <xdr:spPr>
        <a:xfrm>
          <a:off x="22072600" y="964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34126</xdr:rowOff>
    </xdr:from>
    <xdr:ext cx="469744" cy="259045"/>
    <xdr:sp macro="" textlink="">
      <xdr:nvSpPr>
        <xdr:cNvPr id="537" name="【学校施設】&#10;一人当たり面積平均値テキスト">
          <a:extLst>
            <a:ext uri="{FF2B5EF4-FFF2-40B4-BE49-F238E27FC236}">
              <a16:creationId xmlns:a16="http://schemas.microsoft.com/office/drawing/2014/main" id="{AB39A7CF-79E1-43E4-90D3-AC7D8FDCBEDB}"/>
            </a:ext>
          </a:extLst>
        </xdr:cNvPr>
        <xdr:cNvSpPr txBox="1"/>
      </xdr:nvSpPr>
      <xdr:spPr>
        <a:xfrm>
          <a:off x="22199600" y="10321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11249</xdr:rowOff>
    </xdr:from>
    <xdr:to>
      <xdr:col>116</xdr:col>
      <xdr:colOff>114300</xdr:colOff>
      <xdr:row>61</xdr:row>
      <xdr:rowOff>112849</xdr:rowOff>
    </xdr:to>
    <xdr:sp macro="" textlink="">
      <xdr:nvSpPr>
        <xdr:cNvPr id="538" name="フローチャート: 判断 537">
          <a:extLst>
            <a:ext uri="{FF2B5EF4-FFF2-40B4-BE49-F238E27FC236}">
              <a16:creationId xmlns:a16="http://schemas.microsoft.com/office/drawing/2014/main" id="{9218E21F-B4F9-4F2F-99E8-E95BA3C8F38D}"/>
            </a:ext>
          </a:extLst>
        </xdr:cNvPr>
        <xdr:cNvSpPr/>
      </xdr:nvSpPr>
      <xdr:spPr>
        <a:xfrm>
          <a:off x="22110700" y="1046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21046</xdr:rowOff>
    </xdr:from>
    <xdr:to>
      <xdr:col>112</xdr:col>
      <xdr:colOff>38100</xdr:colOff>
      <xdr:row>61</xdr:row>
      <xdr:rowOff>122646</xdr:rowOff>
    </xdr:to>
    <xdr:sp macro="" textlink="">
      <xdr:nvSpPr>
        <xdr:cNvPr id="539" name="フローチャート: 判断 538">
          <a:extLst>
            <a:ext uri="{FF2B5EF4-FFF2-40B4-BE49-F238E27FC236}">
              <a16:creationId xmlns:a16="http://schemas.microsoft.com/office/drawing/2014/main" id="{96DCA73B-1D2F-40B4-9152-963B25A32EC5}"/>
            </a:ext>
          </a:extLst>
        </xdr:cNvPr>
        <xdr:cNvSpPr/>
      </xdr:nvSpPr>
      <xdr:spPr>
        <a:xfrm>
          <a:off x="212725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47172</xdr:rowOff>
    </xdr:from>
    <xdr:to>
      <xdr:col>107</xdr:col>
      <xdr:colOff>101600</xdr:colOff>
      <xdr:row>60</xdr:row>
      <xdr:rowOff>148772</xdr:rowOff>
    </xdr:to>
    <xdr:sp macro="" textlink="">
      <xdr:nvSpPr>
        <xdr:cNvPr id="540" name="フローチャート: 判断 539">
          <a:extLst>
            <a:ext uri="{FF2B5EF4-FFF2-40B4-BE49-F238E27FC236}">
              <a16:creationId xmlns:a16="http://schemas.microsoft.com/office/drawing/2014/main" id="{878BCF3C-5BD6-4DF0-B83B-F1A4F1E7FB2C}"/>
            </a:ext>
          </a:extLst>
        </xdr:cNvPr>
        <xdr:cNvSpPr/>
      </xdr:nvSpPr>
      <xdr:spPr>
        <a:xfrm>
          <a:off x="20383500" y="1033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12881</xdr:rowOff>
    </xdr:from>
    <xdr:to>
      <xdr:col>102</xdr:col>
      <xdr:colOff>165100</xdr:colOff>
      <xdr:row>60</xdr:row>
      <xdr:rowOff>114481</xdr:rowOff>
    </xdr:to>
    <xdr:sp macro="" textlink="">
      <xdr:nvSpPr>
        <xdr:cNvPr id="541" name="フローチャート: 判断 540">
          <a:extLst>
            <a:ext uri="{FF2B5EF4-FFF2-40B4-BE49-F238E27FC236}">
              <a16:creationId xmlns:a16="http://schemas.microsoft.com/office/drawing/2014/main" id="{E0373598-86C3-46C3-B11B-ADC2D6CA40F9}"/>
            </a:ext>
          </a:extLst>
        </xdr:cNvPr>
        <xdr:cNvSpPr/>
      </xdr:nvSpPr>
      <xdr:spPr>
        <a:xfrm>
          <a:off x="194945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9616</xdr:rowOff>
    </xdr:from>
    <xdr:to>
      <xdr:col>98</xdr:col>
      <xdr:colOff>38100</xdr:colOff>
      <xdr:row>60</xdr:row>
      <xdr:rowOff>111216</xdr:rowOff>
    </xdr:to>
    <xdr:sp macro="" textlink="">
      <xdr:nvSpPr>
        <xdr:cNvPr id="542" name="フローチャート: 判断 541">
          <a:extLst>
            <a:ext uri="{FF2B5EF4-FFF2-40B4-BE49-F238E27FC236}">
              <a16:creationId xmlns:a16="http://schemas.microsoft.com/office/drawing/2014/main" id="{FD4F45E9-6006-43B6-B884-6E8D7CFBE495}"/>
            </a:ext>
          </a:extLst>
        </xdr:cNvPr>
        <xdr:cNvSpPr/>
      </xdr:nvSpPr>
      <xdr:spPr>
        <a:xfrm>
          <a:off x="18605500" y="1029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A4AB1ABC-0698-47D2-BD12-F87A7E94DBC9}"/>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64DF7D3E-05C8-495A-9A5D-6B9E887BA463}"/>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DB810CB-E831-4C70-9ADD-4FF33EF6034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7E065DF6-4BEA-4433-88D2-3DFBB85E65A5}"/>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806E7C4F-99AF-4DD2-80F3-21AC141BC93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65133</xdr:rowOff>
    </xdr:from>
    <xdr:to>
      <xdr:col>116</xdr:col>
      <xdr:colOff>114300</xdr:colOff>
      <xdr:row>61</xdr:row>
      <xdr:rowOff>166733</xdr:rowOff>
    </xdr:to>
    <xdr:sp macro="" textlink="">
      <xdr:nvSpPr>
        <xdr:cNvPr id="548" name="楕円 547">
          <a:extLst>
            <a:ext uri="{FF2B5EF4-FFF2-40B4-BE49-F238E27FC236}">
              <a16:creationId xmlns:a16="http://schemas.microsoft.com/office/drawing/2014/main" id="{2B1C3CF9-9DAE-4143-B63A-C709E3413DB4}"/>
            </a:ext>
          </a:extLst>
        </xdr:cNvPr>
        <xdr:cNvSpPr/>
      </xdr:nvSpPr>
      <xdr:spPr>
        <a:xfrm>
          <a:off x="22110700" y="1052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43560</xdr:rowOff>
    </xdr:from>
    <xdr:ext cx="469744" cy="259045"/>
    <xdr:sp macro="" textlink="">
      <xdr:nvSpPr>
        <xdr:cNvPr id="549" name="【学校施設】&#10;一人当たり面積該当値テキスト">
          <a:extLst>
            <a:ext uri="{FF2B5EF4-FFF2-40B4-BE49-F238E27FC236}">
              <a16:creationId xmlns:a16="http://schemas.microsoft.com/office/drawing/2014/main" id="{D6B70231-13C1-4CD6-88FB-EC51CCCA3D47}"/>
            </a:ext>
          </a:extLst>
        </xdr:cNvPr>
        <xdr:cNvSpPr txBox="1"/>
      </xdr:nvSpPr>
      <xdr:spPr>
        <a:xfrm>
          <a:off x="22199600" y="10502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66766</xdr:rowOff>
    </xdr:from>
    <xdr:to>
      <xdr:col>112</xdr:col>
      <xdr:colOff>38100</xdr:colOff>
      <xdr:row>61</xdr:row>
      <xdr:rowOff>168366</xdr:rowOff>
    </xdr:to>
    <xdr:sp macro="" textlink="">
      <xdr:nvSpPr>
        <xdr:cNvPr id="550" name="楕円 549">
          <a:extLst>
            <a:ext uri="{FF2B5EF4-FFF2-40B4-BE49-F238E27FC236}">
              <a16:creationId xmlns:a16="http://schemas.microsoft.com/office/drawing/2014/main" id="{80D7DA15-7FA6-4028-861B-1D0F3EEC0707}"/>
            </a:ext>
          </a:extLst>
        </xdr:cNvPr>
        <xdr:cNvSpPr/>
      </xdr:nvSpPr>
      <xdr:spPr>
        <a:xfrm>
          <a:off x="21272500" y="1052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115933</xdr:rowOff>
    </xdr:from>
    <xdr:to>
      <xdr:col>116</xdr:col>
      <xdr:colOff>63500</xdr:colOff>
      <xdr:row>61</xdr:row>
      <xdr:rowOff>117566</xdr:rowOff>
    </xdr:to>
    <xdr:cxnSp macro="">
      <xdr:nvCxnSpPr>
        <xdr:cNvPr id="551" name="直線コネクタ 550">
          <a:extLst>
            <a:ext uri="{FF2B5EF4-FFF2-40B4-BE49-F238E27FC236}">
              <a16:creationId xmlns:a16="http://schemas.microsoft.com/office/drawing/2014/main" id="{AE2414CF-4FE7-49BE-A97A-0963A2DD6CC5}"/>
            </a:ext>
          </a:extLst>
        </xdr:cNvPr>
        <xdr:cNvCxnSpPr/>
      </xdr:nvCxnSpPr>
      <xdr:spPr>
        <a:xfrm flipV="1">
          <a:off x="21323300" y="10574383"/>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68399</xdr:rowOff>
    </xdr:from>
    <xdr:to>
      <xdr:col>107</xdr:col>
      <xdr:colOff>101600</xdr:colOff>
      <xdr:row>61</xdr:row>
      <xdr:rowOff>169999</xdr:rowOff>
    </xdr:to>
    <xdr:sp macro="" textlink="">
      <xdr:nvSpPr>
        <xdr:cNvPr id="552" name="楕円 551">
          <a:extLst>
            <a:ext uri="{FF2B5EF4-FFF2-40B4-BE49-F238E27FC236}">
              <a16:creationId xmlns:a16="http://schemas.microsoft.com/office/drawing/2014/main" id="{C6245042-8140-4D2E-A88B-3E4F4F5EC598}"/>
            </a:ext>
          </a:extLst>
        </xdr:cNvPr>
        <xdr:cNvSpPr/>
      </xdr:nvSpPr>
      <xdr:spPr>
        <a:xfrm>
          <a:off x="20383500" y="1052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117566</xdr:rowOff>
    </xdr:from>
    <xdr:to>
      <xdr:col>111</xdr:col>
      <xdr:colOff>177800</xdr:colOff>
      <xdr:row>61</xdr:row>
      <xdr:rowOff>119199</xdr:rowOff>
    </xdr:to>
    <xdr:cxnSp macro="">
      <xdr:nvCxnSpPr>
        <xdr:cNvPr id="553" name="直線コネクタ 552">
          <a:extLst>
            <a:ext uri="{FF2B5EF4-FFF2-40B4-BE49-F238E27FC236}">
              <a16:creationId xmlns:a16="http://schemas.microsoft.com/office/drawing/2014/main" id="{D31CEBFE-4440-4635-836B-E1FEDDB829C4}"/>
            </a:ext>
          </a:extLst>
        </xdr:cNvPr>
        <xdr:cNvCxnSpPr/>
      </xdr:nvCxnSpPr>
      <xdr:spPr>
        <a:xfrm flipV="1">
          <a:off x="20434300" y="10576016"/>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109220</xdr:rowOff>
    </xdr:from>
    <xdr:to>
      <xdr:col>102</xdr:col>
      <xdr:colOff>165100</xdr:colOff>
      <xdr:row>62</xdr:row>
      <xdr:rowOff>39370</xdr:rowOff>
    </xdr:to>
    <xdr:sp macro="" textlink="">
      <xdr:nvSpPr>
        <xdr:cNvPr id="554" name="楕円 553">
          <a:extLst>
            <a:ext uri="{FF2B5EF4-FFF2-40B4-BE49-F238E27FC236}">
              <a16:creationId xmlns:a16="http://schemas.microsoft.com/office/drawing/2014/main" id="{7F5D27DF-A3F3-4469-A160-B652404D6429}"/>
            </a:ext>
          </a:extLst>
        </xdr:cNvPr>
        <xdr:cNvSpPr/>
      </xdr:nvSpPr>
      <xdr:spPr>
        <a:xfrm>
          <a:off x="1949450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119199</xdr:rowOff>
    </xdr:from>
    <xdr:to>
      <xdr:col>107</xdr:col>
      <xdr:colOff>50800</xdr:colOff>
      <xdr:row>61</xdr:row>
      <xdr:rowOff>160020</xdr:rowOff>
    </xdr:to>
    <xdr:cxnSp macro="">
      <xdr:nvCxnSpPr>
        <xdr:cNvPr id="555" name="直線コネクタ 554">
          <a:extLst>
            <a:ext uri="{FF2B5EF4-FFF2-40B4-BE49-F238E27FC236}">
              <a16:creationId xmlns:a16="http://schemas.microsoft.com/office/drawing/2014/main" id="{651C7714-121A-4CB2-91C9-C04EF484F6D2}"/>
            </a:ext>
          </a:extLst>
        </xdr:cNvPr>
        <xdr:cNvCxnSpPr/>
      </xdr:nvCxnSpPr>
      <xdr:spPr>
        <a:xfrm flipV="1">
          <a:off x="19545300" y="10577649"/>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107587</xdr:rowOff>
    </xdr:from>
    <xdr:to>
      <xdr:col>98</xdr:col>
      <xdr:colOff>38100</xdr:colOff>
      <xdr:row>62</xdr:row>
      <xdr:rowOff>37737</xdr:rowOff>
    </xdr:to>
    <xdr:sp macro="" textlink="">
      <xdr:nvSpPr>
        <xdr:cNvPr id="556" name="楕円 555">
          <a:extLst>
            <a:ext uri="{FF2B5EF4-FFF2-40B4-BE49-F238E27FC236}">
              <a16:creationId xmlns:a16="http://schemas.microsoft.com/office/drawing/2014/main" id="{1BDE7D12-6E25-40E1-B5B0-2DB83E1DC52E}"/>
            </a:ext>
          </a:extLst>
        </xdr:cNvPr>
        <xdr:cNvSpPr/>
      </xdr:nvSpPr>
      <xdr:spPr>
        <a:xfrm>
          <a:off x="18605500" y="1056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158387</xdr:rowOff>
    </xdr:from>
    <xdr:to>
      <xdr:col>102</xdr:col>
      <xdr:colOff>114300</xdr:colOff>
      <xdr:row>61</xdr:row>
      <xdr:rowOff>160020</xdr:rowOff>
    </xdr:to>
    <xdr:cxnSp macro="">
      <xdr:nvCxnSpPr>
        <xdr:cNvPr id="557" name="直線コネクタ 556">
          <a:extLst>
            <a:ext uri="{FF2B5EF4-FFF2-40B4-BE49-F238E27FC236}">
              <a16:creationId xmlns:a16="http://schemas.microsoft.com/office/drawing/2014/main" id="{85249222-1366-471B-929F-9B4DCDAEABCA}"/>
            </a:ext>
          </a:extLst>
        </xdr:cNvPr>
        <xdr:cNvCxnSpPr/>
      </xdr:nvCxnSpPr>
      <xdr:spPr>
        <a:xfrm>
          <a:off x="18656300" y="1061683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139173</xdr:rowOff>
    </xdr:from>
    <xdr:ext cx="469744" cy="259045"/>
    <xdr:sp macro="" textlink="">
      <xdr:nvSpPr>
        <xdr:cNvPr id="558" name="n_1aveValue【学校施設】&#10;一人当たり面積">
          <a:extLst>
            <a:ext uri="{FF2B5EF4-FFF2-40B4-BE49-F238E27FC236}">
              <a16:creationId xmlns:a16="http://schemas.microsoft.com/office/drawing/2014/main" id="{CCF4B1BA-1CAB-414A-83A1-BEBCEA50CC81}"/>
            </a:ext>
          </a:extLst>
        </xdr:cNvPr>
        <xdr:cNvSpPr txBox="1"/>
      </xdr:nvSpPr>
      <xdr:spPr>
        <a:xfrm>
          <a:off x="21075727" y="1025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165299</xdr:rowOff>
    </xdr:from>
    <xdr:ext cx="469744" cy="259045"/>
    <xdr:sp macro="" textlink="">
      <xdr:nvSpPr>
        <xdr:cNvPr id="559" name="n_2aveValue【学校施設】&#10;一人当たり面積">
          <a:extLst>
            <a:ext uri="{FF2B5EF4-FFF2-40B4-BE49-F238E27FC236}">
              <a16:creationId xmlns:a16="http://schemas.microsoft.com/office/drawing/2014/main" id="{CB8C6143-3820-4CA5-8843-E40CAD8BF46C}"/>
            </a:ext>
          </a:extLst>
        </xdr:cNvPr>
        <xdr:cNvSpPr txBox="1"/>
      </xdr:nvSpPr>
      <xdr:spPr>
        <a:xfrm>
          <a:off x="201994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131008</xdr:rowOff>
    </xdr:from>
    <xdr:ext cx="469744" cy="259045"/>
    <xdr:sp macro="" textlink="">
      <xdr:nvSpPr>
        <xdr:cNvPr id="560" name="n_3aveValue【学校施設】&#10;一人当たり面積">
          <a:extLst>
            <a:ext uri="{FF2B5EF4-FFF2-40B4-BE49-F238E27FC236}">
              <a16:creationId xmlns:a16="http://schemas.microsoft.com/office/drawing/2014/main" id="{6E090D3D-F09C-4D7B-AFF3-E4D5D5297D61}"/>
            </a:ext>
          </a:extLst>
        </xdr:cNvPr>
        <xdr:cNvSpPr txBox="1"/>
      </xdr:nvSpPr>
      <xdr:spPr>
        <a:xfrm>
          <a:off x="19310427" y="1007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127743</xdr:rowOff>
    </xdr:from>
    <xdr:ext cx="469744" cy="259045"/>
    <xdr:sp macro="" textlink="">
      <xdr:nvSpPr>
        <xdr:cNvPr id="561" name="n_4aveValue【学校施設】&#10;一人当たり面積">
          <a:extLst>
            <a:ext uri="{FF2B5EF4-FFF2-40B4-BE49-F238E27FC236}">
              <a16:creationId xmlns:a16="http://schemas.microsoft.com/office/drawing/2014/main" id="{3391357B-0AFF-49D6-B84B-3C807125ED46}"/>
            </a:ext>
          </a:extLst>
        </xdr:cNvPr>
        <xdr:cNvSpPr txBox="1"/>
      </xdr:nvSpPr>
      <xdr:spPr>
        <a:xfrm>
          <a:off x="18421427" y="10071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159493</xdr:rowOff>
    </xdr:from>
    <xdr:ext cx="469744" cy="259045"/>
    <xdr:sp macro="" textlink="">
      <xdr:nvSpPr>
        <xdr:cNvPr id="562" name="n_1mainValue【学校施設】&#10;一人当たり面積">
          <a:extLst>
            <a:ext uri="{FF2B5EF4-FFF2-40B4-BE49-F238E27FC236}">
              <a16:creationId xmlns:a16="http://schemas.microsoft.com/office/drawing/2014/main" id="{5C5ECDE2-BB3E-45D5-8607-B1F67FC3B307}"/>
            </a:ext>
          </a:extLst>
        </xdr:cNvPr>
        <xdr:cNvSpPr txBox="1"/>
      </xdr:nvSpPr>
      <xdr:spPr>
        <a:xfrm>
          <a:off x="21075727" y="10617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161126</xdr:rowOff>
    </xdr:from>
    <xdr:ext cx="469744" cy="259045"/>
    <xdr:sp macro="" textlink="">
      <xdr:nvSpPr>
        <xdr:cNvPr id="563" name="n_2mainValue【学校施設】&#10;一人当たり面積">
          <a:extLst>
            <a:ext uri="{FF2B5EF4-FFF2-40B4-BE49-F238E27FC236}">
              <a16:creationId xmlns:a16="http://schemas.microsoft.com/office/drawing/2014/main" id="{94235067-C171-4BEF-AD00-57184AB1FB7F}"/>
            </a:ext>
          </a:extLst>
        </xdr:cNvPr>
        <xdr:cNvSpPr txBox="1"/>
      </xdr:nvSpPr>
      <xdr:spPr>
        <a:xfrm>
          <a:off x="20199427" y="1061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30497</xdr:rowOff>
    </xdr:from>
    <xdr:ext cx="469744" cy="259045"/>
    <xdr:sp macro="" textlink="">
      <xdr:nvSpPr>
        <xdr:cNvPr id="564" name="n_3mainValue【学校施設】&#10;一人当たり面積">
          <a:extLst>
            <a:ext uri="{FF2B5EF4-FFF2-40B4-BE49-F238E27FC236}">
              <a16:creationId xmlns:a16="http://schemas.microsoft.com/office/drawing/2014/main" id="{CBFA48EC-DB53-4B41-9DDB-D8E2E563B9F2}"/>
            </a:ext>
          </a:extLst>
        </xdr:cNvPr>
        <xdr:cNvSpPr txBox="1"/>
      </xdr:nvSpPr>
      <xdr:spPr>
        <a:xfrm>
          <a:off x="19310427" y="106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28864</xdr:rowOff>
    </xdr:from>
    <xdr:ext cx="469744" cy="259045"/>
    <xdr:sp macro="" textlink="">
      <xdr:nvSpPr>
        <xdr:cNvPr id="565" name="n_4mainValue【学校施設】&#10;一人当たり面積">
          <a:extLst>
            <a:ext uri="{FF2B5EF4-FFF2-40B4-BE49-F238E27FC236}">
              <a16:creationId xmlns:a16="http://schemas.microsoft.com/office/drawing/2014/main" id="{DB626A2B-8DA0-41B8-83A1-08EC72A919AB}"/>
            </a:ext>
          </a:extLst>
        </xdr:cNvPr>
        <xdr:cNvSpPr txBox="1"/>
      </xdr:nvSpPr>
      <xdr:spPr>
        <a:xfrm>
          <a:off x="18421427" y="1065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6" name="正方形/長方形 565">
          <a:extLst>
            <a:ext uri="{FF2B5EF4-FFF2-40B4-BE49-F238E27FC236}">
              <a16:creationId xmlns:a16="http://schemas.microsoft.com/office/drawing/2014/main" id="{CECCBED8-1715-4CE7-B06A-2B2BE716873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7" name="正方形/長方形 566">
          <a:extLst>
            <a:ext uri="{FF2B5EF4-FFF2-40B4-BE49-F238E27FC236}">
              <a16:creationId xmlns:a16="http://schemas.microsoft.com/office/drawing/2014/main" id="{755A5DBC-C38D-4653-B7E7-CDE289ED621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8" name="正方形/長方形 567">
          <a:extLst>
            <a:ext uri="{FF2B5EF4-FFF2-40B4-BE49-F238E27FC236}">
              <a16:creationId xmlns:a16="http://schemas.microsoft.com/office/drawing/2014/main" id="{1542141A-73AC-4A89-B25E-2DAFEEFE8D7B}"/>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9" name="正方形/長方形 568">
          <a:extLst>
            <a:ext uri="{FF2B5EF4-FFF2-40B4-BE49-F238E27FC236}">
              <a16:creationId xmlns:a16="http://schemas.microsoft.com/office/drawing/2014/main" id="{7D713914-1D7F-49ED-B2CE-CE3B2F15D1AD}"/>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0" name="正方形/長方形 569">
          <a:extLst>
            <a:ext uri="{FF2B5EF4-FFF2-40B4-BE49-F238E27FC236}">
              <a16:creationId xmlns:a16="http://schemas.microsoft.com/office/drawing/2014/main" id="{E8365609-680B-4EB5-A2DD-7D07812F922F}"/>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1" name="正方形/長方形 570">
          <a:extLst>
            <a:ext uri="{FF2B5EF4-FFF2-40B4-BE49-F238E27FC236}">
              <a16:creationId xmlns:a16="http://schemas.microsoft.com/office/drawing/2014/main" id="{2BF909F0-4948-46F1-B7F4-45F276584CD5}"/>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2" name="正方形/長方形 571">
          <a:extLst>
            <a:ext uri="{FF2B5EF4-FFF2-40B4-BE49-F238E27FC236}">
              <a16:creationId xmlns:a16="http://schemas.microsoft.com/office/drawing/2014/main" id="{022BAF32-3A0B-48A2-ABA4-924A943BA2D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3" name="正方形/長方形 572">
          <a:extLst>
            <a:ext uri="{FF2B5EF4-FFF2-40B4-BE49-F238E27FC236}">
              <a16:creationId xmlns:a16="http://schemas.microsoft.com/office/drawing/2014/main" id="{BB720CD9-531A-4317-A753-A6ED75B03A8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4" name="テキスト ボックス 573">
          <a:extLst>
            <a:ext uri="{FF2B5EF4-FFF2-40B4-BE49-F238E27FC236}">
              <a16:creationId xmlns:a16="http://schemas.microsoft.com/office/drawing/2014/main" id="{BF2B171A-A2FD-48DA-8B99-C6668A72DE2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5" name="直線コネクタ 574">
          <a:extLst>
            <a:ext uri="{FF2B5EF4-FFF2-40B4-BE49-F238E27FC236}">
              <a16:creationId xmlns:a16="http://schemas.microsoft.com/office/drawing/2014/main" id="{FBEE31B8-3F36-4F8B-AA17-2AA2FE36A4F6}"/>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76" name="テキスト ボックス 575">
          <a:extLst>
            <a:ext uri="{FF2B5EF4-FFF2-40B4-BE49-F238E27FC236}">
              <a16:creationId xmlns:a16="http://schemas.microsoft.com/office/drawing/2014/main" id="{8D478F29-F0C4-4F2B-9B67-30033968A648}"/>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77" name="直線コネクタ 576">
          <a:extLst>
            <a:ext uri="{FF2B5EF4-FFF2-40B4-BE49-F238E27FC236}">
              <a16:creationId xmlns:a16="http://schemas.microsoft.com/office/drawing/2014/main" id="{70F62257-D975-4F99-AE07-4395EAF69155}"/>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78" name="テキスト ボックス 577">
          <a:extLst>
            <a:ext uri="{FF2B5EF4-FFF2-40B4-BE49-F238E27FC236}">
              <a16:creationId xmlns:a16="http://schemas.microsoft.com/office/drawing/2014/main" id="{10A4E4DA-41C0-40D9-9E47-2364C7F296C7}"/>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79" name="直線コネクタ 578">
          <a:extLst>
            <a:ext uri="{FF2B5EF4-FFF2-40B4-BE49-F238E27FC236}">
              <a16:creationId xmlns:a16="http://schemas.microsoft.com/office/drawing/2014/main" id="{C7B59CBE-739F-4D22-97D8-AA027C25F9F4}"/>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80" name="テキスト ボックス 579">
          <a:extLst>
            <a:ext uri="{FF2B5EF4-FFF2-40B4-BE49-F238E27FC236}">
              <a16:creationId xmlns:a16="http://schemas.microsoft.com/office/drawing/2014/main" id="{D3A258F0-E889-47B1-BFC8-67C102DEB13E}"/>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81" name="直線コネクタ 580">
          <a:extLst>
            <a:ext uri="{FF2B5EF4-FFF2-40B4-BE49-F238E27FC236}">
              <a16:creationId xmlns:a16="http://schemas.microsoft.com/office/drawing/2014/main" id="{95D69166-6777-4226-B7B7-2087C5726CF7}"/>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82" name="テキスト ボックス 581">
          <a:extLst>
            <a:ext uri="{FF2B5EF4-FFF2-40B4-BE49-F238E27FC236}">
              <a16:creationId xmlns:a16="http://schemas.microsoft.com/office/drawing/2014/main" id="{4783F18D-2073-404D-8E3D-FDCB92141C51}"/>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83" name="直線コネクタ 582">
          <a:extLst>
            <a:ext uri="{FF2B5EF4-FFF2-40B4-BE49-F238E27FC236}">
              <a16:creationId xmlns:a16="http://schemas.microsoft.com/office/drawing/2014/main" id="{0AD89D9B-05DB-49D7-9C90-130DD3B04D1B}"/>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84" name="テキスト ボックス 583">
          <a:extLst>
            <a:ext uri="{FF2B5EF4-FFF2-40B4-BE49-F238E27FC236}">
              <a16:creationId xmlns:a16="http://schemas.microsoft.com/office/drawing/2014/main" id="{8618EDAB-3464-404B-923E-A8C712399F95}"/>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85" name="直線コネクタ 584">
          <a:extLst>
            <a:ext uri="{FF2B5EF4-FFF2-40B4-BE49-F238E27FC236}">
              <a16:creationId xmlns:a16="http://schemas.microsoft.com/office/drawing/2014/main" id="{78E59171-A6D1-4722-B3DE-A65B7E1FBEB8}"/>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86" name="テキスト ボックス 585">
          <a:extLst>
            <a:ext uri="{FF2B5EF4-FFF2-40B4-BE49-F238E27FC236}">
              <a16:creationId xmlns:a16="http://schemas.microsoft.com/office/drawing/2014/main" id="{D1CA6C50-AFD4-478C-954A-94468C519EFE}"/>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87" name="直線コネクタ 586">
          <a:extLst>
            <a:ext uri="{FF2B5EF4-FFF2-40B4-BE49-F238E27FC236}">
              <a16:creationId xmlns:a16="http://schemas.microsoft.com/office/drawing/2014/main" id="{79365944-B65A-4628-8A2F-E7BDDC7D757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88" name="テキスト ボックス 587">
          <a:extLst>
            <a:ext uri="{FF2B5EF4-FFF2-40B4-BE49-F238E27FC236}">
              <a16:creationId xmlns:a16="http://schemas.microsoft.com/office/drawing/2014/main" id="{FAB7C5F9-FD9B-4116-9CFE-53B4A52A8254}"/>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89" name="【児童館】&#10;有形固定資産減価償却率グラフ枠">
          <a:extLst>
            <a:ext uri="{FF2B5EF4-FFF2-40B4-BE49-F238E27FC236}">
              <a16:creationId xmlns:a16="http://schemas.microsoft.com/office/drawing/2014/main" id="{08870C6B-5A48-422F-B8A2-F37E685C3048}"/>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95250</xdr:rowOff>
    </xdr:from>
    <xdr:to>
      <xdr:col>85</xdr:col>
      <xdr:colOff>126364</xdr:colOff>
      <xdr:row>86</xdr:row>
      <xdr:rowOff>114300</xdr:rowOff>
    </xdr:to>
    <xdr:cxnSp macro="">
      <xdr:nvCxnSpPr>
        <xdr:cNvPr id="590" name="直線コネクタ 589">
          <a:extLst>
            <a:ext uri="{FF2B5EF4-FFF2-40B4-BE49-F238E27FC236}">
              <a16:creationId xmlns:a16="http://schemas.microsoft.com/office/drawing/2014/main" id="{82FC46F4-5068-4C4D-A913-3E4BCF86BEA1}"/>
            </a:ext>
          </a:extLst>
        </xdr:cNvPr>
        <xdr:cNvCxnSpPr/>
      </xdr:nvCxnSpPr>
      <xdr:spPr>
        <a:xfrm flipV="1">
          <a:off x="16318864" y="1329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91" name="【児童館】&#10;有形固定資産減価償却率最小値テキスト">
          <a:extLst>
            <a:ext uri="{FF2B5EF4-FFF2-40B4-BE49-F238E27FC236}">
              <a16:creationId xmlns:a16="http://schemas.microsoft.com/office/drawing/2014/main" id="{DE7F2EDD-0CB7-45A1-B6E5-0DD26AA4C0E1}"/>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92" name="直線コネクタ 591">
          <a:extLst>
            <a:ext uri="{FF2B5EF4-FFF2-40B4-BE49-F238E27FC236}">
              <a16:creationId xmlns:a16="http://schemas.microsoft.com/office/drawing/2014/main" id="{6CFC914C-5897-4DAF-9A25-FA2DC59AF5AB}"/>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41927</xdr:rowOff>
    </xdr:from>
    <xdr:ext cx="405111" cy="259045"/>
    <xdr:sp macro="" textlink="">
      <xdr:nvSpPr>
        <xdr:cNvPr id="593" name="【児童館】&#10;有形固定資産減価償却率最大値テキスト">
          <a:extLst>
            <a:ext uri="{FF2B5EF4-FFF2-40B4-BE49-F238E27FC236}">
              <a16:creationId xmlns:a16="http://schemas.microsoft.com/office/drawing/2014/main" id="{4E79DE36-82F1-4212-A8D1-D94DABC6406E}"/>
            </a:ext>
          </a:extLst>
        </xdr:cNvPr>
        <xdr:cNvSpPr txBox="1"/>
      </xdr:nvSpPr>
      <xdr:spPr>
        <a:xfrm>
          <a:off x="16357600" y="1307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95250</xdr:rowOff>
    </xdr:from>
    <xdr:to>
      <xdr:col>86</xdr:col>
      <xdr:colOff>25400</xdr:colOff>
      <xdr:row>77</xdr:row>
      <xdr:rowOff>95250</xdr:rowOff>
    </xdr:to>
    <xdr:cxnSp macro="">
      <xdr:nvCxnSpPr>
        <xdr:cNvPr id="594" name="直線コネクタ 593">
          <a:extLst>
            <a:ext uri="{FF2B5EF4-FFF2-40B4-BE49-F238E27FC236}">
              <a16:creationId xmlns:a16="http://schemas.microsoft.com/office/drawing/2014/main" id="{6A7EE2DB-2E09-4B41-B92A-C51BCCD088A3}"/>
            </a:ext>
          </a:extLst>
        </xdr:cNvPr>
        <xdr:cNvCxnSpPr/>
      </xdr:nvCxnSpPr>
      <xdr:spPr>
        <a:xfrm>
          <a:off x="16230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72407</xdr:rowOff>
    </xdr:from>
    <xdr:ext cx="405111" cy="259045"/>
    <xdr:sp macro="" textlink="">
      <xdr:nvSpPr>
        <xdr:cNvPr id="595" name="【児童館】&#10;有形固定資産減価償却率平均値テキスト">
          <a:extLst>
            <a:ext uri="{FF2B5EF4-FFF2-40B4-BE49-F238E27FC236}">
              <a16:creationId xmlns:a16="http://schemas.microsoft.com/office/drawing/2014/main" id="{3B955F86-C556-41B5-A345-7E6B7B9BE175}"/>
            </a:ext>
          </a:extLst>
        </xdr:cNvPr>
        <xdr:cNvSpPr txBox="1"/>
      </xdr:nvSpPr>
      <xdr:spPr>
        <a:xfrm>
          <a:off x="16357600" y="139598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596" name="フローチャート: 判断 595">
          <a:extLst>
            <a:ext uri="{FF2B5EF4-FFF2-40B4-BE49-F238E27FC236}">
              <a16:creationId xmlns:a16="http://schemas.microsoft.com/office/drawing/2014/main" id="{60B16CE1-354D-4064-A6FF-F13CDC26DFBB}"/>
            </a:ext>
          </a:extLst>
        </xdr:cNvPr>
        <xdr:cNvSpPr/>
      </xdr:nvSpPr>
      <xdr:spPr>
        <a:xfrm>
          <a:off x="162687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88264</xdr:rowOff>
    </xdr:from>
    <xdr:to>
      <xdr:col>81</xdr:col>
      <xdr:colOff>101600</xdr:colOff>
      <xdr:row>82</xdr:row>
      <xdr:rowOff>18414</xdr:rowOff>
    </xdr:to>
    <xdr:sp macro="" textlink="">
      <xdr:nvSpPr>
        <xdr:cNvPr id="597" name="フローチャート: 判断 596">
          <a:extLst>
            <a:ext uri="{FF2B5EF4-FFF2-40B4-BE49-F238E27FC236}">
              <a16:creationId xmlns:a16="http://schemas.microsoft.com/office/drawing/2014/main" id="{77896CF1-8233-4915-A69F-4949F25EE0F8}"/>
            </a:ext>
          </a:extLst>
        </xdr:cNvPr>
        <xdr:cNvSpPr/>
      </xdr:nvSpPr>
      <xdr:spPr>
        <a:xfrm>
          <a:off x="154305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598" name="フローチャート: 判断 597">
          <a:extLst>
            <a:ext uri="{FF2B5EF4-FFF2-40B4-BE49-F238E27FC236}">
              <a16:creationId xmlns:a16="http://schemas.microsoft.com/office/drawing/2014/main" id="{4CED21CE-5AF5-4952-B2FB-C66195E00B59}"/>
            </a:ext>
          </a:extLst>
        </xdr:cNvPr>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95886</xdr:rowOff>
    </xdr:from>
    <xdr:to>
      <xdr:col>72</xdr:col>
      <xdr:colOff>38100</xdr:colOff>
      <xdr:row>82</xdr:row>
      <xdr:rowOff>26036</xdr:rowOff>
    </xdr:to>
    <xdr:sp macro="" textlink="">
      <xdr:nvSpPr>
        <xdr:cNvPr id="599" name="フローチャート: 判断 598">
          <a:extLst>
            <a:ext uri="{FF2B5EF4-FFF2-40B4-BE49-F238E27FC236}">
              <a16:creationId xmlns:a16="http://schemas.microsoft.com/office/drawing/2014/main" id="{1636361F-4418-4F47-8997-45E3A9B9D6F3}"/>
            </a:ext>
          </a:extLst>
        </xdr:cNvPr>
        <xdr:cNvSpPr/>
      </xdr:nvSpPr>
      <xdr:spPr>
        <a:xfrm>
          <a:off x="13652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90170</xdr:rowOff>
    </xdr:from>
    <xdr:to>
      <xdr:col>67</xdr:col>
      <xdr:colOff>101600</xdr:colOff>
      <xdr:row>82</xdr:row>
      <xdr:rowOff>20320</xdr:rowOff>
    </xdr:to>
    <xdr:sp macro="" textlink="">
      <xdr:nvSpPr>
        <xdr:cNvPr id="600" name="フローチャート: 判断 599">
          <a:extLst>
            <a:ext uri="{FF2B5EF4-FFF2-40B4-BE49-F238E27FC236}">
              <a16:creationId xmlns:a16="http://schemas.microsoft.com/office/drawing/2014/main" id="{B0FB7EFC-4876-448A-99D0-55B89ABB4237}"/>
            </a:ext>
          </a:extLst>
        </xdr:cNvPr>
        <xdr:cNvSpPr/>
      </xdr:nvSpPr>
      <xdr:spPr>
        <a:xfrm>
          <a:off x="12763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1" name="テキスト ボックス 600">
          <a:extLst>
            <a:ext uri="{FF2B5EF4-FFF2-40B4-BE49-F238E27FC236}">
              <a16:creationId xmlns:a16="http://schemas.microsoft.com/office/drawing/2014/main" id="{96451A3A-F758-4DBF-B215-AE305ED8C84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2" name="テキスト ボックス 601">
          <a:extLst>
            <a:ext uri="{FF2B5EF4-FFF2-40B4-BE49-F238E27FC236}">
              <a16:creationId xmlns:a16="http://schemas.microsoft.com/office/drawing/2014/main" id="{507964A8-601E-44A7-B11F-7847E461363D}"/>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3" name="テキスト ボックス 602">
          <a:extLst>
            <a:ext uri="{FF2B5EF4-FFF2-40B4-BE49-F238E27FC236}">
              <a16:creationId xmlns:a16="http://schemas.microsoft.com/office/drawing/2014/main" id="{D3B724D4-7197-46BD-9226-752C5ABA3A53}"/>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4" name="テキスト ボックス 603">
          <a:extLst>
            <a:ext uri="{FF2B5EF4-FFF2-40B4-BE49-F238E27FC236}">
              <a16:creationId xmlns:a16="http://schemas.microsoft.com/office/drawing/2014/main" id="{7F9CB607-BA49-4342-8499-EF9E4F2974C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5" name="テキスト ボックス 604">
          <a:extLst>
            <a:ext uri="{FF2B5EF4-FFF2-40B4-BE49-F238E27FC236}">
              <a16:creationId xmlns:a16="http://schemas.microsoft.com/office/drawing/2014/main" id="{BE199017-EA25-4E07-B916-3EE0FE843E88}"/>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151130</xdr:rowOff>
    </xdr:from>
    <xdr:to>
      <xdr:col>85</xdr:col>
      <xdr:colOff>177800</xdr:colOff>
      <xdr:row>79</xdr:row>
      <xdr:rowOff>81280</xdr:rowOff>
    </xdr:to>
    <xdr:sp macro="" textlink="">
      <xdr:nvSpPr>
        <xdr:cNvPr id="606" name="楕円 605">
          <a:extLst>
            <a:ext uri="{FF2B5EF4-FFF2-40B4-BE49-F238E27FC236}">
              <a16:creationId xmlns:a16="http://schemas.microsoft.com/office/drawing/2014/main" id="{39B8D03D-608F-4AF7-8814-FA04923D00DB}"/>
            </a:ext>
          </a:extLst>
        </xdr:cNvPr>
        <xdr:cNvSpPr/>
      </xdr:nvSpPr>
      <xdr:spPr>
        <a:xfrm>
          <a:off x="16268700" y="1352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2557</xdr:rowOff>
    </xdr:from>
    <xdr:ext cx="405111" cy="259045"/>
    <xdr:sp macro="" textlink="">
      <xdr:nvSpPr>
        <xdr:cNvPr id="607" name="【児童館】&#10;有形固定資産減価償却率該当値テキスト">
          <a:extLst>
            <a:ext uri="{FF2B5EF4-FFF2-40B4-BE49-F238E27FC236}">
              <a16:creationId xmlns:a16="http://schemas.microsoft.com/office/drawing/2014/main" id="{9492BC5A-0053-4787-82F5-D17F68BAD7CB}"/>
            </a:ext>
          </a:extLst>
        </xdr:cNvPr>
        <xdr:cNvSpPr txBox="1"/>
      </xdr:nvSpPr>
      <xdr:spPr>
        <a:xfrm>
          <a:off x="16357600" y="1337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97789</xdr:rowOff>
    </xdr:from>
    <xdr:to>
      <xdr:col>81</xdr:col>
      <xdr:colOff>101600</xdr:colOff>
      <xdr:row>79</xdr:row>
      <xdr:rowOff>27939</xdr:rowOff>
    </xdr:to>
    <xdr:sp macro="" textlink="">
      <xdr:nvSpPr>
        <xdr:cNvPr id="608" name="楕円 607">
          <a:extLst>
            <a:ext uri="{FF2B5EF4-FFF2-40B4-BE49-F238E27FC236}">
              <a16:creationId xmlns:a16="http://schemas.microsoft.com/office/drawing/2014/main" id="{C65FBAF8-838C-490D-B113-FE0CF42570EA}"/>
            </a:ext>
          </a:extLst>
        </xdr:cNvPr>
        <xdr:cNvSpPr/>
      </xdr:nvSpPr>
      <xdr:spPr>
        <a:xfrm>
          <a:off x="15430500" y="1347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148589</xdr:rowOff>
    </xdr:from>
    <xdr:to>
      <xdr:col>85</xdr:col>
      <xdr:colOff>127000</xdr:colOff>
      <xdr:row>79</xdr:row>
      <xdr:rowOff>30480</xdr:rowOff>
    </xdr:to>
    <xdr:cxnSp macro="">
      <xdr:nvCxnSpPr>
        <xdr:cNvPr id="609" name="直線コネクタ 608">
          <a:extLst>
            <a:ext uri="{FF2B5EF4-FFF2-40B4-BE49-F238E27FC236}">
              <a16:creationId xmlns:a16="http://schemas.microsoft.com/office/drawing/2014/main" id="{F3D8E208-E28F-46A0-AEFB-FDABEF34A3A5}"/>
            </a:ext>
          </a:extLst>
        </xdr:cNvPr>
        <xdr:cNvCxnSpPr/>
      </xdr:nvCxnSpPr>
      <xdr:spPr>
        <a:xfrm>
          <a:off x="15481300" y="13521689"/>
          <a:ext cx="8382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46355</xdr:rowOff>
    </xdr:from>
    <xdr:to>
      <xdr:col>76</xdr:col>
      <xdr:colOff>165100</xdr:colOff>
      <xdr:row>78</xdr:row>
      <xdr:rowOff>147955</xdr:rowOff>
    </xdr:to>
    <xdr:sp macro="" textlink="">
      <xdr:nvSpPr>
        <xdr:cNvPr id="610" name="楕円 609">
          <a:extLst>
            <a:ext uri="{FF2B5EF4-FFF2-40B4-BE49-F238E27FC236}">
              <a16:creationId xmlns:a16="http://schemas.microsoft.com/office/drawing/2014/main" id="{7DA4821D-36C6-4331-840D-D9A0945CA83B}"/>
            </a:ext>
          </a:extLst>
        </xdr:cNvPr>
        <xdr:cNvSpPr/>
      </xdr:nvSpPr>
      <xdr:spPr>
        <a:xfrm>
          <a:off x="14541500" y="1341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97155</xdr:rowOff>
    </xdr:from>
    <xdr:to>
      <xdr:col>81</xdr:col>
      <xdr:colOff>50800</xdr:colOff>
      <xdr:row>78</xdr:row>
      <xdr:rowOff>148589</xdr:rowOff>
    </xdr:to>
    <xdr:cxnSp macro="">
      <xdr:nvCxnSpPr>
        <xdr:cNvPr id="611" name="直線コネクタ 610">
          <a:extLst>
            <a:ext uri="{FF2B5EF4-FFF2-40B4-BE49-F238E27FC236}">
              <a16:creationId xmlns:a16="http://schemas.microsoft.com/office/drawing/2014/main" id="{B46E642C-67DC-460F-A720-005AC449640D}"/>
            </a:ext>
          </a:extLst>
        </xdr:cNvPr>
        <xdr:cNvCxnSpPr/>
      </xdr:nvCxnSpPr>
      <xdr:spPr>
        <a:xfrm>
          <a:off x="14592300" y="13470255"/>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6350</xdr:rowOff>
    </xdr:from>
    <xdr:to>
      <xdr:col>72</xdr:col>
      <xdr:colOff>38100</xdr:colOff>
      <xdr:row>78</xdr:row>
      <xdr:rowOff>107950</xdr:rowOff>
    </xdr:to>
    <xdr:sp macro="" textlink="">
      <xdr:nvSpPr>
        <xdr:cNvPr id="612" name="楕円 611">
          <a:extLst>
            <a:ext uri="{FF2B5EF4-FFF2-40B4-BE49-F238E27FC236}">
              <a16:creationId xmlns:a16="http://schemas.microsoft.com/office/drawing/2014/main" id="{7544A80F-530F-45CD-ABE1-02D2ED3BC67D}"/>
            </a:ext>
          </a:extLst>
        </xdr:cNvPr>
        <xdr:cNvSpPr/>
      </xdr:nvSpPr>
      <xdr:spPr>
        <a:xfrm>
          <a:off x="13652500" y="1337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57150</xdr:rowOff>
    </xdr:from>
    <xdr:to>
      <xdr:col>76</xdr:col>
      <xdr:colOff>114300</xdr:colOff>
      <xdr:row>78</xdr:row>
      <xdr:rowOff>97155</xdr:rowOff>
    </xdr:to>
    <xdr:cxnSp macro="">
      <xdr:nvCxnSpPr>
        <xdr:cNvPr id="613" name="直線コネクタ 612">
          <a:extLst>
            <a:ext uri="{FF2B5EF4-FFF2-40B4-BE49-F238E27FC236}">
              <a16:creationId xmlns:a16="http://schemas.microsoft.com/office/drawing/2014/main" id="{32C51925-98FC-4DFC-9B64-C580E665B246}"/>
            </a:ext>
          </a:extLst>
        </xdr:cNvPr>
        <xdr:cNvCxnSpPr/>
      </xdr:nvCxnSpPr>
      <xdr:spPr>
        <a:xfrm>
          <a:off x="13703300" y="134302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160655</xdr:rowOff>
    </xdr:from>
    <xdr:to>
      <xdr:col>67</xdr:col>
      <xdr:colOff>101600</xdr:colOff>
      <xdr:row>78</xdr:row>
      <xdr:rowOff>90805</xdr:rowOff>
    </xdr:to>
    <xdr:sp macro="" textlink="">
      <xdr:nvSpPr>
        <xdr:cNvPr id="614" name="楕円 613">
          <a:extLst>
            <a:ext uri="{FF2B5EF4-FFF2-40B4-BE49-F238E27FC236}">
              <a16:creationId xmlns:a16="http://schemas.microsoft.com/office/drawing/2014/main" id="{486B3EC1-1320-4B26-B1F7-23DBCB62C3D5}"/>
            </a:ext>
          </a:extLst>
        </xdr:cNvPr>
        <xdr:cNvSpPr/>
      </xdr:nvSpPr>
      <xdr:spPr>
        <a:xfrm>
          <a:off x="12763500" y="1336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40005</xdr:rowOff>
    </xdr:from>
    <xdr:to>
      <xdr:col>71</xdr:col>
      <xdr:colOff>177800</xdr:colOff>
      <xdr:row>78</xdr:row>
      <xdr:rowOff>57150</xdr:rowOff>
    </xdr:to>
    <xdr:cxnSp macro="">
      <xdr:nvCxnSpPr>
        <xdr:cNvPr id="615" name="直線コネクタ 614">
          <a:extLst>
            <a:ext uri="{FF2B5EF4-FFF2-40B4-BE49-F238E27FC236}">
              <a16:creationId xmlns:a16="http://schemas.microsoft.com/office/drawing/2014/main" id="{C0059468-8999-477A-B7BC-35F5FAC0AAE1}"/>
            </a:ext>
          </a:extLst>
        </xdr:cNvPr>
        <xdr:cNvCxnSpPr/>
      </xdr:nvCxnSpPr>
      <xdr:spPr>
        <a:xfrm>
          <a:off x="12814300" y="1341310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9541</xdr:rowOff>
    </xdr:from>
    <xdr:ext cx="405111" cy="259045"/>
    <xdr:sp macro="" textlink="">
      <xdr:nvSpPr>
        <xdr:cNvPr id="616" name="n_1aveValue【児童館】&#10;有形固定資産減価償却率">
          <a:extLst>
            <a:ext uri="{FF2B5EF4-FFF2-40B4-BE49-F238E27FC236}">
              <a16:creationId xmlns:a16="http://schemas.microsoft.com/office/drawing/2014/main" id="{4F83D1D5-FFCF-4B59-9102-710D49AFBCD8}"/>
            </a:ext>
          </a:extLst>
        </xdr:cNvPr>
        <xdr:cNvSpPr txBox="1"/>
      </xdr:nvSpPr>
      <xdr:spPr>
        <a:xfrm>
          <a:off x="15266044" y="1406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36213</xdr:rowOff>
    </xdr:from>
    <xdr:ext cx="405111" cy="259045"/>
    <xdr:sp macro="" textlink="">
      <xdr:nvSpPr>
        <xdr:cNvPr id="617" name="n_2aveValue【児童館】&#10;有形固定資産減価償却率">
          <a:extLst>
            <a:ext uri="{FF2B5EF4-FFF2-40B4-BE49-F238E27FC236}">
              <a16:creationId xmlns:a16="http://schemas.microsoft.com/office/drawing/2014/main" id="{E9C81D93-8D59-4A3B-8570-078FF8733BAA}"/>
            </a:ext>
          </a:extLst>
        </xdr:cNvPr>
        <xdr:cNvSpPr txBox="1"/>
      </xdr:nvSpPr>
      <xdr:spPr>
        <a:xfrm>
          <a:off x="14389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17163</xdr:rowOff>
    </xdr:from>
    <xdr:ext cx="405111" cy="259045"/>
    <xdr:sp macro="" textlink="">
      <xdr:nvSpPr>
        <xdr:cNvPr id="618" name="n_3aveValue【児童館】&#10;有形固定資産減価償却率">
          <a:extLst>
            <a:ext uri="{FF2B5EF4-FFF2-40B4-BE49-F238E27FC236}">
              <a16:creationId xmlns:a16="http://schemas.microsoft.com/office/drawing/2014/main" id="{503CFF17-6223-4C3D-ADF4-8DC0F49F7884}"/>
            </a:ext>
          </a:extLst>
        </xdr:cNvPr>
        <xdr:cNvSpPr txBox="1"/>
      </xdr:nvSpPr>
      <xdr:spPr>
        <a:xfrm>
          <a:off x="135007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11447</xdr:rowOff>
    </xdr:from>
    <xdr:ext cx="405111" cy="259045"/>
    <xdr:sp macro="" textlink="">
      <xdr:nvSpPr>
        <xdr:cNvPr id="619" name="n_4aveValue【児童館】&#10;有形固定資産減価償却率">
          <a:extLst>
            <a:ext uri="{FF2B5EF4-FFF2-40B4-BE49-F238E27FC236}">
              <a16:creationId xmlns:a16="http://schemas.microsoft.com/office/drawing/2014/main" id="{497CB9E3-0C27-48C5-BBAC-795B4EBC50B8}"/>
            </a:ext>
          </a:extLst>
        </xdr:cNvPr>
        <xdr:cNvSpPr txBox="1"/>
      </xdr:nvSpPr>
      <xdr:spPr>
        <a:xfrm>
          <a:off x="12611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44466</xdr:rowOff>
    </xdr:from>
    <xdr:ext cx="405111" cy="259045"/>
    <xdr:sp macro="" textlink="">
      <xdr:nvSpPr>
        <xdr:cNvPr id="620" name="n_1mainValue【児童館】&#10;有形固定資産減価償却率">
          <a:extLst>
            <a:ext uri="{FF2B5EF4-FFF2-40B4-BE49-F238E27FC236}">
              <a16:creationId xmlns:a16="http://schemas.microsoft.com/office/drawing/2014/main" id="{B18E0FA8-4CC5-4568-9A54-10D70D6C9D91}"/>
            </a:ext>
          </a:extLst>
        </xdr:cNvPr>
        <xdr:cNvSpPr txBox="1"/>
      </xdr:nvSpPr>
      <xdr:spPr>
        <a:xfrm>
          <a:off x="15266044" y="1324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164482</xdr:rowOff>
    </xdr:from>
    <xdr:ext cx="405111" cy="259045"/>
    <xdr:sp macro="" textlink="">
      <xdr:nvSpPr>
        <xdr:cNvPr id="621" name="n_2mainValue【児童館】&#10;有形固定資産減価償却率">
          <a:extLst>
            <a:ext uri="{FF2B5EF4-FFF2-40B4-BE49-F238E27FC236}">
              <a16:creationId xmlns:a16="http://schemas.microsoft.com/office/drawing/2014/main" id="{27E6990E-F5F9-48DA-83B5-76DA79611264}"/>
            </a:ext>
          </a:extLst>
        </xdr:cNvPr>
        <xdr:cNvSpPr txBox="1"/>
      </xdr:nvSpPr>
      <xdr:spPr>
        <a:xfrm>
          <a:off x="14389744" y="1319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124477</xdr:rowOff>
    </xdr:from>
    <xdr:ext cx="405111" cy="259045"/>
    <xdr:sp macro="" textlink="">
      <xdr:nvSpPr>
        <xdr:cNvPr id="622" name="n_3mainValue【児童館】&#10;有形固定資産減価償却率">
          <a:extLst>
            <a:ext uri="{FF2B5EF4-FFF2-40B4-BE49-F238E27FC236}">
              <a16:creationId xmlns:a16="http://schemas.microsoft.com/office/drawing/2014/main" id="{B056E05C-BCF6-497D-9996-98566C31B9F5}"/>
            </a:ext>
          </a:extLst>
        </xdr:cNvPr>
        <xdr:cNvSpPr txBox="1"/>
      </xdr:nvSpPr>
      <xdr:spPr>
        <a:xfrm>
          <a:off x="13500744" y="1315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107332</xdr:rowOff>
    </xdr:from>
    <xdr:ext cx="405111" cy="259045"/>
    <xdr:sp macro="" textlink="">
      <xdr:nvSpPr>
        <xdr:cNvPr id="623" name="n_4mainValue【児童館】&#10;有形固定資産減価償却率">
          <a:extLst>
            <a:ext uri="{FF2B5EF4-FFF2-40B4-BE49-F238E27FC236}">
              <a16:creationId xmlns:a16="http://schemas.microsoft.com/office/drawing/2014/main" id="{2E1CB4BA-2439-4F7F-A138-A450E22EBCCD}"/>
            </a:ext>
          </a:extLst>
        </xdr:cNvPr>
        <xdr:cNvSpPr txBox="1"/>
      </xdr:nvSpPr>
      <xdr:spPr>
        <a:xfrm>
          <a:off x="12611744" y="1313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24" name="正方形/長方形 623">
          <a:extLst>
            <a:ext uri="{FF2B5EF4-FFF2-40B4-BE49-F238E27FC236}">
              <a16:creationId xmlns:a16="http://schemas.microsoft.com/office/drawing/2014/main" id="{E374EB1A-1161-4330-BAF8-6F976876D17F}"/>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5" name="正方形/長方形 624">
          <a:extLst>
            <a:ext uri="{FF2B5EF4-FFF2-40B4-BE49-F238E27FC236}">
              <a16:creationId xmlns:a16="http://schemas.microsoft.com/office/drawing/2014/main" id="{71ACD008-B18E-4850-ABC7-C06AA6073FA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6" name="正方形/長方形 625">
          <a:extLst>
            <a:ext uri="{FF2B5EF4-FFF2-40B4-BE49-F238E27FC236}">
              <a16:creationId xmlns:a16="http://schemas.microsoft.com/office/drawing/2014/main" id="{C32F1C95-250E-417E-934B-A62B17A83A92}"/>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7" name="正方形/長方形 626">
          <a:extLst>
            <a:ext uri="{FF2B5EF4-FFF2-40B4-BE49-F238E27FC236}">
              <a16:creationId xmlns:a16="http://schemas.microsoft.com/office/drawing/2014/main" id="{024C4055-F0ED-4CFB-8358-F26407B8B70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8" name="正方形/長方形 627">
          <a:extLst>
            <a:ext uri="{FF2B5EF4-FFF2-40B4-BE49-F238E27FC236}">
              <a16:creationId xmlns:a16="http://schemas.microsoft.com/office/drawing/2014/main" id="{540544B2-AC69-4880-AEFF-F6936B10B2F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9" name="正方形/長方形 628">
          <a:extLst>
            <a:ext uri="{FF2B5EF4-FFF2-40B4-BE49-F238E27FC236}">
              <a16:creationId xmlns:a16="http://schemas.microsoft.com/office/drawing/2014/main" id="{6D81C5CE-9D62-4F02-B782-48C69CF7F36A}"/>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0" name="正方形/長方形 629">
          <a:extLst>
            <a:ext uri="{FF2B5EF4-FFF2-40B4-BE49-F238E27FC236}">
              <a16:creationId xmlns:a16="http://schemas.microsoft.com/office/drawing/2014/main" id="{9ED12614-2050-4F5A-ABF4-FBC34014A1C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1" name="正方形/長方形 630">
          <a:extLst>
            <a:ext uri="{FF2B5EF4-FFF2-40B4-BE49-F238E27FC236}">
              <a16:creationId xmlns:a16="http://schemas.microsoft.com/office/drawing/2014/main" id="{B80D942F-56A8-4306-841F-0BC58152C983}"/>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32" name="テキスト ボックス 631">
          <a:extLst>
            <a:ext uri="{FF2B5EF4-FFF2-40B4-BE49-F238E27FC236}">
              <a16:creationId xmlns:a16="http://schemas.microsoft.com/office/drawing/2014/main" id="{8959603D-1D5D-4E7E-99FB-F8CF4200A15F}"/>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33" name="直線コネクタ 632">
          <a:extLst>
            <a:ext uri="{FF2B5EF4-FFF2-40B4-BE49-F238E27FC236}">
              <a16:creationId xmlns:a16="http://schemas.microsoft.com/office/drawing/2014/main" id="{546BBA4C-9382-4699-A84D-327837767C4E}"/>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34" name="直線コネクタ 633">
          <a:extLst>
            <a:ext uri="{FF2B5EF4-FFF2-40B4-BE49-F238E27FC236}">
              <a16:creationId xmlns:a16="http://schemas.microsoft.com/office/drawing/2014/main" id="{4F341DB7-F24B-4855-BABE-1E6D49AFBDDB}"/>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35" name="テキスト ボックス 634">
          <a:extLst>
            <a:ext uri="{FF2B5EF4-FFF2-40B4-BE49-F238E27FC236}">
              <a16:creationId xmlns:a16="http://schemas.microsoft.com/office/drawing/2014/main" id="{0B60FD7F-A6BA-4271-9FA4-BEF4D82EA0DB}"/>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36" name="直線コネクタ 635">
          <a:extLst>
            <a:ext uri="{FF2B5EF4-FFF2-40B4-BE49-F238E27FC236}">
              <a16:creationId xmlns:a16="http://schemas.microsoft.com/office/drawing/2014/main" id="{EE469588-50D8-406A-BBCC-52C5EDEC5BA7}"/>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37" name="テキスト ボックス 636">
          <a:extLst>
            <a:ext uri="{FF2B5EF4-FFF2-40B4-BE49-F238E27FC236}">
              <a16:creationId xmlns:a16="http://schemas.microsoft.com/office/drawing/2014/main" id="{81C7D06A-4877-4AE9-BE15-8380F02446FC}"/>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38" name="直線コネクタ 637">
          <a:extLst>
            <a:ext uri="{FF2B5EF4-FFF2-40B4-BE49-F238E27FC236}">
              <a16:creationId xmlns:a16="http://schemas.microsoft.com/office/drawing/2014/main" id="{A907138A-55C0-486F-B270-F81CFE2F77F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39" name="テキスト ボックス 638">
          <a:extLst>
            <a:ext uri="{FF2B5EF4-FFF2-40B4-BE49-F238E27FC236}">
              <a16:creationId xmlns:a16="http://schemas.microsoft.com/office/drawing/2014/main" id="{A7FDEC81-58BD-4238-8240-FDDFE051261E}"/>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40" name="直線コネクタ 639">
          <a:extLst>
            <a:ext uri="{FF2B5EF4-FFF2-40B4-BE49-F238E27FC236}">
              <a16:creationId xmlns:a16="http://schemas.microsoft.com/office/drawing/2014/main" id="{35A3174D-499B-49F0-882C-8F66105F788E}"/>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41" name="テキスト ボックス 640">
          <a:extLst>
            <a:ext uri="{FF2B5EF4-FFF2-40B4-BE49-F238E27FC236}">
              <a16:creationId xmlns:a16="http://schemas.microsoft.com/office/drawing/2014/main" id="{21CD8A15-A82D-4F7C-8B29-3958D5150843}"/>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42" name="直線コネクタ 641">
          <a:extLst>
            <a:ext uri="{FF2B5EF4-FFF2-40B4-BE49-F238E27FC236}">
              <a16:creationId xmlns:a16="http://schemas.microsoft.com/office/drawing/2014/main" id="{6EB3D965-59C1-4B43-978F-C936B33780D8}"/>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43" name="テキスト ボックス 642">
          <a:extLst>
            <a:ext uri="{FF2B5EF4-FFF2-40B4-BE49-F238E27FC236}">
              <a16:creationId xmlns:a16="http://schemas.microsoft.com/office/drawing/2014/main" id="{A205A3E5-C718-4B40-9877-9D304CE73469}"/>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44" name="直線コネクタ 643">
          <a:extLst>
            <a:ext uri="{FF2B5EF4-FFF2-40B4-BE49-F238E27FC236}">
              <a16:creationId xmlns:a16="http://schemas.microsoft.com/office/drawing/2014/main" id="{EB6A3785-D526-4CF3-8AC1-F06B8D3527F4}"/>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45" name="テキスト ボックス 644">
          <a:extLst>
            <a:ext uri="{FF2B5EF4-FFF2-40B4-BE49-F238E27FC236}">
              <a16:creationId xmlns:a16="http://schemas.microsoft.com/office/drawing/2014/main" id="{14187D3D-E9F7-4411-8225-F358802934A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46" name="【児童館】&#10;一人当たり面積グラフ枠">
          <a:extLst>
            <a:ext uri="{FF2B5EF4-FFF2-40B4-BE49-F238E27FC236}">
              <a16:creationId xmlns:a16="http://schemas.microsoft.com/office/drawing/2014/main" id="{C7AADE85-7A95-429B-944A-4DD4B0083BD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47" name="直線コネクタ 646">
          <a:extLst>
            <a:ext uri="{FF2B5EF4-FFF2-40B4-BE49-F238E27FC236}">
              <a16:creationId xmlns:a16="http://schemas.microsoft.com/office/drawing/2014/main" id="{E2824A3F-2EE2-4C1A-8E20-42C9C10659C5}"/>
            </a:ext>
          </a:extLst>
        </xdr:cNvPr>
        <xdr:cNvCxnSpPr/>
      </xdr:nvCxnSpPr>
      <xdr:spPr>
        <a:xfrm flipV="1">
          <a:off x="22160864" y="132588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48" name="【児童館】&#10;一人当たり面積最小値テキスト">
          <a:extLst>
            <a:ext uri="{FF2B5EF4-FFF2-40B4-BE49-F238E27FC236}">
              <a16:creationId xmlns:a16="http://schemas.microsoft.com/office/drawing/2014/main" id="{6325160D-707B-4927-A6A0-D6CD7D562358}"/>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49" name="直線コネクタ 648">
          <a:extLst>
            <a:ext uri="{FF2B5EF4-FFF2-40B4-BE49-F238E27FC236}">
              <a16:creationId xmlns:a16="http://schemas.microsoft.com/office/drawing/2014/main" id="{DC1CCE11-D13F-4D9F-824A-5801EA464626}"/>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50" name="【児童館】&#10;一人当たり面積最大値テキスト">
          <a:extLst>
            <a:ext uri="{FF2B5EF4-FFF2-40B4-BE49-F238E27FC236}">
              <a16:creationId xmlns:a16="http://schemas.microsoft.com/office/drawing/2014/main" id="{6A7E3BCE-2D1C-496E-B841-EB980F3D7980}"/>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651" name="直線コネクタ 650">
          <a:extLst>
            <a:ext uri="{FF2B5EF4-FFF2-40B4-BE49-F238E27FC236}">
              <a16:creationId xmlns:a16="http://schemas.microsoft.com/office/drawing/2014/main" id="{F2E69255-1528-4F23-AA14-132F1D44AB50}"/>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652" name="【児童館】&#10;一人当たり面積平均値テキスト">
          <a:extLst>
            <a:ext uri="{FF2B5EF4-FFF2-40B4-BE49-F238E27FC236}">
              <a16:creationId xmlns:a16="http://schemas.microsoft.com/office/drawing/2014/main" id="{8AB9D976-16A4-40C2-80B6-0981B343E2E7}"/>
            </a:ext>
          </a:extLst>
        </xdr:cNvPr>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653" name="フローチャート: 判断 652">
          <a:extLst>
            <a:ext uri="{FF2B5EF4-FFF2-40B4-BE49-F238E27FC236}">
              <a16:creationId xmlns:a16="http://schemas.microsoft.com/office/drawing/2014/main" id="{9071C342-E1E1-4FBB-B69C-FE8792FECC09}"/>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82550</xdr:rowOff>
    </xdr:from>
    <xdr:to>
      <xdr:col>112</xdr:col>
      <xdr:colOff>38100</xdr:colOff>
      <xdr:row>84</xdr:row>
      <xdr:rowOff>12700</xdr:rowOff>
    </xdr:to>
    <xdr:sp macro="" textlink="">
      <xdr:nvSpPr>
        <xdr:cNvPr id="654" name="フローチャート: 判断 653">
          <a:extLst>
            <a:ext uri="{FF2B5EF4-FFF2-40B4-BE49-F238E27FC236}">
              <a16:creationId xmlns:a16="http://schemas.microsoft.com/office/drawing/2014/main" id="{DFD9FAB9-E0FB-4CC5-9C8D-5783A0F36CC7}"/>
            </a:ext>
          </a:extLst>
        </xdr:cNvPr>
        <xdr:cNvSpPr/>
      </xdr:nvSpPr>
      <xdr:spPr>
        <a:xfrm>
          <a:off x="21272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55" name="フローチャート: 判断 654">
          <a:extLst>
            <a:ext uri="{FF2B5EF4-FFF2-40B4-BE49-F238E27FC236}">
              <a16:creationId xmlns:a16="http://schemas.microsoft.com/office/drawing/2014/main" id="{6B3D52B0-36E3-4174-A7A6-63727D6D2B55}"/>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656" name="フローチャート: 判断 655">
          <a:extLst>
            <a:ext uri="{FF2B5EF4-FFF2-40B4-BE49-F238E27FC236}">
              <a16:creationId xmlns:a16="http://schemas.microsoft.com/office/drawing/2014/main" id="{2E86912A-87C9-455C-A2A7-C82FDB1B42ED}"/>
            </a:ext>
          </a:extLst>
        </xdr:cNvPr>
        <xdr:cNvSpPr/>
      </xdr:nvSpPr>
      <xdr:spPr>
        <a:xfrm>
          <a:off x="19494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657" name="フローチャート: 判断 656">
          <a:extLst>
            <a:ext uri="{FF2B5EF4-FFF2-40B4-BE49-F238E27FC236}">
              <a16:creationId xmlns:a16="http://schemas.microsoft.com/office/drawing/2014/main" id="{9B37EE22-D220-4067-8675-373E8B32B087}"/>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D1CF7AE0-0646-4506-BFEA-401F670BCB41}"/>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61D460BD-DC43-492E-BDD1-A215A7C6ACEB}"/>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89E51B65-3035-4E9C-8D63-D493C2B068C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EB2A447A-285E-47FA-A7AC-7BBB0553F58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F75ABAD3-3EBD-4895-A51A-58AC30B47037}"/>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63500</xdr:rowOff>
    </xdr:from>
    <xdr:to>
      <xdr:col>116</xdr:col>
      <xdr:colOff>114300</xdr:colOff>
      <xdr:row>82</xdr:row>
      <xdr:rowOff>165100</xdr:rowOff>
    </xdr:to>
    <xdr:sp macro="" textlink="">
      <xdr:nvSpPr>
        <xdr:cNvPr id="663" name="楕円 662">
          <a:extLst>
            <a:ext uri="{FF2B5EF4-FFF2-40B4-BE49-F238E27FC236}">
              <a16:creationId xmlns:a16="http://schemas.microsoft.com/office/drawing/2014/main" id="{9839F30B-4EFB-4B92-A212-ADC3C62069FF}"/>
            </a:ext>
          </a:extLst>
        </xdr:cNvPr>
        <xdr:cNvSpPr/>
      </xdr:nvSpPr>
      <xdr:spPr>
        <a:xfrm>
          <a:off x="221107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86377</xdr:rowOff>
    </xdr:from>
    <xdr:ext cx="469744" cy="259045"/>
    <xdr:sp macro="" textlink="">
      <xdr:nvSpPr>
        <xdr:cNvPr id="664" name="【児童館】&#10;一人当たり面積該当値テキスト">
          <a:extLst>
            <a:ext uri="{FF2B5EF4-FFF2-40B4-BE49-F238E27FC236}">
              <a16:creationId xmlns:a16="http://schemas.microsoft.com/office/drawing/2014/main" id="{930A4698-0195-4A4C-9920-95F3D13B82C4}"/>
            </a:ext>
          </a:extLst>
        </xdr:cNvPr>
        <xdr:cNvSpPr txBox="1"/>
      </xdr:nvSpPr>
      <xdr:spPr>
        <a:xfrm>
          <a:off x="22199600"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63500</xdr:rowOff>
    </xdr:from>
    <xdr:to>
      <xdr:col>112</xdr:col>
      <xdr:colOff>38100</xdr:colOff>
      <xdr:row>82</xdr:row>
      <xdr:rowOff>165100</xdr:rowOff>
    </xdr:to>
    <xdr:sp macro="" textlink="">
      <xdr:nvSpPr>
        <xdr:cNvPr id="665" name="楕円 664">
          <a:extLst>
            <a:ext uri="{FF2B5EF4-FFF2-40B4-BE49-F238E27FC236}">
              <a16:creationId xmlns:a16="http://schemas.microsoft.com/office/drawing/2014/main" id="{CBC0371C-FAC1-4FD1-A198-C5FF297ADEEA}"/>
            </a:ext>
          </a:extLst>
        </xdr:cNvPr>
        <xdr:cNvSpPr/>
      </xdr:nvSpPr>
      <xdr:spPr>
        <a:xfrm>
          <a:off x="21272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114300</xdr:rowOff>
    </xdr:from>
    <xdr:to>
      <xdr:col>116</xdr:col>
      <xdr:colOff>63500</xdr:colOff>
      <xdr:row>82</xdr:row>
      <xdr:rowOff>114300</xdr:rowOff>
    </xdr:to>
    <xdr:cxnSp macro="">
      <xdr:nvCxnSpPr>
        <xdr:cNvPr id="666" name="直線コネクタ 665">
          <a:extLst>
            <a:ext uri="{FF2B5EF4-FFF2-40B4-BE49-F238E27FC236}">
              <a16:creationId xmlns:a16="http://schemas.microsoft.com/office/drawing/2014/main" id="{DF79DEA2-70F4-4CC6-8E4B-06C0C4B5E9EE}"/>
            </a:ext>
          </a:extLst>
        </xdr:cNvPr>
        <xdr:cNvCxnSpPr/>
      </xdr:nvCxnSpPr>
      <xdr:spPr>
        <a:xfrm>
          <a:off x="21323300" y="14173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63500</xdr:rowOff>
    </xdr:from>
    <xdr:to>
      <xdr:col>107</xdr:col>
      <xdr:colOff>101600</xdr:colOff>
      <xdr:row>82</xdr:row>
      <xdr:rowOff>165100</xdr:rowOff>
    </xdr:to>
    <xdr:sp macro="" textlink="">
      <xdr:nvSpPr>
        <xdr:cNvPr id="667" name="楕円 666">
          <a:extLst>
            <a:ext uri="{FF2B5EF4-FFF2-40B4-BE49-F238E27FC236}">
              <a16:creationId xmlns:a16="http://schemas.microsoft.com/office/drawing/2014/main" id="{64CDFB22-FD11-45F9-97D9-DF1029EED8B5}"/>
            </a:ext>
          </a:extLst>
        </xdr:cNvPr>
        <xdr:cNvSpPr/>
      </xdr:nvSpPr>
      <xdr:spPr>
        <a:xfrm>
          <a:off x="20383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114300</xdr:rowOff>
    </xdr:from>
    <xdr:to>
      <xdr:col>111</xdr:col>
      <xdr:colOff>177800</xdr:colOff>
      <xdr:row>82</xdr:row>
      <xdr:rowOff>114300</xdr:rowOff>
    </xdr:to>
    <xdr:cxnSp macro="">
      <xdr:nvCxnSpPr>
        <xdr:cNvPr id="668" name="直線コネクタ 667">
          <a:extLst>
            <a:ext uri="{FF2B5EF4-FFF2-40B4-BE49-F238E27FC236}">
              <a16:creationId xmlns:a16="http://schemas.microsoft.com/office/drawing/2014/main" id="{CBAB2763-427E-42F9-90EC-1FFCE8928183}"/>
            </a:ext>
          </a:extLst>
        </xdr:cNvPr>
        <xdr:cNvCxnSpPr/>
      </xdr:nvCxnSpPr>
      <xdr:spPr>
        <a:xfrm>
          <a:off x="20434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63500</xdr:rowOff>
    </xdr:from>
    <xdr:to>
      <xdr:col>102</xdr:col>
      <xdr:colOff>165100</xdr:colOff>
      <xdr:row>82</xdr:row>
      <xdr:rowOff>165100</xdr:rowOff>
    </xdr:to>
    <xdr:sp macro="" textlink="">
      <xdr:nvSpPr>
        <xdr:cNvPr id="669" name="楕円 668">
          <a:extLst>
            <a:ext uri="{FF2B5EF4-FFF2-40B4-BE49-F238E27FC236}">
              <a16:creationId xmlns:a16="http://schemas.microsoft.com/office/drawing/2014/main" id="{A7AEA454-AA00-4BC5-B9AF-C7ADDF89BBB1}"/>
            </a:ext>
          </a:extLst>
        </xdr:cNvPr>
        <xdr:cNvSpPr/>
      </xdr:nvSpPr>
      <xdr:spPr>
        <a:xfrm>
          <a:off x="19494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114300</xdr:rowOff>
    </xdr:from>
    <xdr:to>
      <xdr:col>107</xdr:col>
      <xdr:colOff>50800</xdr:colOff>
      <xdr:row>82</xdr:row>
      <xdr:rowOff>114300</xdr:rowOff>
    </xdr:to>
    <xdr:cxnSp macro="">
      <xdr:nvCxnSpPr>
        <xdr:cNvPr id="670" name="直線コネクタ 669">
          <a:extLst>
            <a:ext uri="{FF2B5EF4-FFF2-40B4-BE49-F238E27FC236}">
              <a16:creationId xmlns:a16="http://schemas.microsoft.com/office/drawing/2014/main" id="{56A0C222-E6E4-400C-A2D6-21FF9AFEC81F}"/>
            </a:ext>
          </a:extLst>
        </xdr:cNvPr>
        <xdr:cNvCxnSpPr/>
      </xdr:nvCxnSpPr>
      <xdr:spPr>
        <a:xfrm>
          <a:off x="19545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63500</xdr:rowOff>
    </xdr:from>
    <xdr:to>
      <xdr:col>98</xdr:col>
      <xdr:colOff>38100</xdr:colOff>
      <xdr:row>82</xdr:row>
      <xdr:rowOff>165100</xdr:rowOff>
    </xdr:to>
    <xdr:sp macro="" textlink="">
      <xdr:nvSpPr>
        <xdr:cNvPr id="671" name="楕円 670">
          <a:extLst>
            <a:ext uri="{FF2B5EF4-FFF2-40B4-BE49-F238E27FC236}">
              <a16:creationId xmlns:a16="http://schemas.microsoft.com/office/drawing/2014/main" id="{9F542A81-3BBE-4445-849C-3960256B1D60}"/>
            </a:ext>
          </a:extLst>
        </xdr:cNvPr>
        <xdr:cNvSpPr/>
      </xdr:nvSpPr>
      <xdr:spPr>
        <a:xfrm>
          <a:off x="18605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114300</xdr:rowOff>
    </xdr:from>
    <xdr:to>
      <xdr:col>102</xdr:col>
      <xdr:colOff>114300</xdr:colOff>
      <xdr:row>82</xdr:row>
      <xdr:rowOff>114300</xdr:rowOff>
    </xdr:to>
    <xdr:cxnSp macro="">
      <xdr:nvCxnSpPr>
        <xdr:cNvPr id="672" name="直線コネクタ 671">
          <a:extLst>
            <a:ext uri="{FF2B5EF4-FFF2-40B4-BE49-F238E27FC236}">
              <a16:creationId xmlns:a16="http://schemas.microsoft.com/office/drawing/2014/main" id="{711DE144-7955-460C-9047-4DE87E317E3C}"/>
            </a:ext>
          </a:extLst>
        </xdr:cNvPr>
        <xdr:cNvCxnSpPr/>
      </xdr:nvCxnSpPr>
      <xdr:spPr>
        <a:xfrm>
          <a:off x="18656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3827</xdr:rowOff>
    </xdr:from>
    <xdr:ext cx="469744" cy="259045"/>
    <xdr:sp macro="" textlink="">
      <xdr:nvSpPr>
        <xdr:cNvPr id="673" name="n_1aveValue【児童館】&#10;一人当たり面積">
          <a:extLst>
            <a:ext uri="{FF2B5EF4-FFF2-40B4-BE49-F238E27FC236}">
              <a16:creationId xmlns:a16="http://schemas.microsoft.com/office/drawing/2014/main" id="{F6FBC21C-6038-42A3-B32F-2860BA32461B}"/>
            </a:ext>
          </a:extLst>
        </xdr:cNvPr>
        <xdr:cNvSpPr txBox="1"/>
      </xdr:nvSpPr>
      <xdr:spPr>
        <a:xfrm>
          <a:off x="210757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674" name="n_2aveValue【児童館】&#10;一人当たり面積">
          <a:extLst>
            <a:ext uri="{FF2B5EF4-FFF2-40B4-BE49-F238E27FC236}">
              <a16:creationId xmlns:a16="http://schemas.microsoft.com/office/drawing/2014/main" id="{25927FF3-5A5C-4696-88D8-83A0BEE4E1BD}"/>
            </a:ext>
          </a:extLst>
        </xdr:cNvPr>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675" name="n_3aveValue【児童館】&#10;一人当たり面積">
          <a:extLst>
            <a:ext uri="{FF2B5EF4-FFF2-40B4-BE49-F238E27FC236}">
              <a16:creationId xmlns:a16="http://schemas.microsoft.com/office/drawing/2014/main" id="{9FA35A1B-7BDF-4C44-B4DF-00478CD91893}"/>
            </a:ext>
          </a:extLst>
        </xdr:cNvPr>
        <xdr:cNvSpPr txBox="1"/>
      </xdr:nvSpPr>
      <xdr:spPr>
        <a:xfrm>
          <a:off x="19310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676" name="n_4aveValue【児童館】&#10;一人当たり面積">
          <a:extLst>
            <a:ext uri="{FF2B5EF4-FFF2-40B4-BE49-F238E27FC236}">
              <a16:creationId xmlns:a16="http://schemas.microsoft.com/office/drawing/2014/main" id="{B6A34E3D-8A12-4CC1-B262-6DDA4387B77F}"/>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10177</xdr:rowOff>
    </xdr:from>
    <xdr:ext cx="469744" cy="259045"/>
    <xdr:sp macro="" textlink="">
      <xdr:nvSpPr>
        <xdr:cNvPr id="677" name="n_1mainValue【児童館】&#10;一人当たり面積">
          <a:extLst>
            <a:ext uri="{FF2B5EF4-FFF2-40B4-BE49-F238E27FC236}">
              <a16:creationId xmlns:a16="http://schemas.microsoft.com/office/drawing/2014/main" id="{7750E077-74FA-4D58-86EA-858E0A2BB05B}"/>
            </a:ext>
          </a:extLst>
        </xdr:cNvPr>
        <xdr:cNvSpPr txBox="1"/>
      </xdr:nvSpPr>
      <xdr:spPr>
        <a:xfrm>
          <a:off x="210757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10177</xdr:rowOff>
    </xdr:from>
    <xdr:ext cx="469744" cy="259045"/>
    <xdr:sp macro="" textlink="">
      <xdr:nvSpPr>
        <xdr:cNvPr id="678" name="n_2mainValue【児童館】&#10;一人当たり面積">
          <a:extLst>
            <a:ext uri="{FF2B5EF4-FFF2-40B4-BE49-F238E27FC236}">
              <a16:creationId xmlns:a16="http://schemas.microsoft.com/office/drawing/2014/main" id="{599CFF29-D77A-401A-8BA6-C822586A1F6A}"/>
            </a:ext>
          </a:extLst>
        </xdr:cNvPr>
        <xdr:cNvSpPr txBox="1"/>
      </xdr:nvSpPr>
      <xdr:spPr>
        <a:xfrm>
          <a:off x="20199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10177</xdr:rowOff>
    </xdr:from>
    <xdr:ext cx="469744" cy="259045"/>
    <xdr:sp macro="" textlink="">
      <xdr:nvSpPr>
        <xdr:cNvPr id="679" name="n_3mainValue【児童館】&#10;一人当たり面積">
          <a:extLst>
            <a:ext uri="{FF2B5EF4-FFF2-40B4-BE49-F238E27FC236}">
              <a16:creationId xmlns:a16="http://schemas.microsoft.com/office/drawing/2014/main" id="{1ADF33C0-DDD0-4545-8B44-DA4C1AB28662}"/>
            </a:ext>
          </a:extLst>
        </xdr:cNvPr>
        <xdr:cNvSpPr txBox="1"/>
      </xdr:nvSpPr>
      <xdr:spPr>
        <a:xfrm>
          <a:off x="19310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10177</xdr:rowOff>
    </xdr:from>
    <xdr:ext cx="469744" cy="259045"/>
    <xdr:sp macro="" textlink="">
      <xdr:nvSpPr>
        <xdr:cNvPr id="680" name="n_4mainValue【児童館】&#10;一人当たり面積">
          <a:extLst>
            <a:ext uri="{FF2B5EF4-FFF2-40B4-BE49-F238E27FC236}">
              <a16:creationId xmlns:a16="http://schemas.microsoft.com/office/drawing/2014/main" id="{E52BD7D7-0DF0-4044-BEDE-24E2C036DFC2}"/>
            </a:ext>
          </a:extLst>
        </xdr:cNvPr>
        <xdr:cNvSpPr txBox="1"/>
      </xdr:nvSpPr>
      <xdr:spPr>
        <a:xfrm>
          <a:off x="18421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1" name="正方形/長方形 680">
          <a:extLst>
            <a:ext uri="{FF2B5EF4-FFF2-40B4-BE49-F238E27FC236}">
              <a16:creationId xmlns:a16="http://schemas.microsoft.com/office/drawing/2014/main" id="{5489B80E-02A1-463E-BB2D-F8A2B395C781}"/>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2" name="正方形/長方形 681">
          <a:extLst>
            <a:ext uri="{FF2B5EF4-FFF2-40B4-BE49-F238E27FC236}">
              <a16:creationId xmlns:a16="http://schemas.microsoft.com/office/drawing/2014/main" id="{4828C661-A732-4614-A468-4A59622C04D6}"/>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83" name="正方形/長方形 682">
          <a:extLst>
            <a:ext uri="{FF2B5EF4-FFF2-40B4-BE49-F238E27FC236}">
              <a16:creationId xmlns:a16="http://schemas.microsoft.com/office/drawing/2014/main" id="{047F6D49-2F5A-4E34-8A26-0B73F9B31FCE}"/>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84" name="正方形/長方形 683">
          <a:extLst>
            <a:ext uri="{FF2B5EF4-FFF2-40B4-BE49-F238E27FC236}">
              <a16:creationId xmlns:a16="http://schemas.microsoft.com/office/drawing/2014/main" id="{7D0E3072-657C-4E4F-864D-2D1CCC85C4F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85" name="正方形/長方形 684">
          <a:extLst>
            <a:ext uri="{FF2B5EF4-FFF2-40B4-BE49-F238E27FC236}">
              <a16:creationId xmlns:a16="http://schemas.microsoft.com/office/drawing/2014/main" id="{E7731345-DC91-4D3B-840A-E203CB5F4085}"/>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86" name="正方形/長方形 685">
          <a:extLst>
            <a:ext uri="{FF2B5EF4-FFF2-40B4-BE49-F238E27FC236}">
              <a16:creationId xmlns:a16="http://schemas.microsoft.com/office/drawing/2014/main" id="{9D043B5F-5C2C-47AC-8D3F-F807E800DD6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87" name="正方形/長方形 686">
          <a:extLst>
            <a:ext uri="{FF2B5EF4-FFF2-40B4-BE49-F238E27FC236}">
              <a16:creationId xmlns:a16="http://schemas.microsoft.com/office/drawing/2014/main" id="{B970B0AE-A12A-46F8-8B3B-BA171BD4CF54}"/>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88" name="正方形/長方形 687">
          <a:extLst>
            <a:ext uri="{FF2B5EF4-FFF2-40B4-BE49-F238E27FC236}">
              <a16:creationId xmlns:a16="http://schemas.microsoft.com/office/drawing/2014/main" id="{940A97C1-F6F1-40BF-BB09-48B332BB8F7D}"/>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89" name="テキスト ボックス 688">
          <a:extLst>
            <a:ext uri="{FF2B5EF4-FFF2-40B4-BE49-F238E27FC236}">
              <a16:creationId xmlns:a16="http://schemas.microsoft.com/office/drawing/2014/main" id="{4A247676-A8A7-4696-A1A5-BCBE9FE524AE}"/>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90" name="直線コネクタ 689">
          <a:extLst>
            <a:ext uri="{FF2B5EF4-FFF2-40B4-BE49-F238E27FC236}">
              <a16:creationId xmlns:a16="http://schemas.microsoft.com/office/drawing/2014/main" id="{035BD012-1448-4E0D-95A3-74491697D3FD}"/>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91" name="テキスト ボックス 690">
          <a:extLst>
            <a:ext uri="{FF2B5EF4-FFF2-40B4-BE49-F238E27FC236}">
              <a16:creationId xmlns:a16="http://schemas.microsoft.com/office/drawing/2014/main" id="{ECBE19E6-43C8-4E06-A32F-FD4F5B580DC4}"/>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92" name="直線コネクタ 691">
          <a:extLst>
            <a:ext uri="{FF2B5EF4-FFF2-40B4-BE49-F238E27FC236}">
              <a16:creationId xmlns:a16="http://schemas.microsoft.com/office/drawing/2014/main" id="{9DA02F00-0F8D-4D71-9A6C-5A26B9C45335}"/>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93" name="テキスト ボックス 692">
          <a:extLst>
            <a:ext uri="{FF2B5EF4-FFF2-40B4-BE49-F238E27FC236}">
              <a16:creationId xmlns:a16="http://schemas.microsoft.com/office/drawing/2014/main" id="{9132E161-09F8-458D-8E4D-7464AFF8CAA4}"/>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94" name="直線コネクタ 693">
          <a:extLst>
            <a:ext uri="{FF2B5EF4-FFF2-40B4-BE49-F238E27FC236}">
              <a16:creationId xmlns:a16="http://schemas.microsoft.com/office/drawing/2014/main" id="{430CC3F8-BF31-4D3F-B30A-9D67D52E25B8}"/>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95" name="テキスト ボックス 694">
          <a:extLst>
            <a:ext uri="{FF2B5EF4-FFF2-40B4-BE49-F238E27FC236}">
              <a16:creationId xmlns:a16="http://schemas.microsoft.com/office/drawing/2014/main" id="{400AE3CC-6E70-4FA9-B948-55CDF1A4C046}"/>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96" name="直線コネクタ 695">
          <a:extLst>
            <a:ext uri="{FF2B5EF4-FFF2-40B4-BE49-F238E27FC236}">
              <a16:creationId xmlns:a16="http://schemas.microsoft.com/office/drawing/2014/main" id="{DC01285F-7C7E-4F8B-9B36-84635B72C0DB}"/>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97" name="テキスト ボックス 696">
          <a:extLst>
            <a:ext uri="{FF2B5EF4-FFF2-40B4-BE49-F238E27FC236}">
              <a16:creationId xmlns:a16="http://schemas.microsoft.com/office/drawing/2014/main" id="{FEE5F9F5-F407-495D-A196-41D17F0668E1}"/>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98" name="直線コネクタ 697">
          <a:extLst>
            <a:ext uri="{FF2B5EF4-FFF2-40B4-BE49-F238E27FC236}">
              <a16:creationId xmlns:a16="http://schemas.microsoft.com/office/drawing/2014/main" id="{4C15B67C-A7FC-4F26-BFB0-B0BB9D574209}"/>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99" name="テキスト ボックス 698">
          <a:extLst>
            <a:ext uri="{FF2B5EF4-FFF2-40B4-BE49-F238E27FC236}">
              <a16:creationId xmlns:a16="http://schemas.microsoft.com/office/drawing/2014/main" id="{62A1CFC9-02E0-4862-9488-516D5FA4D254}"/>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00" name="直線コネクタ 699">
          <a:extLst>
            <a:ext uri="{FF2B5EF4-FFF2-40B4-BE49-F238E27FC236}">
              <a16:creationId xmlns:a16="http://schemas.microsoft.com/office/drawing/2014/main" id="{D115D5CB-E064-4B8F-80F0-25317CAC3CD6}"/>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01" name="テキスト ボックス 700">
          <a:extLst>
            <a:ext uri="{FF2B5EF4-FFF2-40B4-BE49-F238E27FC236}">
              <a16:creationId xmlns:a16="http://schemas.microsoft.com/office/drawing/2014/main" id="{564E8028-C767-40B0-85C5-C9C27B08554C}"/>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02" name="直線コネクタ 701">
          <a:extLst>
            <a:ext uri="{FF2B5EF4-FFF2-40B4-BE49-F238E27FC236}">
              <a16:creationId xmlns:a16="http://schemas.microsoft.com/office/drawing/2014/main" id="{DF6FDD1D-7FEB-4EDB-A869-84C56EA6A957}"/>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03" name="テキスト ボックス 702">
          <a:extLst>
            <a:ext uri="{FF2B5EF4-FFF2-40B4-BE49-F238E27FC236}">
              <a16:creationId xmlns:a16="http://schemas.microsoft.com/office/drawing/2014/main" id="{70DF7F12-04E1-4147-B468-098B79F9761D}"/>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04" name="【公民館】&#10;有形固定資産減価償却率グラフ枠">
          <a:extLst>
            <a:ext uri="{FF2B5EF4-FFF2-40B4-BE49-F238E27FC236}">
              <a16:creationId xmlns:a16="http://schemas.microsoft.com/office/drawing/2014/main" id="{8D724E70-920F-44D0-A516-CB97BAC8B6F8}"/>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152400</xdr:rowOff>
    </xdr:from>
    <xdr:to>
      <xdr:col>85</xdr:col>
      <xdr:colOff>126364</xdr:colOff>
      <xdr:row>108</xdr:row>
      <xdr:rowOff>59055</xdr:rowOff>
    </xdr:to>
    <xdr:cxnSp macro="">
      <xdr:nvCxnSpPr>
        <xdr:cNvPr id="705" name="直線コネクタ 704">
          <a:extLst>
            <a:ext uri="{FF2B5EF4-FFF2-40B4-BE49-F238E27FC236}">
              <a16:creationId xmlns:a16="http://schemas.microsoft.com/office/drawing/2014/main" id="{D824DAE8-8710-4EF8-89D3-F5D875C83AE4}"/>
            </a:ext>
          </a:extLst>
        </xdr:cNvPr>
        <xdr:cNvCxnSpPr/>
      </xdr:nvCxnSpPr>
      <xdr:spPr>
        <a:xfrm flipV="1">
          <a:off x="16318864" y="17468850"/>
          <a:ext cx="0" cy="1106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62882</xdr:rowOff>
    </xdr:from>
    <xdr:ext cx="405111" cy="259045"/>
    <xdr:sp macro="" textlink="">
      <xdr:nvSpPr>
        <xdr:cNvPr id="706" name="【公民館】&#10;有形固定資産減価償却率最小値テキスト">
          <a:extLst>
            <a:ext uri="{FF2B5EF4-FFF2-40B4-BE49-F238E27FC236}">
              <a16:creationId xmlns:a16="http://schemas.microsoft.com/office/drawing/2014/main" id="{D85337E9-96D8-42E8-BED4-49B0CCD927D4}"/>
            </a:ext>
          </a:extLst>
        </xdr:cNvPr>
        <xdr:cNvSpPr txBox="1"/>
      </xdr:nvSpPr>
      <xdr:spPr>
        <a:xfrm>
          <a:off x="16357600" y="1857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59055</xdr:rowOff>
    </xdr:from>
    <xdr:to>
      <xdr:col>86</xdr:col>
      <xdr:colOff>25400</xdr:colOff>
      <xdr:row>108</xdr:row>
      <xdr:rowOff>59055</xdr:rowOff>
    </xdr:to>
    <xdr:cxnSp macro="">
      <xdr:nvCxnSpPr>
        <xdr:cNvPr id="707" name="直線コネクタ 706">
          <a:extLst>
            <a:ext uri="{FF2B5EF4-FFF2-40B4-BE49-F238E27FC236}">
              <a16:creationId xmlns:a16="http://schemas.microsoft.com/office/drawing/2014/main" id="{D0FED460-68E8-4129-8457-98312B82A122}"/>
            </a:ext>
          </a:extLst>
        </xdr:cNvPr>
        <xdr:cNvCxnSpPr/>
      </xdr:nvCxnSpPr>
      <xdr:spPr>
        <a:xfrm>
          <a:off x="16230600" y="18575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99077</xdr:rowOff>
    </xdr:from>
    <xdr:ext cx="405111" cy="259045"/>
    <xdr:sp macro="" textlink="">
      <xdr:nvSpPr>
        <xdr:cNvPr id="708" name="【公民館】&#10;有形固定資産減価償却率最大値テキスト">
          <a:extLst>
            <a:ext uri="{FF2B5EF4-FFF2-40B4-BE49-F238E27FC236}">
              <a16:creationId xmlns:a16="http://schemas.microsoft.com/office/drawing/2014/main" id="{5AA23EA4-31BA-472F-A761-7C3B22169E2D}"/>
            </a:ext>
          </a:extLst>
        </xdr:cNvPr>
        <xdr:cNvSpPr txBox="1"/>
      </xdr:nvSpPr>
      <xdr:spPr>
        <a:xfrm>
          <a:off x="16357600" y="17244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152400</xdr:rowOff>
    </xdr:from>
    <xdr:to>
      <xdr:col>86</xdr:col>
      <xdr:colOff>25400</xdr:colOff>
      <xdr:row>101</xdr:row>
      <xdr:rowOff>152400</xdr:rowOff>
    </xdr:to>
    <xdr:cxnSp macro="">
      <xdr:nvCxnSpPr>
        <xdr:cNvPr id="709" name="直線コネクタ 708">
          <a:extLst>
            <a:ext uri="{FF2B5EF4-FFF2-40B4-BE49-F238E27FC236}">
              <a16:creationId xmlns:a16="http://schemas.microsoft.com/office/drawing/2014/main" id="{2B7300EA-4CCD-4EAD-8468-4F79A6043132}"/>
            </a:ext>
          </a:extLst>
        </xdr:cNvPr>
        <xdr:cNvCxnSpPr/>
      </xdr:nvCxnSpPr>
      <xdr:spPr>
        <a:xfrm>
          <a:off x="16230600" y="17468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81932</xdr:rowOff>
    </xdr:from>
    <xdr:ext cx="405111" cy="259045"/>
    <xdr:sp macro="" textlink="">
      <xdr:nvSpPr>
        <xdr:cNvPr id="710" name="【公民館】&#10;有形固定資産減価償却率平均値テキスト">
          <a:extLst>
            <a:ext uri="{FF2B5EF4-FFF2-40B4-BE49-F238E27FC236}">
              <a16:creationId xmlns:a16="http://schemas.microsoft.com/office/drawing/2014/main" id="{2BC05E40-F111-42EF-8412-F9425138EE20}"/>
            </a:ext>
          </a:extLst>
        </xdr:cNvPr>
        <xdr:cNvSpPr txBox="1"/>
      </xdr:nvSpPr>
      <xdr:spPr>
        <a:xfrm>
          <a:off x="16357600" y="17912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103505</xdr:rowOff>
    </xdr:from>
    <xdr:to>
      <xdr:col>85</xdr:col>
      <xdr:colOff>177800</xdr:colOff>
      <xdr:row>105</xdr:row>
      <xdr:rowOff>33655</xdr:rowOff>
    </xdr:to>
    <xdr:sp macro="" textlink="">
      <xdr:nvSpPr>
        <xdr:cNvPr id="711" name="フローチャート: 判断 710">
          <a:extLst>
            <a:ext uri="{FF2B5EF4-FFF2-40B4-BE49-F238E27FC236}">
              <a16:creationId xmlns:a16="http://schemas.microsoft.com/office/drawing/2014/main" id="{976C65E7-BFDC-4BFA-8B07-2A52CB995FFD}"/>
            </a:ext>
          </a:extLst>
        </xdr:cNvPr>
        <xdr:cNvSpPr/>
      </xdr:nvSpPr>
      <xdr:spPr>
        <a:xfrm>
          <a:off x="16268700" y="1793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76836</xdr:rowOff>
    </xdr:from>
    <xdr:to>
      <xdr:col>81</xdr:col>
      <xdr:colOff>101600</xdr:colOff>
      <xdr:row>105</xdr:row>
      <xdr:rowOff>6986</xdr:rowOff>
    </xdr:to>
    <xdr:sp macro="" textlink="">
      <xdr:nvSpPr>
        <xdr:cNvPr id="712" name="フローチャート: 判断 711">
          <a:extLst>
            <a:ext uri="{FF2B5EF4-FFF2-40B4-BE49-F238E27FC236}">
              <a16:creationId xmlns:a16="http://schemas.microsoft.com/office/drawing/2014/main" id="{6A4160A3-04BD-4E1B-A986-1267741D4FCD}"/>
            </a:ext>
          </a:extLst>
        </xdr:cNvPr>
        <xdr:cNvSpPr/>
      </xdr:nvSpPr>
      <xdr:spPr>
        <a:xfrm>
          <a:off x="15430500" y="1790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36830</xdr:rowOff>
    </xdr:from>
    <xdr:to>
      <xdr:col>76</xdr:col>
      <xdr:colOff>165100</xdr:colOff>
      <xdr:row>104</xdr:row>
      <xdr:rowOff>138430</xdr:rowOff>
    </xdr:to>
    <xdr:sp macro="" textlink="">
      <xdr:nvSpPr>
        <xdr:cNvPr id="713" name="フローチャート: 判断 712">
          <a:extLst>
            <a:ext uri="{FF2B5EF4-FFF2-40B4-BE49-F238E27FC236}">
              <a16:creationId xmlns:a16="http://schemas.microsoft.com/office/drawing/2014/main" id="{16C85D4F-B12D-49C9-9B9C-15F8CD1B614F}"/>
            </a:ext>
          </a:extLst>
        </xdr:cNvPr>
        <xdr:cNvSpPr/>
      </xdr:nvSpPr>
      <xdr:spPr>
        <a:xfrm>
          <a:off x="14541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31114</xdr:rowOff>
    </xdr:from>
    <xdr:to>
      <xdr:col>72</xdr:col>
      <xdr:colOff>38100</xdr:colOff>
      <xdr:row>104</xdr:row>
      <xdr:rowOff>132714</xdr:rowOff>
    </xdr:to>
    <xdr:sp macro="" textlink="">
      <xdr:nvSpPr>
        <xdr:cNvPr id="714" name="フローチャート: 判断 713">
          <a:extLst>
            <a:ext uri="{FF2B5EF4-FFF2-40B4-BE49-F238E27FC236}">
              <a16:creationId xmlns:a16="http://schemas.microsoft.com/office/drawing/2014/main" id="{FF5850EC-B22A-4E0C-B160-B0D65B14441E}"/>
            </a:ext>
          </a:extLst>
        </xdr:cNvPr>
        <xdr:cNvSpPr/>
      </xdr:nvSpPr>
      <xdr:spPr>
        <a:xfrm>
          <a:off x="136525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27305</xdr:rowOff>
    </xdr:from>
    <xdr:to>
      <xdr:col>67</xdr:col>
      <xdr:colOff>101600</xdr:colOff>
      <xdr:row>104</xdr:row>
      <xdr:rowOff>128905</xdr:rowOff>
    </xdr:to>
    <xdr:sp macro="" textlink="">
      <xdr:nvSpPr>
        <xdr:cNvPr id="715" name="フローチャート: 判断 714">
          <a:extLst>
            <a:ext uri="{FF2B5EF4-FFF2-40B4-BE49-F238E27FC236}">
              <a16:creationId xmlns:a16="http://schemas.microsoft.com/office/drawing/2014/main" id="{70E4BEE4-AB89-413D-8B29-5A0A659DEA7A}"/>
            </a:ext>
          </a:extLst>
        </xdr:cNvPr>
        <xdr:cNvSpPr/>
      </xdr:nvSpPr>
      <xdr:spPr>
        <a:xfrm>
          <a:off x="12763500" y="1785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16" name="テキスト ボックス 715">
          <a:extLst>
            <a:ext uri="{FF2B5EF4-FFF2-40B4-BE49-F238E27FC236}">
              <a16:creationId xmlns:a16="http://schemas.microsoft.com/office/drawing/2014/main" id="{D0E08697-07F1-410D-BD24-2FD7554737C5}"/>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17" name="テキスト ボックス 716">
          <a:extLst>
            <a:ext uri="{FF2B5EF4-FFF2-40B4-BE49-F238E27FC236}">
              <a16:creationId xmlns:a16="http://schemas.microsoft.com/office/drawing/2014/main" id="{A120D616-D2E6-47C6-AD5E-7953DF946EAA}"/>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18" name="テキスト ボックス 717">
          <a:extLst>
            <a:ext uri="{FF2B5EF4-FFF2-40B4-BE49-F238E27FC236}">
              <a16:creationId xmlns:a16="http://schemas.microsoft.com/office/drawing/2014/main" id="{8C5EB2D9-B5A3-4CFF-9E59-427FBFF96F4C}"/>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19" name="テキスト ボックス 718">
          <a:extLst>
            <a:ext uri="{FF2B5EF4-FFF2-40B4-BE49-F238E27FC236}">
              <a16:creationId xmlns:a16="http://schemas.microsoft.com/office/drawing/2014/main" id="{89821457-8B2F-424C-826E-1149415E8B5F}"/>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20" name="テキスト ボックス 719">
          <a:extLst>
            <a:ext uri="{FF2B5EF4-FFF2-40B4-BE49-F238E27FC236}">
              <a16:creationId xmlns:a16="http://schemas.microsoft.com/office/drawing/2014/main" id="{DAB878E4-A7F0-4622-BA12-C0E1197F82AE}"/>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38736</xdr:rowOff>
    </xdr:from>
    <xdr:to>
      <xdr:col>85</xdr:col>
      <xdr:colOff>177800</xdr:colOff>
      <xdr:row>102</xdr:row>
      <xdr:rowOff>140336</xdr:rowOff>
    </xdr:to>
    <xdr:sp macro="" textlink="">
      <xdr:nvSpPr>
        <xdr:cNvPr id="721" name="楕円 720">
          <a:extLst>
            <a:ext uri="{FF2B5EF4-FFF2-40B4-BE49-F238E27FC236}">
              <a16:creationId xmlns:a16="http://schemas.microsoft.com/office/drawing/2014/main" id="{8BDA8B25-3C54-4692-B759-83FAEE822172}"/>
            </a:ext>
          </a:extLst>
        </xdr:cNvPr>
        <xdr:cNvSpPr/>
      </xdr:nvSpPr>
      <xdr:spPr>
        <a:xfrm>
          <a:off x="16268700" y="1752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125113</xdr:rowOff>
    </xdr:from>
    <xdr:ext cx="405111" cy="259045"/>
    <xdr:sp macro="" textlink="">
      <xdr:nvSpPr>
        <xdr:cNvPr id="722" name="【公民館】&#10;有形固定資産減価償却率該当値テキスト">
          <a:extLst>
            <a:ext uri="{FF2B5EF4-FFF2-40B4-BE49-F238E27FC236}">
              <a16:creationId xmlns:a16="http://schemas.microsoft.com/office/drawing/2014/main" id="{5AF489C1-D4AB-4343-874F-1728130AD6CE}"/>
            </a:ext>
          </a:extLst>
        </xdr:cNvPr>
        <xdr:cNvSpPr txBox="1"/>
      </xdr:nvSpPr>
      <xdr:spPr>
        <a:xfrm>
          <a:off x="16357600" y="17441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166370</xdr:rowOff>
    </xdr:from>
    <xdr:to>
      <xdr:col>81</xdr:col>
      <xdr:colOff>101600</xdr:colOff>
      <xdr:row>102</xdr:row>
      <xdr:rowOff>96520</xdr:rowOff>
    </xdr:to>
    <xdr:sp macro="" textlink="">
      <xdr:nvSpPr>
        <xdr:cNvPr id="723" name="楕円 722">
          <a:extLst>
            <a:ext uri="{FF2B5EF4-FFF2-40B4-BE49-F238E27FC236}">
              <a16:creationId xmlns:a16="http://schemas.microsoft.com/office/drawing/2014/main" id="{E422A0EF-E9F6-4B2C-9865-68C405F90C89}"/>
            </a:ext>
          </a:extLst>
        </xdr:cNvPr>
        <xdr:cNvSpPr/>
      </xdr:nvSpPr>
      <xdr:spPr>
        <a:xfrm>
          <a:off x="15430500" y="1748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45720</xdr:rowOff>
    </xdr:from>
    <xdr:to>
      <xdr:col>85</xdr:col>
      <xdr:colOff>127000</xdr:colOff>
      <xdr:row>102</xdr:row>
      <xdr:rowOff>89536</xdr:rowOff>
    </xdr:to>
    <xdr:cxnSp macro="">
      <xdr:nvCxnSpPr>
        <xdr:cNvPr id="724" name="直線コネクタ 723">
          <a:extLst>
            <a:ext uri="{FF2B5EF4-FFF2-40B4-BE49-F238E27FC236}">
              <a16:creationId xmlns:a16="http://schemas.microsoft.com/office/drawing/2014/main" id="{A3C8BCE0-6B50-4DDD-85C9-749D5FA7B8E5}"/>
            </a:ext>
          </a:extLst>
        </xdr:cNvPr>
        <xdr:cNvCxnSpPr/>
      </xdr:nvCxnSpPr>
      <xdr:spPr>
        <a:xfrm>
          <a:off x="15481300" y="17533620"/>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122555</xdr:rowOff>
    </xdr:from>
    <xdr:to>
      <xdr:col>76</xdr:col>
      <xdr:colOff>165100</xdr:colOff>
      <xdr:row>102</xdr:row>
      <xdr:rowOff>52705</xdr:rowOff>
    </xdr:to>
    <xdr:sp macro="" textlink="">
      <xdr:nvSpPr>
        <xdr:cNvPr id="725" name="楕円 724">
          <a:extLst>
            <a:ext uri="{FF2B5EF4-FFF2-40B4-BE49-F238E27FC236}">
              <a16:creationId xmlns:a16="http://schemas.microsoft.com/office/drawing/2014/main" id="{04FD32B7-8A7A-4384-928B-1CF367F4CCC0}"/>
            </a:ext>
          </a:extLst>
        </xdr:cNvPr>
        <xdr:cNvSpPr/>
      </xdr:nvSpPr>
      <xdr:spPr>
        <a:xfrm>
          <a:off x="14541500" y="1743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1905</xdr:rowOff>
    </xdr:from>
    <xdr:to>
      <xdr:col>81</xdr:col>
      <xdr:colOff>50800</xdr:colOff>
      <xdr:row>102</xdr:row>
      <xdr:rowOff>45720</xdr:rowOff>
    </xdr:to>
    <xdr:cxnSp macro="">
      <xdr:nvCxnSpPr>
        <xdr:cNvPr id="726" name="直線コネクタ 725">
          <a:extLst>
            <a:ext uri="{FF2B5EF4-FFF2-40B4-BE49-F238E27FC236}">
              <a16:creationId xmlns:a16="http://schemas.microsoft.com/office/drawing/2014/main" id="{0FBD7910-674B-42D7-BE3C-CBEC20B9DB1E}"/>
            </a:ext>
          </a:extLst>
        </xdr:cNvPr>
        <xdr:cNvCxnSpPr/>
      </xdr:nvCxnSpPr>
      <xdr:spPr>
        <a:xfrm>
          <a:off x="14592300" y="1748980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78739</xdr:rowOff>
    </xdr:from>
    <xdr:to>
      <xdr:col>72</xdr:col>
      <xdr:colOff>38100</xdr:colOff>
      <xdr:row>102</xdr:row>
      <xdr:rowOff>8889</xdr:rowOff>
    </xdr:to>
    <xdr:sp macro="" textlink="">
      <xdr:nvSpPr>
        <xdr:cNvPr id="727" name="楕円 726">
          <a:extLst>
            <a:ext uri="{FF2B5EF4-FFF2-40B4-BE49-F238E27FC236}">
              <a16:creationId xmlns:a16="http://schemas.microsoft.com/office/drawing/2014/main" id="{70253F10-ED71-4F82-9D41-2959C996C6C3}"/>
            </a:ext>
          </a:extLst>
        </xdr:cNvPr>
        <xdr:cNvSpPr/>
      </xdr:nvSpPr>
      <xdr:spPr>
        <a:xfrm>
          <a:off x="13652500" y="17395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129539</xdr:rowOff>
    </xdr:from>
    <xdr:to>
      <xdr:col>76</xdr:col>
      <xdr:colOff>114300</xdr:colOff>
      <xdr:row>102</xdr:row>
      <xdr:rowOff>1905</xdr:rowOff>
    </xdr:to>
    <xdr:cxnSp macro="">
      <xdr:nvCxnSpPr>
        <xdr:cNvPr id="728" name="直線コネクタ 727">
          <a:extLst>
            <a:ext uri="{FF2B5EF4-FFF2-40B4-BE49-F238E27FC236}">
              <a16:creationId xmlns:a16="http://schemas.microsoft.com/office/drawing/2014/main" id="{89924C3B-2FF6-4CD5-AF08-19CB2344E26B}"/>
            </a:ext>
          </a:extLst>
        </xdr:cNvPr>
        <xdr:cNvCxnSpPr/>
      </xdr:nvCxnSpPr>
      <xdr:spPr>
        <a:xfrm>
          <a:off x="13703300" y="17445989"/>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33020</xdr:rowOff>
    </xdr:from>
    <xdr:to>
      <xdr:col>67</xdr:col>
      <xdr:colOff>101600</xdr:colOff>
      <xdr:row>101</xdr:row>
      <xdr:rowOff>134620</xdr:rowOff>
    </xdr:to>
    <xdr:sp macro="" textlink="">
      <xdr:nvSpPr>
        <xdr:cNvPr id="729" name="楕円 728">
          <a:extLst>
            <a:ext uri="{FF2B5EF4-FFF2-40B4-BE49-F238E27FC236}">
              <a16:creationId xmlns:a16="http://schemas.microsoft.com/office/drawing/2014/main" id="{7918DD6C-D47B-4D69-8AA5-1C60A4281C6D}"/>
            </a:ext>
          </a:extLst>
        </xdr:cNvPr>
        <xdr:cNvSpPr/>
      </xdr:nvSpPr>
      <xdr:spPr>
        <a:xfrm>
          <a:off x="12763500" y="1734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83820</xdr:rowOff>
    </xdr:from>
    <xdr:to>
      <xdr:col>71</xdr:col>
      <xdr:colOff>177800</xdr:colOff>
      <xdr:row>101</xdr:row>
      <xdr:rowOff>129539</xdr:rowOff>
    </xdr:to>
    <xdr:cxnSp macro="">
      <xdr:nvCxnSpPr>
        <xdr:cNvPr id="730" name="直線コネクタ 729">
          <a:extLst>
            <a:ext uri="{FF2B5EF4-FFF2-40B4-BE49-F238E27FC236}">
              <a16:creationId xmlns:a16="http://schemas.microsoft.com/office/drawing/2014/main" id="{51E7B744-00E7-41EF-A60E-FA037DC201A2}"/>
            </a:ext>
          </a:extLst>
        </xdr:cNvPr>
        <xdr:cNvCxnSpPr/>
      </xdr:nvCxnSpPr>
      <xdr:spPr>
        <a:xfrm>
          <a:off x="12814300" y="1740027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169563</xdr:rowOff>
    </xdr:from>
    <xdr:ext cx="405111" cy="259045"/>
    <xdr:sp macro="" textlink="">
      <xdr:nvSpPr>
        <xdr:cNvPr id="731" name="n_1aveValue【公民館】&#10;有形固定資産減価償却率">
          <a:extLst>
            <a:ext uri="{FF2B5EF4-FFF2-40B4-BE49-F238E27FC236}">
              <a16:creationId xmlns:a16="http://schemas.microsoft.com/office/drawing/2014/main" id="{9CEEE105-3939-4BB7-BB4F-4F6025345B20}"/>
            </a:ext>
          </a:extLst>
        </xdr:cNvPr>
        <xdr:cNvSpPr txBox="1"/>
      </xdr:nvSpPr>
      <xdr:spPr>
        <a:xfrm>
          <a:off x="15266044" y="18000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129557</xdr:rowOff>
    </xdr:from>
    <xdr:ext cx="405111" cy="259045"/>
    <xdr:sp macro="" textlink="">
      <xdr:nvSpPr>
        <xdr:cNvPr id="732" name="n_2aveValue【公民館】&#10;有形固定資産減価償却率">
          <a:extLst>
            <a:ext uri="{FF2B5EF4-FFF2-40B4-BE49-F238E27FC236}">
              <a16:creationId xmlns:a16="http://schemas.microsoft.com/office/drawing/2014/main" id="{F22B5A20-0E3D-4703-807C-6F0EA04DE774}"/>
            </a:ext>
          </a:extLst>
        </xdr:cNvPr>
        <xdr:cNvSpPr txBox="1"/>
      </xdr:nvSpPr>
      <xdr:spPr>
        <a:xfrm>
          <a:off x="14389744" y="179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123841</xdr:rowOff>
    </xdr:from>
    <xdr:ext cx="405111" cy="259045"/>
    <xdr:sp macro="" textlink="">
      <xdr:nvSpPr>
        <xdr:cNvPr id="733" name="n_3aveValue【公民館】&#10;有形固定資産減価償却率">
          <a:extLst>
            <a:ext uri="{FF2B5EF4-FFF2-40B4-BE49-F238E27FC236}">
              <a16:creationId xmlns:a16="http://schemas.microsoft.com/office/drawing/2014/main" id="{8975A890-F527-4AF5-8BDC-F05AF1E19C93}"/>
            </a:ext>
          </a:extLst>
        </xdr:cNvPr>
        <xdr:cNvSpPr txBox="1"/>
      </xdr:nvSpPr>
      <xdr:spPr>
        <a:xfrm>
          <a:off x="13500744" y="17954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120032</xdr:rowOff>
    </xdr:from>
    <xdr:ext cx="405111" cy="259045"/>
    <xdr:sp macro="" textlink="">
      <xdr:nvSpPr>
        <xdr:cNvPr id="734" name="n_4aveValue【公民館】&#10;有形固定資産減価償却率">
          <a:extLst>
            <a:ext uri="{FF2B5EF4-FFF2-40B4-BE49-F238E27FC236}">
              <a16:creationId xmlns:a16="http://schemas.microsoft.com/office/drawing/2014/main" id="{54A5406F-737B-49EA-90A7-4A4876E192E9}"/>
            </a:ext>
          </a:extLst>
        </xdr:cNvPr>
        <xdr:cNvSpPr txBox="1"/>
      </xdr:nvSpPr>
      <xdr:spPr>
        <a:xfrm>
          <a:off x="12611744" y="1795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113047</xdr:rowOff>
    </xdr:from>
    <xdr:ext cx="405111" cy="259045"/>
    <xdr:sp macro="" textlink="">
      <xdr:nvSpPr>
        <xdr:cNvPr id="735" name="n_1mainValue【公民館】&#10;有形固定資産減価償却率">
          <a:extLst>
            <a:ext uri="{FF2B5EF4-FFF2-40B4-BE49-F238E27FC236}">
              <a16:creationId xmlns:a16="http://schemas.microsoft.com/office/drawing/2014/main" id="{16F67CD0-3127-48D3-8788-B4209184B79E}"/>
            </a:ext>
          </a:extLst>
        </xdr:cNvPr>
        <xdr:cNvSpPr txBox="1"/>
      </xdr:nvSpPr>
      <xdr:spPr>
        <a:xfrm>
          <a:off x="15266044" y="1725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69232</xdr:rowOff>
    </xdr:from>
    <xdr:ext cx="405111" cy="259045"/>
    <xdr:sp macro="" textlink="">
      <xdr:nvSpPr>
        <xdr:cNvPr id="736" name="n_2mainValue【公民館】&#10;有形固定資産減価償却率">
          <a:extLst>
            <a:ext uri="{FF2B5EF4-FFF2-40B4-BE49-F238E27FC236}">
              <a16:creationId xmlns:a16="http://schemas.microsoft.com/office/drawing/2014/main" id="{15344C9C-BCA3-414F-9D0E-F0930C633DDB}"/>
            </a:ext>
          </a:extLst>
        </xdr:cNvPr>
        <xdr:cNvSpPr txBox="1"/>
      </xdr:nvSpPr>
      <xdr:spPr>
        <a:xfrm>
          <a:off x="14389744" y="1721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25416</xdr:rowOff>
    </xdr:from>
    <xdr:ext cx="405111" cy="259045"/>
    <xdr:sp macro="" textlink="">
      <xdr:nvSpPr>
        <xdr:cNvPr id="737" name="n_3mainValue【公民館】&#10;有形固定資産減価償却率">
          <a:extLst>
            <a:ext uri="{FF2B5EF4-FFF2-40B4-BE49-F238E27FC236}">
              <a16:creationId xmlns:a16="http://schemas.microsoft.com/office/drawing/2014/main" id="{315851B4-3AFE-4F3D-9378-1D4AFB4757C0}"/>
            </a:ext>
          </a:extLst>
        </xdr:cNvPr>
        <xdr:cNvSpPr txBox="1"/>
      </xdr:nvSpPr>
      <xdr:spPr>
        <a:xfrm>
          <a:off x="13500744" y="17170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151147</xdr:rowOff>
    </xdr:from>
    <xdr:ext cx="405111" cy="259045"/>
    <xdr:sp macro="" textlink="">
      <xdr:nvSpPr>
        <xdr:cNvPr id="738" name="n_4mainValue【公民館】&#10;有形固定資産減価償却率">
          <a:extLst>
            <a:ext uri="{FF2B5EF4-FFF2-40B4-BE49-F238E27FC236}">
              <a16:creationId xmlns:a16="http://schemas.microsoft.com/office/drawing/2014/main" id="{8CD7D2E7-0BE9-4319-9B54-D78DAADB96FB}"/>
            </a:ext>
          </a:extLst>
        </xdr:cNvPr>
        <xdr:cNvSpPr txBox="1"/>
      </xdr:nvSpPr>
      <xdr:spPr>
        <a:xfrm>
          <a:off x="12611744" y="1712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9" name="正方形/長方形 738">
          <a:extLst>
            <a:ext uri="{FF2B5EF4-FFF2-40B4-BE49-F238E27FC236}">
              <a16:creationId xmlns:a16="http://schemas.microsoft.com/office/drawing/2014/main" id="{860E86B5-F79C-4BBC-BAB7-4A3840021009}"/>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0" name="正方形/長方形 739">
          <a:extLst>
            <a:ext uri="{FF2B5EF4-FFF2-40B4-BE49-F238E27FC236}">
              <a16:creationId xmlns:a16="http://schemas.microsoft.com/office/drawing/2014/main" id="{FB00029B-1198-4ABF-8986-67C8508BDACA}"/>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1" name="正方形/長方形 740">
          <a:extLst>
            <a:ext uri="{FF2B5EF4-FFF2-40B4-BE49-F238E27FC236}">
              <a16:creationId xmlns:a16="http://schemas.microsoft.com/office/drawing/2014/main" id="{610BAD79-39D7-4C43-BE08-D8898D3F73E8}"/>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2" name="正方形/長方形 741">
          <a:extLst>
            <a:ext uri="{FF2B5EF4-FFF2-40B4-BE49-F238E27FC236}">
              <a16:creationId xmlns:a16="http://schemas.microsoft.com/office/drawing/2014/main" id="{33529700-B13D-4B91-A7BB-18A76348310F}"/>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3" name="正方形/長方形 742">
          <a:extLst>
            <a:ext uri="{FF2B5EF4-FFF2-40B4-BE49-F238E27FC236}">
              <a16:creationId xmlns:a16="http://schemas.microsoft.com/office/drawing/2014/main" id="{9CDB6C9C-1568-47A0-87C2-3DCCF0E12B0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4" name="正方形/長方形 743">
          <a:extLst>
            <a:ext uri="{FF2B5EF4-FFF2-40B4-BE49-F238E27FC236}">
              <a16:creationId xmlns:a16="http://schemas.microsoft.com/office/drawing/2014/main" id="{042D529A-9764-451C-84AA-6B57B3CA0215}"/>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5" name="正方形/長方形 744">
          <a:extLst>
            <a:ext uri="{FF2B5EF4-FFF2-40B4-BE49-F238E27FC236}">
              <a16:creationId xmlns:a16="http://schemas.microsoft.com/office/drawing/2014/main" id="{BA1494C9-B499-45D9-A956-0CA38B208D9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6" name="正方形/長方形 745">
          <a:extLst>
            <a:ext uri="{FF2B5EF4-FFF2-40B4-BE49-F238E27FC236}">
              <a16:creationId xmlns:a16="http://schemas.microsoft.com/office/drawing/2014/main" id="{89E333C9-3F89-43DD-B560-5D464A28B3DF}"/>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7" name="テキスト ボックス 746">
          <a:extLst>
            <a:ext uri="{FF2B5EF4-FFF2-40B4-BE49-F238E27FC236}">
              <a16:creationId xmlns:a16="http://schemas.microsoft.com/office/drawing/2014/main" id="{FDCED4DB-B881-421D-8E28-AACD576AB2AC}"/>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8" name="直線コネクタ 747">
          <a:extLst>
            <a:ext uri="{FF2B5EF4-FFF2-40B4-BE49-F238E27FC236}">
              <a16:creationId xmlns:a16="http://schemas.microsoft.com/office/drawing/2014/main" id="{F3664D31-9CA6-4804-88CD-60B9E57318D2}"/>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49" name="直線コネクタ 748">
          <a:extLst>
            <a:ext uri="{FF2B5EF4-FFF2-40B4-BE49-F238E27FC236}">
              <a16:creationId xmlns:a16="http://schemas.microsoft.com/office/drawing/2014/main" id="{C26E80E8-F27B-4291-A2E1-CA999AF7FD8B}"/>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50" name="テキスト ボックス 749">
          <a:extLst>
            <a:ext uri="{FF2B5EF4-FFF2-40B4-BE49-F238E27FC236}">
              <a16:creationId xmlns:a16="http://schemas.microsoft.com/office/drawing/2014/main" id="{D252A760-4410-4D26-B88A-114C66A3C48B}"/>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51" name="直線コネクタ 750">
          <a:extLst>
            <a:ext uri="{FF2B5EF4-FFF2-40B4-BE49-F238E27FC236}">
              <a16:creationId xmlns:a16="http://schemas.microsoft.com/office/drawing/2014/main" id="{553F8B16-0E86-4E99-8C3D-09CBF08D1862}"/>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52" name="テキスト ボックス 751">
          <a:extLst>
            <a:ext uri="{FF2B5EF4-FFF2-40B4-BE49-F238E27FC236}">
              <a16:creationId xmlns:a16="http://schemas.microsoft.com/office/drawing/2014/main" id="{0449641D-9418-4D94-840D-2414A05975BF}"/>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53" name="直線コネクタ 752">
          <a:extLst>
            <a:ext uri="{FF2B5EF4-FFF2-40B4-BE49-F238E27FC236}">
              <a16:creationId xmlns:a16="http://schemas.microsoft.com/office/drawing/2014/main" id="{17845EA8-2AF9-487A-9F00-7EC3CAD26ADB}"/>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54" name="テキスト ボックス 753">
          <a:extLst>
            <a:ext uri="{FF2B5EF4-FFF2-40B4-BE49-F238E27FC236}">
              <a16:creationId xmlns:a16="http://schemas.microsoft.com/office/drawing/2014/main" id="{BE23E0CC-A23E-4AE4-8F7A-3F215EAE5C1C}"/>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55" name="直線コネクタ 754">
          <a:extLst>
            <a:ext uri="{FF2B5EF4-FFF2-40B4-BE49-F238E27FC236}">
              <a16:creationId xmlns:a16="http://schemas.microsoft.com/office/drawing/2014/main" id="{29B6EDDE-EFB8-475F-9923-FB42406E723D}"/>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56" name="テキスト ボックス 755">
          <a:extLst>
            <a:ext uri="{FF2B5EF4-FFF2-40B4-BE49-F238E27FC236}">
              <a16:creationId xmlns:a16="http://schemas.microsoft.com/office/drawing/2014/main" id="{B543E6F1-CCD2-4B74-BBF6-32855E212CB1}"/>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7" name="直線コネクタ 756">
          <a:extLst>
            <a:ext uri="{FF2B5EF4-FFF2-40B4-BE49-F238E27FC236}">
              <a16:creationId xmlns:a16="http://schemas.microsoft.com/office/drawing/2014/main" id="{9B0E576E-B9F0-4D80-B583-209A5950D3BE}"/>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58" name="テキスト ボックス 757">
          <a:extLst>
            <a:ext uri="{FF2B5EF4-FFF2-40B4-BE49-F238E27FC236}">
              <a16:creationId xmlns:a16="http://schemas.microsoft.com/office/drawing/2014/main" id="{0F7313D9-E6B9-400A-BA3B-5547E7211E6B}"/>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59" name="【公民館】&#10;一人当たり面積グラフ枠">
          <a:extLst>
            <a:ext uri="{FF2B5EF4-FFF2-40B4-BE49-F238E27FC236}">
              <a16:creationId xmlns:a16="http://schemas.microsoft.com/office/drawing/2014/main" id="{FA014816-EC46-4170-A490-594E4032C19D}"/>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67056</xdr:rowOff>
    </xdr:from>
    <xdr:to>
      <xdr:col>116</xdr:col>
      <xdr:colOff>62864</xdr:colOff>
      <xdr:row>108</xdr:row>
      <xdr:rowOff>67056</xdr:rowOff>
    </xdr:to>
    <xdr:cxnSp macro="">
      <xdr:nvCxnSpPr>
        <xdr:cNvPr id="760" name="直線コネクタ 759">
          <a:extLst>
            <a:ext uri="{FF2B5EF4-FFF2-40B4-BE49-F238E27FC236}">
              <a16:creationId xmlns:a16="http://schemas.microsoft.com/office/drawing/2014/main" id="{A2C7C703-AC19-4FED-9DE6-B0B711A9538C}"/>
            </a:ext>
          </a:extLst>
        </xdr:cNvPr>
        <xdr:cNvCxnSpPr/>
      </xdr:nvCxnSpPr>
      <xdr:spPr>
        <a:xfrm flipV="1">
          <a:off x="22160864" y="17212056"/>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761" name="【公民館】&#10;一人当たり面積最小値テキスト">
          <a:extLst>
            <a:ext uri="{FF2B5EF4-FFF2-40B4-BE49-F238E27FC236}">
              <a16:creationId xmlns:a16="http://schemas.microsoft.com/office/drawing/2014/main" id="{A75045EF-7D5C-4158-9192-15BD3F0A1846}"/>
            </a:ext>
          </a:extLst>
        </xdr:cNvPr>
        <xdr:cNvSpPr txBox="1"/>
      </xdr:nvSpPr>
      <xdr:spPr>
        <a:xfrm>
          <a:off x="22199600" y="1858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762" name="直線コネクタ 761">
          <a:extLst>
            <a:ext uri="{FF2B5EF4-FFF2-40B4-BE49-F238E27FC236}">
              <a16:creationId xmlns:a16="http://schemas.microsoft.com/office/drawing/2014/main" id="{95F9EAA2-E67C-48CB-AD99-3DE217AD4F29}"/>
            </a:ext>
          </a:extLst>
        </xdr:cNvPr>
        <xdr:cNvCxnSpPr/>
      </xdr:nvCxnSpPr>
      <xdr:spPr>
        <a:xfrm>
          <a:off x="22072600" y="1858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13733</xdr:rowOff>
    </xdr:from>
    <xdr:ext cx="469744" cy="259045"/>
    <xdr:sp macro="" textlink="">
      <xdr:nvSpPr>
        <xdr:cNvPr id="763" name="【公民館】&#10;一人当たり面積最大値テキスト">
          <a:extLst>
            <a:ext uri="{FF2B5EF4-FFF2-40B4-BE49-F238E27FC236}">
              <a16:creationId xmlns:a16="http://schemas.microsoft.com/office/drawing/2014/main" id="{E36402BB-AD2C-4CA6-A96F-B137AF988C12}"/>
            </a:ext>
          </a:extLst>
        </xdr:cNvPr>
        <xdr:cNvSpPr txBox="1"/>
      </xdr:nvSpPr>
      <xdr:spPr>
        <a:xfrm>
          <a:off x="22199600" y="16987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67056</xdr:rowOff>
    </xdr:from>
    <xdr:to>
      <xdr:col>116</xdr:col>
      <xdr:colOff>152400</xdr:colOff>
      <xdr:row>100</xdr:row>
      <xdr:rowOff>67056</xdr:rowOff>
    </xdr:to>
    <xdr:cxnSp macro="">
      <xdr:nvCxnSpPr>
        <xdr:cNvPr id="764" name="直線コネクタ 763">
          <a:extLst>
            <a:ext uri="{FF2B5EF4-FFF2-40B4-BE49-F238E27FC236}">
              <a16:creationId xmlns:a16="http://schemas.microsoft.com/office/drawing/2014/main" id="{9579416F-1BCA-4AA9-B5A5-2FD2D747988C}"/>
            </a:ext>
          </a:extLst>
        </xdr:cNvPr>
        <xdr:cNvCxnSpPr/>
      </xdr:nvCxnSpPr>
      <xdr:spPr>
        <a:xfrm>
          <a:off x="22072600" y="17212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25416</xdr:rowOff>
    </xdr:from>
    <xdr:ext cx="469744" cy="259045"/>
    <xdr:sp macro="" textlink="">
      <xdr:nvSpPr>
        <xdr:cNvPr id="765" name="【公民館】&#10;一人当たり面積平均値テキスト">
          <a:extLst>
            <a:ext uri="{FF2B5EF4-FFF2-40B4-BE49-F238E27FC236}">
              <a16:creationId xmlns:a16="http://schemas.microsoft.com/office/drawing/2014/main" id="{7647391D-75D3-4EBF-B955-BADD3C3EB6A5}"/>
            </a:ext>
          </a:extLst>
        </xdr:cNvPr>
        <xdr:cNvSpPr txBox="1"/>
      </xdr:nvSpPr>
      <xdr:spPr>
        <a:xfrm>
          <a:off x="22199600" y="18027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766" name="フローチャート: 判断 765">
          <a:extLst>
            <a:ext uri="{FF2B5EF4-FFF2-40B4-BE49-F238E27FC236}">
              <a16:creationId xmlns:a16="http://schemas.microsoft.com/office/drawing/2014/main" id="{533B8640-FBCB-40F0-937F-37BE1E47201F}"/>
            </a:ext>
          </a:extLst>
        </xdr:cNvPr>
        <xdr:cNvSpPr/>
      </xdr:nvSpPr>
      <xdr:spPr>
        <a:xfrm>
          <a:off x="221107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20828</xdr:rowOff>
    </xdr:from>
    <xdr:to>
      <xdr:col>112</xdr:col>
      <xdr:colOff>38100</xdr:colOff>
      <xdr:row>106</xdr:row>
      <xdr:rowOff>122428</xdr:rowOff>
    </xdr:to>
    <xdr:sp macro="" textlink="">
      <xdr:nvSpPr>
        <xdr:cNvPr id="767" name="フローチャート: 判断 766">
          <a:extLst>
            <a:ext uri="{FF2B5EF4-FFF2-40B4-BE49-F238E27FC236}">
              <a16:creationId xmlns:a16="http://schemas.microsoft.com/office/drawing/2014/main" id="{472DD0D7-8899-4F47-B463-06389414387E}"/>
            </a:ext>
          </a:extLst>
        </xdr:cNvPr>
        <xdr:cNvSpPr/>
      </xdr:nvSpPr>
      <xdr:spPr>
        <a:xfrm>
          <a:off x="21272500" y="1819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20828</xdr:rowOff>
    </xdr:from>
    <xdr:to>
      <xdr:col>107</xdr:col>
      <xdr:colOff>101600</xdr:colOff>
      <xdr:row>106</xdr:row>
      <xdr:rowOff>122428</xdr:rowOff>
    </xdr:to>
    <xdr:sp macro="" textlink="">
      <xdr:nvSpPr>
        <xdr:cNvPr id="768" name="フローチャート: 判断 767">
          <a:extLst>
            <a:ext uri="{FF2B5EF4-FFF2-40B4-BE49-F238E27FC236}">
              <a16:creationId xmlns:a16="http://schemas.microsoft.com/office/drawing/2014/main" id="{CB807C37-A39D-4A9C-827C-C1F9522ED0C6}"/>
            </a:ext>
          </a:extLst>
        </xdr:cNvPr>
        <xdr:cNvSpPr/>
      </xdr:nvSpPr>
      <xdr:spPr>
        <a:xfrm>
          <a:off x="20383500" y="1819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20828</xdr:rowOff>
    </xdr:from>
    <xdr:to>
      <xdr:col>102</xdr:col>
      <xdr:colOff>165100</xdr:colOff>
      <xdr:row>106</xdr:row>
      <xdr:rowOff>122428</xdr:rowOff>
    </xdr:to>
    <xdr:sp macro="" textlink="">
      <xdr:nvSpPr>
        <xdr:cNvPr id="769" name="フローチャート: 判断 768">
          <a:extLst>
            <a:ext uri="{FF2B5EF4-FFF2-40B4-BE49-F238E27FC236}">
              <a16:creationId xmlns:a16="http://schemas.microsoft.com/office/drawing/2014/main" id="{D2C65E0A-0FE4-45E7-A9C9-A8A384A105A7}"/>
            </a:ext>
          </a:extLst>
        </xdr:cNvPr>
        <xdr:cNvSpPr/>
      </xdr:nvSpPr>
      <xdr:spPr>
        <a:xfrm>
          <a:off x="19494500" y="1819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2539</xdr:rowOff>
    </xdr:from>
    <xdr:to>
      <xdr:col>98</xdr:col>
      <xdr:colOff>38100</xdr:colOff>
      <xdr:row>106</xdr:row>
      <xdr:rowOff>104139</xdr:rowOff>
    </xdr:to>
    <xdr:sp macro="" textlink="">
      <xdr:nvSpPr>
        <xdr:cNvPr id="770" name="フローチャート: 判断 769">
          <a:extLst>
            <a:ext uri="{FF2B5EF4-FFF2-40B4-BE49-F238E27FC236}">
              <a16:creationId xmlns:a16="http://schemas.microsoft.com/office/drawing/2014/main" id="{77C806AA-F9A3-4014-9812-71238D8CFEAD}"/>
            </a:ext>
          </a:extLst>
        </xdr:cNvPr>
        <xdr:cNvSpPr/>
      </xdr:nvSpPr>
      <xdr:spPr>
        <a:xfrm>
          <a:off x="186055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6F70A070-6AD6-4A3E-8620-2EC8467A9DFC}"/>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3076084F-AEC1-4E7D-B97F-0B6C8176C874}"/>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C5AA96D7-C86E-42B2-A679-823ABA32F244}"/>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1C4AB909-3976-4BFC-A550-BAF5C664E22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7D482AB-3B1A-4557-9092-5D85E6F3738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141987</xdr:rowOff>
    </xdr:from>
    <xdr:to>
      <xdr:col>116</xdr:col>
      <xdr:colOff>114300</xdr:colOff>
      <xdr:row>108</xdr:row>
      <xdr:rowOff>72137</xdr:rowOff>
    </xdr:to>
    <xdr:sp macro="" textlink="">
      <xdr:nvSpPr>
        <xdr:cNvPr id="776" name="楕円 775">
          <a:extLst>
            <a:ext uri="{FF2B5EF4-FFF2-40B4-BE49-F238E27FC236}">
              <a16:creationId xmlns:a16="http://schemas.microsoft.com/office/drawing/2014/main" id="{AB956D45-5DA1-4657-AF57-A9B588D29F5A}"/>
            </a:ext>
          </a:extLst>
        </xdr:cNvPr>
        <xdr:cNvSpPr/>
      </xdr:nvSpPr>
      <xdr:spPr>
        <a:xfrm>
          <a:off x="22110700" y="1848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56914</xdr:rowOff>
    </xdr:from>
    <xdr:ext cx="469744" cy="259045"/>
    <xdr:sp macro="" textlink="">
      <xdr:nvSpPr>
        <xdr:cNvPr id="777" name="【公民館】&#10;一人当たり面積該当値テキスト">
          <a:extLst>
            <a:ext uri="{FF2B5EF4-FFF2-40B4-BE49-F238E27FC236}">
              <a16:creationId xmlns:a16="http://schemas.microsoft.com/office/drawing/2014/main" id="{6CB609AB-E72C-48FA-A989-FA55F8099E5C}"/>
            </a:ext>
          </a:extLst>
        </xdr:cNvPr>
        <xdr:cNvSpPr txBox="1"/>
      </xdr:nvSpPr>
      <xdr:spPr>
        <a:xfrm>
          <a:off x="22199600" y="1840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141987</xdr:rowOff>
    </xdr:from>
    <xdr:to>
      <xdr:col>112</xdr:col>
      <xdr:colOff>38100</xdr:colOff>
      <xdr:row>108</xdr:row>
      <xdr:rowOff>72137</xdr:rowOff>
    </xdr:to>
    <xdr:sp macro="" textlink="">
      <xdr:nvSpPr>
        <xdr:cNvPr id="778" name="楕円 777">
          <a:extLst>
            <a:ext uri="{FF2B5EF4-FFF2-40B4-BE49-F238E27FC236}">
              <a16:creationId xmlns:a16="http://schemas.microsoft.com/office/drawing/2014/main" id="{96CF8119-00C9-4964-9957-4F84B150B760}"/>
            </a:ext>
          </a:extLst>
        </xdr:cNvPr>
        <xdr:cNvSpPr/>
      </xdr:nvSpPr>
      <xdr:spPr>
        <a:xfrm>
          <a:off x="21272500" y="1848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21337</xdr:rowOff>
    </xdr:from>
    <xdr:to>
      <xdr:col>116</xdr:col>
      <xdr:colOff>63500</xdr:colOff>
      <xdr:row>108</xdr:row>
      <xdr:rowOff>21337</xdr:rowOff>
    </xdr:to>
    <xdr:cxnSp macro="">
      <xdr:nvCxnSpPr>
        <xdr:cNvPr id="779" name="直線コネクタ 778">
          <a:extLst>
            <a:ext uri="{FF2B5EF4-FFF2-40B4-BE49-F238E27FC236}">
              <a16:creationId xmlns:a16="http://schemas.microsoft.com/office/drawing/2014/main" id="{CDD2FA72-4520-447B-ABF1-0E7C0012B7A2}"/>
            </a:ext>
          </a:extLst>
        </xdr:cNvPr>
        <xdr:cNvCxnSpPr/>
      </xdr:nvCxnSpPr>
      <xdr:spPr>
        <a:xfrm>
          <a:off x="21323300" y="185379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141987</xdr:rowOff>
    </xdr:from>
    <xdr:to>
      <xdr:col>107</xdr:col>
      <xdr:colOff>101600</xdr:colOff>
      <xdr:row>108</xdr:row>
      <xdr:rowOff>72137</xdr:rowOff>
    </xdr:to>
    <xdr:sp macro="" textlink="">
      <xdr:nvSpPr>
        <xdr:cNvPr id="780" name="楕円 779">
          <a:extLst>
            <a:ext uri="{FF2B5EF4-FFF2-40B4-BE49-F238E27FC236}">
              <a16:creationId xmlns:a16="http://schemas.microsoft.com/office/drawing/2014/main" id="{18894C41-F214-4130-896E-C5B5857CB9A9}"/>
            </a:ext>
          </a:extLst>
        </xdr:cNvPr>
        <xdr:cNvSpPr/>
      </xdr:nvSpPr>
      <xdr:spPr>
        <a:xfrm>
          <a:off x="20383500" y="1848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21337</xdr:rowOff>
    </xdr:from>
    <xdr:to>
      <xdr:col>111</xdr:col>
      <xdr:colOff>177800</xdr:colOff>
      <xdr:row>108</xdr:row>
      <xdr:rowOff>21337</xdr:rowOff>
    </xdr:to>
    <xdr:cxnSp macro="">
      <xdr:nvCxnSpPr>
        <xdr:cNvPr id="781" name="直線コネクタ 780">
          <a:extLst>
            <a:ext uri="{FF2B5EF4-FFF2-40B4-BE49-F238E27FC236}">
              <a16:creationId xmlns:a16="http://schemas.microsoft.com/office/drawing/2014/main" id="{843382F7-8B56-44F4-9F38-0836DAB68606}"/>
            </a:ext>
          </a:extLst>
        </xdr:cNvPr>
        <xdr:cNvCxnSpPr/>
      </xdr:nvCxnSpPr>
      <xdr:spPr>
        <a:xfrm>
          <a:off x="20434300" y="18537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141987</xdr:rowOff>
    </xdr:from>
    <xdr:to>
      <xdr:col>102</xdr:col>
      <xdr:colOff>165100</xdr:colOff>
      <xdr:row>108</xdr:row>
      <xdr:rowOff>72137</xdr:rowOff>
    </xdr:to>
    <xdr:sp macro="" textlink="">
      <xdr:nvSpPr>
        <xdr:cNvPr id="782" name="楕円 781">
          <a:extLst>
            <a:ext uri="{FF2B5EF4-FFF2-40B4-BE49-F238E27FC236}">
              <a16:creationId xmlns:a16="http://schemas.microsoft.com/office/drawing/2014/main" id="{7AAA305A-004E-48B9-919A-1972E71A38C2}"/>
            </a:ext>
          </a:extLst>
        </xdr:cNvPr>
        <xdr:cNvSpPr/>
      </xdr:nvSpPr>
      <xdr:spPr>
        <a:xfrm>
          <a:off x="19494500" y="1848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21337</xdr:rowOff>
    </xdr:from>
    <xdr:to>
      <xdr:col>107</xdr:col>
      <xdr:colOff>50800</xdr:colOff>
      <xdr:row>108</xdr:row>
      <xdr:rowOff>21337</xdr:rowOff>
    </xdr:to>
    <xdr:cxnSp macro="">
      <xdr:nvCxnSpPr>
        <xdr:cNvPr id="783" name="直線コネクタ 782">
          <a:extLst>
            <a:ext uri="{FF2B5EF4-FFF2-40B4-BE49-F238E27FC236}">
              <a16:creationId xmlns:a16="http://schemas.microsoft.com/office/drawing/2014/main" id="{A84B6307-26E0-4B46-8D31-0001B0D30B9D}"/>
            </a:ext>
          </a:extLst>
        </xdr:cNvPr>
        <xdr:cNvCxnSpPr/>
      </xdr:nvCxnSpPr>
      <xdr:spPr>
        <a:xfrm>
          <a:off x="19545300" y="18537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141987</xdr:rowOff>
    </xdr:from>
    <xdr:to>
      <xdr:col>98</xdr:col>
      <xdr:colOff>38100</xdr:colOff>
      <xdr:row>108</xdr:row>
      <xdr:rowOff>72137</xdr:rowOff>
    </xdr:to>
    <xdr:sp macro="" textlink="">
      <xdr:nvSpPr>
        <xdr:cNvPr id="784" name="楕円 783">
          <a:extLst>
            <a:ext uri="{FF2B5EF4-FFF2-40B4-BE49-F238E27FC236}">
              <a16:creationId xmlns:a16="http://schemas.microsoft.com/office/drawing/2014/main" id="{B598DE83-DA20-455C-84E6-C33B4493FF30}"/>
            </a:ext>
          </a:extLst>
        </xdr:cNvPr>
        <xdr:cNvSpPr/>
      </xdr:nvSpPr>
      <xdr:spPr>
        <a:xfrm>
          <a:off x="18605500" y="1848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21337</xdr:rowOff>
    </xdr:from>
    <xdr:to>
      <xdr:col>102</xdr:col>
      <xdr:colOff>114300</xdr:colOff>
      <xdr:row>108</xdr:row>
      <xdr:rowOff>21337</xdr:rowOff>
    </xdr:to>
    <xdr:cxnSp macro="">
      <xdr:nvCxnSpPr>
        <xdr:cNvPr id="785" name="直線コネクタ 784">
          <a:extLst>
            <a:ext uri="{FF2B5EF4-FFF2-40B4-BE49-F238E27FC236}">
              <a16:creationId xmlns:a16="http://schemas.microsoft.com/office/drawing/2014/main" id="{DDA469D2-7E48-421A-BFCA-F63FC405D221}"/>
            </a:ext>
          </a:extLst>
        </xdr:cNvPr>
        <xdr:cNvCxnSpPr/>
      </xdr:nvCxnSpPr>
      <xdr:spPr>
        <a:xfrm>
          <a:off x="18656300" y="18537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138955</xdr:rowOff>
    </xdr:from>
    <xdr:ext cx="469744" cy="259045"/>
    <xdr:sp macro="" textlink="">
      <xdr:nvSpPr>
        <xdr:cNvPr id="786" name="n_1aveValue【公民館】&#10;一人当たり面積">
          <a:extLst>
            <a:ext uri="{FF2B5EF4-FFF2-40B4-BE49-F238E27FC236}">
              <a16:creationId xmlns:a16="http://schemas.microsoft.com/office/drawing/2014/main" id="{73D8AB6A-434A-4437-8FBC-27AB3E137FF4}"/>
            </a:ext>
          </a:extLst>
        </xdr:cNvPr>
        <xdr:cNvSpPr txBox="1"/>
      </xdr:nvSpPr>
      <xdr:spPr>
        <a:xfrm>
          <a:off x="21075727" y="1796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138955</xdr:rowOff>
    </xdr:from>
    <xdr:ext cx="469744" cy="259045"/>
    <xdr:sp macro="" textlink="">
      <xdr:nvSpPr>
        <xdr:cNvPr id="787" name="n_2aveValue【公民館】&#10;一人当たり面積">
          <a:extLst>
            <a:ext uri="{FF2B5EF4-FFF2-40B4-BE49-F238E27FC236}">
              <a16:creationId xmlns:a16="http://schemas.microsoft.com/office/drawing/2014/main" id="{4F1E28F2-594F-4C2E-B084-8C7CA2F4B0AE}"/>
            </a:ext>
          </a:extLst>
        </xdr:cNvPr>
        <xdr:cNvSpPr txBox="1"/>
      </xdr:nvSpPr>
      <xdr:spPr>
        <a:xfrm>
          <a:off x="20199427" y="1796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138955</xdr:rowOff>
    </xdr:from>
    <xdr:ext cx="469744" cy="259045"/>
    <xdr:sp macro="" textlink="">
      <xdr:nvSpPr>
        <xdr:cNvPr id="788" name="n_3aveValue【公民館】&#10;一人当たり面積">
          <a:extLst>
            <a:ext uri="{FF2B5EF4-FFF2-40B4-BE49-F238E27FC236}">
              <a16:creationId xmlns:a16="http://schemas.microsoft.com/office/drawing/2014/main" id="{2BC871DB-36E0-43BE-8774-137B322776CC}"/>
            </a:ext>
          </a:extLst>
        </xdr:cNvPr>
        <xdr:cNvSpPr txBox="1"/>
      </xdr:nvSpPr>
      <xdr:spPr>
        <a:xfrm>
          <a:off x="19310427" y="1796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120666</xdr:rowOff>
    </xdr:from>
    <xdr:ext cx="469744" cy="259045"/>
    <xdr:sp macro="" textlink="">
      <xdr:nvSpPr>
        <xdr:cNvPr id="789" name="n_4aveValue【公民館】&#10;一人当たり面積">
          <a:extLst>
            <a:ext uri="{FF2B5EF4-FFF2-40B4-BE49-F238E27FC236}">
              <a16:creationId xmlns:a16="http://schemas.microsoft.com/office/drawing/2014/main" id="{926D2844-C044-4F21-9A91-DD81E48BCF40}"/>
            </a:ext>
          </a:extLst>
        </xdr:cNvPr>
        <xdr:cNvSpPr txBox="1"/>
      </xdr:nvSpPr>
      <xdr:spPr>
        <a:xfrm>
          <a:off x="18421427" y="1795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63264</xdr:rowOff>
    </xdr:from>
    <xdr:ext cx="469744" cy="259045"/>
    <xdr:sp macro="" textlink="">
      <xdr:nvSpPr>
        <xdr:cNvPr id="790" name="n_1mainValue【公民館】&#10;一人当たり面積">
          <a:extLst>
            <a:ext uri="{FF2B5EF4-FFF2-40B4-BE49-F238E27FC236}">
              <a16:creationId xmlns:a16="http://schemas.microsoft.com/office/drawing/2014/main" id="{BD0B4DE7-0296-475E-AD54-D196DB6987EA}"/>
            </a:ext>
          </a:extLst>
        </xdr:cNvPr>
        <xdr:cNvSpPr txBox="1"/>
      </xdr:nvSpPr>
      <xdr:spPr>
        <a:xfrm>
          <a:off x="21075727" y="1857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63264</xdr:rowOff>
    </xdr:from>
    <xdr:ext cx="469744" cy="259045"/>
    <xdr:sp macro="" textlink="">
      <xdr:nvSpPr>
        <xdr:cNvPr id="791" name="n_2mainValue【公民館】&#10;一人当たり面積">
          <a:extLst>
            <a:ext uri="{FF2B5EF4-FFF2-40B4-BE49-F238E27FC236}">
              <a16:creationId xmlns:a16="http://schemas.microsoft.com/office/drawing/2014/main" id="{603B508B-F157-41EA-8A17-DA96B159A570}"/>
            </a:ext>
          </a:extLst>
        </xdr:cNvPr>
        <xdr:cNvSpPr txBox="1"/>
      </xdr:nvSpPr>
      <xdr:spPr>
        <a:xfrm>
          <a:off x="20199427" y="1857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63264</xdr:rowOff>
    </xdr:from>
    <xdr:ext cx="469744" cy="259045"/>
    <xdr:sp macro="" textlink="">
      <xdr:nvSpPr>
        <xdr:cNvPr id="792" name="n_3mainValue【公民館】&#10;一人当たり面積">
          <a:extLst>
            <a:ext uri="{FF2B5EF4-FFF2-40B4-BE49-F238E27FC236}">
              <a16:creationId xmlns:a16="http://schemas.microsoft.com/office/drawing/2014/main" id="{0AA85494-2AC5-477B-A002-51C1B6FE0CFF}"/>
            </a:ext>
          </a:extLst>
        </xdr:cNvPr>
        <xdr:cNvSpPr txBox="1"/>
      </xdr:nvSpPr>
      <xdr:spPr>
        <a:xfrm>
          <a:off x="19310427" y="1857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63264</xdr:rowOff>
    </xdr:from>
    <xdr:ext cx="469744" cy="259045"/>
    <xdr:sp macro="" textlink="">
      <xdr:nvSpPr>
        <xdr:cNvPr id="793" name="n_4mainValue【公民館】&#10;一人当たり面積">
          <a:extLst>
            <a:ext uri="{FF2B5EF4-FFF2-40B4-BE49-F238E27FC236}">
              <a16:creationId xmlns:a16="http://schemas.microsoft.com/office/drawing/2014/main" id="{ECDBC68C-D8DB-45A5-B654-A16FFCF47C18}"/>
            </a:ext>
          </a:extLst>
        </xdr:cNvPr>
        <xdr:cNvSpPr txBox="1"/>
      </xdr:nvSpPr>
      <xdr:spPr>
        <a:xfrm>
          <a:off x="18421427" y="1857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4" name="正方形/長方形 793">
          <a:extLst>
            <a:ext uri="{FF2B5EF4-FFF2-40B4-BE49-F238E27FC236}">
              <a16:creationId xmlns:a16="http://schemas.microsoft.com/office/drawing/2014/main" id="{EAB3B241-2FA4-4903-B901-36B61134B397}"/>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5" name="正方形/長方形 794">
          <a:extLst>
            <a:ext uri="{FF2B5EF4-FFF2-40B4-BE49-F238E27FC236}">
              <a16:creationId xmlns:a16="http://schemas.microsoft.com/office/drawing/2014/main" id="{A3DCEC6A-444F-4012-AE7A-153AD268BFE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6" name="テキスト ボックス 795">
          <a:extLst>
            <a:ext uri="{FF2B5EF4-FFF2-40B4-BE49-F238E27FC236}">
              <a16:creationId xmlns:a16="http://schemas.microsoft.com/office/drawing/2014/main" id="{A9C5C11C-309C-418C-B567-C4F9C665A48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学校施設の固定資産減価償却率は、令和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年度より</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他の施設と比較</a:t>
          </a:r>
          <a:r>
            <a:rPr kumimoji="1" lang="ja-JP" altLang="en-US" sz="1100">
              <a:solidFill>
                <a:schemeClr val="dk1"/>
              </a:solidFill>
              <a:effectLst/>
              <a:latin typeface="+mn-lt"/>
              <a:ea typeface="+mn-ea"/>
              <a:cs typeface="+mn-cs"/>
            </a:rPr>
            <a:t>しても</a:t>
          </a:r>
          <a:r>
            <a:rPr kumimoji="1" lang="ja-JP" altLang="ja-JP" sz="1100">
              <a:solidFill>
                <a:schemeClr val="dk1"/>
              </a:solidFill>
              <a:effectLst/>
              <a:latin typeface="+mn-lt"/>
              <a:ea typeface="+mn-ea"/>
              <a:cs typeface="+mn-cs"/>
            </a:rPr>
            <a:t>高い水準で推移しており、老朽化が進んでいることから建替え</a:t>
          </a:r>
          <a:r>
            <a:rPr kumimoji="1" lang="ja-JP" altLang="en-US" sz="1100">
              <a:solidFill>
                <a:schemeClr val="dk1"/>
              </a:solidFill>
              <a:effectLst/>
              <a:latin typeface="+mn-lt"/>
              <a:ea typeface="+mn-ea"/>
              <a:cs typeface="+mn-cs"/>
            </a:rPr>
            <a:t>や</a:t>
          </a:r>
          <a:r>
            <a:rPr kumimoji="1" lang="ja-JP" altLang="ja-JP" sz="1100">
              <a:solidFill>
                <a:schemeClr val="dk1"/>
              </a:solidFill>
              <a:effectLst/>
              <a:latin typeface="+mn-lt"/>
              <a:ea typeface="+mn-ea"/>
              <a:cs typeface="+mn-cs"/>
            </a:rPr>
            <a:t>再編等の検討を進めている。</a:t>
          </a:r>
          <a:endParaRPr lang="ja-JP" altLang="ja-JP">
            <a:effectLst/>
          </a:endParaRPr>
        </a:p>
        <a:p>
          <a:r>
            <a:rPr kumimoji="1" lang="ja-JP" altLang="ja-JP" sz="1100">
              <a:solidFill>
                <a:schemeClr val="dk1"/>
              </a:solidFill>
              <a:effectLst/>
              <a:latin typeface="+mn-lt"/>
              <a:ea typeface="+mn-ea"/>
              <a:cs typeface="+mn-cs"/>
            </a:rPr>
            <a:t>道路の有形固定資産減価償却率については、町田市の場合、減価償却を行わず、道路の舗装部分等のうち取替資産については、部分的取替に要する支出を費用として処理する方法を採用しているため、該当数値なしとなってい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0CA216A-BCB3-486F-8576-4EA1A7AC65B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BE6B468-AA1A-47FA-BA2E-F94CC77146C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983B418-6F77-4D7C-BC1E-C1CE3D56F5B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99ACCCC-05DE-4973-8E3B-86F6E94184BC}"/>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678ABD5-6CF6-48F7-8F59-A68D23F94F8C}"/>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8036C44-4ABE-4ECC-A9CB-B05B1BC571D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28292D1-9F35-4D0A-A003-84EE68ED821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5C9D125-45DA-40C3-83F7-07B1CC13868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4C426DD-C819-445F-87AF-5CD60BF3C88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0027733-0C6D-49F9-B1FF-40EF120C841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430,380
421,481
71.55
185,447,843
178,693,017
6,422,270
85,035,315
86,875,562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3B382D7-8B8A-4027-B000-2E9B83E24D4F}"/>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BF503A0-65A3-4212-875E-F15A2843425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87143AA-9876-4CCF-B77F-E0447A04F55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3E73E23-DC51-416E-B709-8BC86A9AF1F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CEE20C8-5407-401F-821B-BD98C4216192}"/>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E4DE695-DDBB-4A55-8EC8-6A438AB72D0B}"/>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A86A1BD-16D2-4752-B3E8-A26F9A44069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5FFDEED-E5A3-41FA-B4CE-F2CCF9D6F4F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F843F78-BEA9-464A-A02C-8661F2BB7D1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025C7F8-703C-4AF5-AC79-FB987928ABC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996F4DD-8F27-4D93-A7EA-0BA60AD4DE0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5999693-C727-4048-A276-EBCF4FE93016}"/>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E5F49DF-58BD-46F5-BBC4-49E40478304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AFA2DA6-A1CF-477A-99EF-9EBD700549A8}"/>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8E1FC2E-773A-48F8-8C96-9C1A3D949C5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1D177ED-2BBC-4B94-A9AC-78EDFC6274BF}"/>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427F9D7-9F2C-4092-A8F2-E93CA203949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F94F0D9-5E94-4585-9207-0503DA9A767C}"/>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C3D8319-2555-40AE-ABF9-D6FECE78F86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0AC7D47-854B-497F-AF72-0E929A04B4A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599A2A6-7829-45D3-A695-DBA1C79F7F9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588719F-15E7-44BC-9079-0648EF2F521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E29B9C9-89C1-456E-B787-751DA3E62569}"/>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320D875-043A-4B9F-8925-02FE404EF55A}"/>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46149F5-ADC0-4D84-862B-691CA6137DE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F97AE7E-8256-4ABD-8E37-D7D8D66486B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BEB518E-4C17-4D5E-ADF1-B5342511949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4F6CB82-0F52-44D2-AF9A-B60948194DE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0B0CBB9-768E-4A1C-B80A-0A2FD021C2B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CC0E2F7-6EEF-4E80-8B34-CA46C409F95C}"/>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33002C7-7300-4C17-A108-6DE5C7D0A56A}"/>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1054E08-0D6B-487D-ABE5-D5262484335B}"/>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472663A-F60E-4347-87AB-85E970BCC0FA}"/>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6A72AA1F-EBE7-49E8-9D23-63066C4BE661}"/>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CE015E1E-2B96-4E18-A912-C560344B1EEA}"/>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4E3CA39F-D924-44AE-BB5B-A569E71C8213}"/>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B25079F7-2777-4C3E-BAF0-FCEDC84E65F5}"/>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BF3DDE93-868D-4700-AA0D-E87C55B65EDB}"/>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C9B9BE82-626D-4994-A129-B3606CDD1216}"/>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2FF1AAAB-DBB5-4C94-B538-9E100DC9E503}"/>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8440D217-FE0D-44E9-82C2-8976797FCE53}"/>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9BA2FC5B-8C15-4E32-BBB8-8B5C82404B3E}"/>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F0E14998-0CD3-4786-AE4E-513D1FF0277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22AE5A66-E22A-4F4C-8839-83E9AFE762FD}"/>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98CA405F-1FB7-4DE0-AE88-288A6FB66598}"/>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43815</xdr:rowOff>
    </xdr:from>
    <xdr:to>
      <xdr:col>24</xdr:col>
      <xdr:colOff>62865</xdr:colOff>
      <xdr:row>40</xdr:row>
      <xdr:rowOff>169545</xdr:rowOff>
    </xdr:to>
    <xdr:cxnSp macro="">
      <xdr:nvCxnSpPr>
        <xdr:cNvPr id="57" name="直線コネクタ 56">
          <a:extLst>
            <a:ext uri="{FF2B5EF4-FFF2-40B4-BE49-F238E27FC236}">
              <a16:creationId xmlns:a16="http://schemas.microsoft.com/office/drawing/2014/main" id="{A150AA0D-C3DE-49AB-A300-2806D65CADCB}"/>
            </a:ext>
          </a:extLst>
        </xdr:cNvPr>
        <xdr:cNvCxnSpPr/>
      </xdr:nvCxnSpPr>
      <xdr:spPr>
        <a:xfrm flipV="1">
          <a:off x="4634865" y="587311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1922</xdr:rowOff>
    </xdr:from>
    <xdr:ext cx="405111" cy="259045"/>
    <xdr:sp macro="" textlink="">
      <xdr:nvSpPr>
        <xdr:cNvPr id="58" name="【図書館】&#10;有形固定資産減価償却率最小値テキスト">
          <a:extLst>
            <a:ext uri="{FF2B5EF4-FFF2-40B4-BE49-F238E27FC236}">
              <a16:creationId xmlns:a16="http://schemas.microsoft.com/office/drawing/2014/main" id="{FA9F1731-236F-4F73-9136-8992D3882C6C}"/>
            </a:ext>
          </a:extLst>
        </xdr:cNvPr>
        <xdr:cNvSpPr txBox="1"/>
      </xdr:nvSpPr>
      <xdr:spPr>
        <a:xfrm>
          <a:off x="4673600" y="703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169545</xdr:rowOff>
    </xdr:from>
    <xdr:to>
      <xdr:col>24</xdr:col>
      <xdr:colOff>152400</xdr:colOff>
      <xdr:row>40</xdr:row>
      <xdr:rowOff>169545</xdr:rowOff>
    </xdr:to>
    <xdr:cxnSp macro="">
      <xdr:nvCxnSpPr>
        <xdr:cNvPr id="59" name="直線コネクタ 58">
          <a:extLst>
            <a:ext uri="{FF2B5EF4-FFF2-40B4-BE49-F238E27FC236}">
              <a16:creationId xmlns:a16="http://schemas.microsoft.com/office/drawing/2014/main" id="{417F30C3-B94D-424D-BEC1-EE82B1F02F02}"/>
            </a:ext>
          </a:extLst>
        </xdr:cNvPr>
        <xdr:cNvCxnSpPr/>
      </xdr:nvCxnSpPr>
      <xdr:spPr>
        <a:xfrm>
          <a:off x="4546600" y="7027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161942</xdr:rowOff>
    </xdr:from>
    <xdr:ext cx="405111" cy="259045"/>
    <xdr:sp macro="" textlink="">
      <xdr:nvSpPr>
        <xdr:cNvPr id="60" name="【図書館】&#10;有形固定資産減価償却率最大値テキスト">
          <a:extLst>
            <a:ext uri="{FF2B5EF4-FFF2-40B4-BE49-F238E27FC236}">
              <a16:creationId xmlns:a16="http://schemas.microsoft.com/office/drawing/2014/main" id="{DF74BACD-C3AC-4D3B-8DEF-ABD020DC5DCD}"/>
            </a:ext>
          </a:extLst>
        </xdr:cNvPr>
        <xdr:cNvSpPr txBox="1"/>
      </xdr:nvSpPr>
      <xdr:spPr>
        <a:xfrm>
          <a:off x="4673600" y="5648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43815</xdr:rowOff>
    </xdr:from>
    <xdr:to>
      <xdr:col>24</xdr:col>
      <xdr:colOff>152400</xdr:colOff>
      <xdr:row>34</xdr:row>
      <xdr:rowOff>43815</xdr:rowOff>
    </xdr:to>
    <xdr:cxnSp macro="">
      <xdr:nvCxnSpPr>
        <xdr:cNvPr id="61" name="直線コネクタ 60">
          <a:extLst>
            <a:ext uri="{FF2B5EF4-FFF2-40B4-BE49-F238E27FC236}">
              <a16:creationId xmlns:a16="http://schemas.microsoft.com/office/drawing/2014/main" id="{58730D17-556A-4E7E-AB5C-BC60616B1F6F}"/>
            </a:ext>
          </a:extLst>
        </xdr:cNvPr>
        <xdr:cNvCxnSpPr/>
      </xdr:nvCxnSpPr>
      <xdr:spPr>
        <a:xfrm>
          <a:off x="4546600" y="5873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124477</xdr:rowOff>
    </xdr:from>
    <xdr:ext cx="405111" cy="259045"/>
    <xdr:sp macro="" textlink="">
      <xdr:nvSpPr>
        <xdr:cNvPr id="62" name="【図書館】&#10;有形固定資産減価償却率平均値テキスト">
          <a:extLst>
            <a:ext uri="{FF2B5EF4-FFF2-40B4-BE49-F238E27FC236}">
              <a16:creationId xmlns:a16="http://schemas.microsoft.com/office/drawing/2014/main" id="{C7B7FF3C-CEFB-4313-9241-BE9B29D1040D}"/>
            </a:ext>
          </a:extLst>
        </xdr:cNvPr>
        <xdr:cNvSpPr txBox="1"/>
      </xdr:nvSpPr>
      <xdr:spPr>
        <a:xfrm>
          <a:off x="4673600" y="6125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101600</xdr:rowOff>
    </xdr:from>
    <xdr:to>
      <xdr:col>24</xdr:col>
      <xdr:colOff>114300</xdr:colOff>
      <xdr:row>37</xdr:row>
      <xdr:rowOff>31750</xdr:rowOff>
    </xdr:to>
    <xdr:sp macro="" textlink="">
      <xdr:nvSpPr>
        <xdr:cNvPr id="63" name="フローチャート: 判断 62">
          <a:extLst>
            <a:ext uri="{FF2B5EF4-FFF2-40B4-BE49-F238E27FC236}">
              <a16:creationId xmlns:a16="http://schemas.microsoft.com/office/drawing/2014/main" id="{B025BE39-8539-4F43-B0E7-0CC11F441527}"/>
            </a:ext>
          </a:extLst>
        </xdr:cNvPr>
        <xdr:cNvSpPr/>
      </xdr:nvSpPr>
      <xdr:spPr>
        <a:xfrm>
          <a:off x="45847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73025</xdr:rowOff>
    </xdr:from>
    <xdr:to>
      <xdr:col>20</xdr:col>
      <xdr:colOff>38100</xdr:colOff>
      <xdr:row>37</xdr:row>
      <xdr:rowOff>3175</xdr:rowOff>
    </xdr:to>
    <xdr:sp macro="" textlink="">
      <xdr:nvSpPr>
        <xdr:cNvPr id="64" name="フローチャート: 判断 63">
          <a:extLst>
            <a:ext uri="{FF2B5EF4-FFF2-40B4-BE49-F238E27FC236}">
              <a16:creationId xmlns:a16="http://schemas.microsoft.com/office/drawing/2014/main" id="{54C4DAD2-56CF-47B7-90B1-34231B24FC8E}"/>
            </a:ext>
          </a:extLst>
        </xdr:cNvPr>
        <xdr:cNvSpPr/>
      </xdr:nvSpPr>
      <xdr:spPr>
        <a:xfrm>
          <a:off x="3746500" y="6245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80645</xdr:rowOff>
    </xdr:from>
    <xdr:to>
      <xdr:col>15</xdr:col>
      <xdr:colOff>101600</xdr:colOff>
      <xdr:row>37</xdr:row>
      <xdr:rowOff>10795</xdr:rowOff>
    </xdr:to>
    <xdr:sp macro="" textlink="">
      <xdr:nvSpPr>
        <xdr:cNvPr id="65" name="フローチャート: 判断 64">
          <a:extLst>
            <a:ext uri="{FF2B5EF4-FFF2-40B4-BE49-F238E27FC236}">
              <a16:creationId xmlns:a16="http://schemas.microsoft.com/office/drawing/2014/main" id="{DBB9C9D9-9D36-4981-9A9F-3790767A0A2D}"/>
            </a:ext>
          </a:extLst>
        </xdr:cNvPr>
        <xdr:cNvSpPr/>
      </xdr:nvSpPr>
      <xdr:spPr>
        <a:xfrm>
          <a:off x="28575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6" name="フローチャート: 判断 65">
          <a:extLst>
            <a:ext uri="{FF2B5EF4-FFF2-40B4-BE49-F238E27FC236}">
              <a16:creationId xmlns:a16="http://schemas.microsoft.com/office/drawing/2014/main" id="{24F1BDF5-95EE-441D-948D-3C30B464FDC3}"/>
            </a:ext>
          </a:extLst>
        </xdr:cNvPr>
        <xdr:cNvSpPr/>
      </xdr:nvSpPr>
      <xdr:spPr>
        <a:xfrm>
          <a:off x="1968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99695</xdr:rowOff>
    </xdr:from>
    <xdr:to>
      <xdr:col>6</xdr:col>
      <xdr:colOff>38100</xdr:colOff>
      <xdr:row>37</xdr:row>
      <xdr:rowOff>29845</xdr:rowOff>
    </xdr:to>
    <xdr:sp macro="" textlink="">
      <xdr:nvSpPr>
        <xdr:cNvPr id="67" name="フローチャート: 判断 66">
          <a:extLst>
            <a:ext uri="{FF2B5EF4-FFF2-40B4-BE49-F238E27FC236}">
              <a16:creationId xmlns:a16="http://schemas.microsoft.com/office/drawing/2014/main" id="{6582A2EA-3A21-4027-B00A-87B464684A6D}"/>
            </a:ext>
          </a:extLst>
        </xdr:cNvPr>
        <xdr:cNvSpPr/>
      </xdr:nvSpPr>
      <xdr:spPr>
        <a:xfrm>
          <a:off x="1079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764C2D2-E027-480E-8514-5945178B124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4A751C4-0A00-4090-A8A5-36AB0D6359BB}"/>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71C930D-E163-4F54-BD10-12EBFA9AD1D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50B1A2C-C911-46E4-A8AC-9170A045CF6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65777B6-9E22-45F0-9D88-6C5F823C8DC9}"/>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34925</xdr:rowOff>
    </xdr:from>
    <xdr:to>
      <xdr:col>24</xdr:col>
      <xdr:colOff>114300</xdr:colOff>
      <xdr:row>38</xdr:row>
      <xdr:rowOff>136525</xdr:rowOff>
    </xdr:to>
    <xdr:sp macro="" textlink="">
      <xdr:nvSpPr>
        <xdr:cNvPr id="73" name="楕円 72">
          <a:extLst>
            <a:ext uri="{FF2B5EF4-FFF2-40B4-BE49-F238E27FC236}">
              <a16:creationId xmlns:a16="http://schemas.microsoft.com/office/drawing/2014/main" id="{07833BBB-D5D5-46A7-8DA2-20D45B28CB48}"/>
            </a:ext>
          </a:extLst>
        </xdr:cNvPr>
        <xdr:cNvSpPr/>
      </xdr:nvSpPr>
      <xdr:spPr>
        <a:xfrm>
          <a:off x="4584700" y="655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13352</xdr:rowOff>
    </xdr:from>
    <xdr:ext cx="405111" cy="259045"/>
    <xdr:sp macro="" textlink="">
      <xdr:nvSpPr>
        <xdr:cNvPr id="74" name="【図書館】&#10;有形固定資産減価償却率該当値テキスト">
          <a:extLst>
            <a:ext uri="{FF2B5EF4-FFF2-40B4-BE49-F238E27FC236}">
              <a16:creationId xmlns:a16="http://schemas.microsoft.com/office/drawing/2014/main" id="{B5E08C32-EA5D-42D6-A3FB-D8BE72C3E93E}"/>
            </a:ext>
          </a:extLst>
        </xdr:cNvPr>
        <xdr:cNvSpPr txBox="1"/>
      </xdr:nvSpPr>
      <xdr:spPr>
        <a:xfrm>
          <a:off x="4673600" y="652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160655</xdr:rowOff>
    </xdr:from>
    <xdr:to>
      <xdr:col>20</xdr:col>
      <xdr:colOff>38100</xdr:colOff>
      <xdr:row>38</xdr:row>
      <xdr:rowOff>90805</xdr:rowOff>
    </xdr:to>
    <xdr:sp macro="" textlink="">
      <xdr:nvSpPr>
        <xdr:cNvPr id="75" name="楕円 74">
          <a:extLst>
            <a:ext uri="{FF2B5EF4-FFF2-40B4-BE49-F238E27FC236}">
              <a16:creationId xmlns:a16="http://schemas.microsoft.com/office/drawing/2014/main" id="{88B13CC4-6B0E-4748-9AAE-5E7DECAE1FD4}"/>
            </a:ext>
          </a:extLst>
        </xdr:cNvPr>
        <xdr:cNvSpPr/>
      </xdr:nvSpPr>
      <xdr:spPr>
        <a:xfrm>
          <a:off x="3746500" y="650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40005</xdr:rowOff>
    </xdr:from>
    <xdr:to>
      <xdr:col>24</xdr:col>
      <xdr:colOff>63500</xdr:colOff>
      <xdr:row>38</xdr:row>
      <xdr:rowOff>85725</xdr:rowOff>
    </xdr:to>
    <xdr:cxnSp macro="">
      <xdr:nvCxnSpPr>
        <xdr:cNvPr id="76" name="直線コネクタ 75">
          <a:extLst>
            <a:ext uri="{FF2B5EF4-FFF2-40B4-BE49-F238E27FC236}">
              <a16:creationId xmlns:a16="http://schemas.microsoft.com/office/drawing/2014/main" id="{12C4947B-4794-4A17-9578-5B761F4A7480}"/>
            </a:ext>
          </a:extLst>
        </xdr:cNvPr>
        <xdr:cNvCxnSpPr/>
      </xdr:nvCxnSpPr>
      <xdr:spPr>
        <a:xfrm>
          <a:off x="3797300" y="655510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132080</xdr:rowOff>
    </xdr:from>
    <xdr:to>
      <xdr:col>15</xdr:col>
      <xdr:colOff>101600</xdr:colOff>
      <xdr:row>38</xdr:row>
      <xdr:rowOff>62230</xdr:rowOff>
    </xdr:to>
    <xdr:sp macro="" textlink="">
      <xdr:nvSpPr>
        <xdr:cNvPr id="77" name="楕円 76">
          <a:extLst>
            <a:ext uri="{FF2B5EF4-FFF2-40B4-BE49-F238E27FC236}">
              <a16:creationId xmlns:a16="http://schemas.microsoft.com/office/drawing/2014/main" id="{962165B0-9877-4CEF-B3C4-BA335CBB7FAD}"/>
            </a:ext>
          </a:extLst>
        </xdr:cNvPr>
        <xdr:cNvSpPr/>
      </xdr:nvSpPr>
      <xdr:spPr>
        <a:xfrm>
          <a:off x="28575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11430</xdr:rowOff>
    </xdr:from>
    <xdr:to>
      <xdr:col>19</xdr:col>
      <xdr:colOff>177800</xdr:colOff>
      <xdr:row>38</xdr:row>
      <xdr:rowOff>40005</xdr:rowOff>
    </xdr:to>
    <xdr:cxnSp macro="">
      <xdr:nvCxnSpPr>
        <xdr:cNvPr id="78" name="直線コネクタ 77">
          <a:extLst>
            <a:ext uri="{FF2B5EF4-FFF2-40B4-BE49-F238E27FC236}">
              <a16:creationId xmlns:a16="http://schemas.microsoft.com/office/drawing/2014/main" id="{FD978DC9-3575-4006-AFD2-E098EF1C1904}"/>
            </a:ext>
          </a:extLst>
        </xdr:cNvPr>
        <xdr:cNvCxnSpPr/>
      </xdr:nvCxnSpPr>
      <xdr:spPr>
        <a:xfrm>
          <a:off x="2908300" y="652653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84455</xdr:rowOff>
    </xdr:from>
    <xdr:to>
      <xdr:col>10</xdr:col>
      <xdr:colOff>165100</xdr:colOff>
      <xdr:row>38</xdr:row>
      <xdr:rowOff>14605</xdr:rowOff>
    </xdr:to>
    <xdr:sp macro="" textlink="">
      <xdr:nvSpPr>
        <xdr:cNvPr id="79" name="楕円 78">
          <a:extLst>
            <a:ext uri="{FF2B5EF4-FFF2-40B4-BE49-F238E27FC236}">
              <a16:creationId xmlns:a16="http://schemas.microsoft.com/office/drawing/2014/main" id="{3E2AAECA-2194-45B3-B33F-68079E765518}"/>
            </a:ext>
          </a:extLst>
        </xdr:cNvPr>
        <xdr:cNvSpPr/>
      </xdr:nvSpPr>
      <xdr:spPr>
        <a:xfrm>
          <a:off x="1968500" y="642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135255</xdr:rowOff>
    </xdr:from>
    <xdr:to>
      <xdr:col>15</xdr:col>
      <xdr:colOff>50800</xdr:colOff>
      <xdr:row>38</xdr:row>
      <xdr:rowOff>11430</xdr:rowOff>
    </xdr:to>
    <xdr:cxnSp macro="">
      <xdr:nvCxnSpPr>
        <xdr:cNvPr id="80" name="直線コネクタ 79">
          <a:extLst>
            <a:ext uri="{FF2B5EF4-FFF2-40B4-BE49-F238E27FC236}">
              <a16:creationId xmlns:a16="http://schemas.microsoft.com/office/drawing/2014/main" id="{C75E4718-E285-4ABF-82AE-6A4BFFE37925}"/>
            </a:ext>
          </a:extLst>
        </xdr:cNvPr>
        <xdr:cNvCxnSpPr/>
      </xdr:nvCxnSpPr>
      <xdr:spPr>
        <a:xfrm>
          <a:off x="2019300" y="647890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48260</xdr:rowOff>
    </xdr:from>
    <xdr:to>
      <xdr:col>6</xdr:col>
      <xdr:colOff>38100</xdr:colOff>
      <xdr:row>37</xdr:row>
      <xdr:rowOff>149860</xdr:rowOff>
    </xdr:to>
    <xdr:sp macro="" textlink="">
      <xdr:nvSpPr>
        <xdr:cNvPr id="81" name="楕円 80">
          <a:extLst>
            <a:ext uri="{FF2B5EF4-FFF2-40B4-BE49-F238E27FC236}">
              <a16:creationId xmlns:a16="http://schemas.microsoft.com/office/drawing/2014/main" id="{8F109235-8138-4828-93FC-18617A64F913}"/>
            </a:ext>
          </a:extLst>
        </xdr:cNvPr>
        <xdr:cNvSpPr/>
      </xdr:nvSpPr>
      <xdr:spPr>
        <a:xfrm>
          <a:off x="10795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99060</xdr:rowOff>
    </xdr:from>
    <xdr:to>
      <xdr:col>10</xdr:col>
      <xdr:colOff>114300</xdr:colOff>
      <xdr:row>37</xdr:row>
      <xdr:rowOff>135255</xdr:rowOff>
    </xdr:to>
    <xdr:cxnSp macro="">
      <xdr:nvCxnSpPr>
        <xdr:cNvPr id="82" name="直線コネクタ 81">
          <a:extLst>
            <a:ext uri="{FF2B5EF4-FFF2-40B4-BE49-F238E27FC236}">
              <a16:creationId xmlns:a16="http://schemas.microsoft.com/office/drawing/2014/main" id="{7E66430D-2D36-463D-AEC8-0926A901EA6B}"/>
            </a:ext>
          </a:extLst>
        </xdr:cNvPr>
        <xdr:cNvCxnSpPr/>
      </xdr:nvCxnSpPr>
      <xdr:spPr>
        <a:xfrm>
          <a:off x="1130300" y="644271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19702</xdr:rowOff>
    </xdr:from>
    <xdr:ext cx="405111" cy="259045"/>
    <xdr:sp macro="" textlink="">
      <xdr:nvSpPr>
        <xdr:cNvPr id="83" name="n_1aveValue【図書館】&#10;有形固定資産減価償却率">
          <a:extLst>
            <a:ext uri="{FF2B5EF4-FFF2-40B4-BE49-F238E27FC236}">
              <a16:creationId xmlns:a16="http://schemas.microsoft.com/office/drawing/2014/main" id="{F31D51F4-1D1C-478C-9797-DE6ACE402343}"/>
            </a:ext>
          </a:extLst>
        </xdr:cNvPr>
        <xdr:cNvSpPr txBox="1"/>
      </xdr:nvSpPr>
      <xdr:spPr>
        <a:xfrm>
          <a:off x="3582044" y="602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27322</xdr:rowOff>
    </xdr:from>
    <xdr:ext cx="405111" cy="259045"/>
    <xdr:sp macro="" textlink="">
      <xdr:nvSpPr>
        <xdr:cNvPr id="84" name="n_2aveValue【図書館】&#10;有形固定資産減価償却率">
          <a:extLst>
            <a:ext uri="{FF2B5EF4-FFF2-40B4-BE49-F238E27FC236}">
              <a16:creationId xmlns:a16="http://schemas.microsoft.com/office/drawing/2014/main" id="{6097DF93-B219-41C3-8350-3E679A19EE50}"/>
            </a:ext>
          </a:extLst>
        </xdr:cNvPr>
        <xdr:cNvSpPr txBox="1"/>
      </xdr:nvSpPr>
      <xdr:spPr>
        <a:xfrm>
          <a:off x="2705744" y="602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166387</xdr:rowOff>
    </xdr:from>
    <xdr:ext cx="405111" cy="259045"/>
    <xdr:sp macro="" textlink="">
      <xdr:nvSpPr>
        <xdr:cNvPr id="85" name="n_3aveValue【図書館】&#10;有形固定資産減価償却率">
          <a:extLst>
            <a:ext uri="{FF2B5EF4-FFF2-40B4-BE49-F238E27FC236}">
              <a16:creationId xmlns:a16="http://schemas.microsoft.com/office/drawing/2014/main" id="{9840B462-360E-40CB-AE2D-06B4C15067BD}"/>
            </a:ext>
          </a:extLst>
        </xdr:cNvPr>
        <xdr:cNvSpPr txBox="1"/>
      </xdr:nvSpPr>
      <xdr:spPr>
        <a:xfrm>
          <a:off x="1816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46372</xdr:rowOff>
    </xdr:from>
    <xdr:ext cx="405111" cy="259045"/>
    <xdr:sp macro="" textlink="">
      <xdr:nvSpPr>
        <xdr:cNvPr id="86" name="n_4aveValue【図書館】&#10;有形固定資産減価償却率">
          <a:extLst>
            <a:ext uri="{FF2B5EF4-FFF2-40B4-BE49-F238E27FC236}">
              <a16:creationId xmlns:a16="http://schemas.microsoft.com/office/drawing/2014/main" id="{B1463EF8-7EFE-4C3B-96D4-3C0C567F6357}"/>
            </a:ext>
          </a:extLst>
        </xdr:cNvPr>
        <xdr:cNvSpPr txBox="1"/>
      </xdr:nvSpPr>
      <xdr:spPr>
        <a:xfrm>
          <a:off x="927744" y="604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81932</xdr:rowOff>
    </xdr:from>
    <xdr:ext cx="405111" cy="259045"/>
    <xdr:sp macro="" textlink="">
      <xdr:nvSpPr>
        <xdr:cNvPr id="87" name="n_1mainValue【図書館】&#10;有形固定資産減価償却率">
          <a:extLst>
            <a:ext uri="{FF2B5EF4-FFF2-40B4-BE49-F238E27FC236}">
              <a16:creationId xmlns:a16="http://schemas.microsoft.com/office/drawing/2014/main" id="{F1032409-B087-41CB-AFC2-9B1A6FD7540A}"/>
            </a:ext>
          </a:extLst>
        </xdr:cNvPr>
        <xdr:cNvSpPr txBox="1"/>
      </xdr:nvSpPr>
      <xdr:spPr>
        <a:xfrm>
          <a:off x="3582044" y="659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53357</xdr:rowOff>
    </xdr:from>
    <xdr:ext cx="405111" cy="259045"/>
    <xdr:sp macro="" textlink="">
      <xdr:nvSpPr>
        <xdr:cNvPr id="88" name="n_2mainValue【図書館】&#10;有形固定資産減価償却率">
          <a:extLst>
            <a:ext uri="{FF2B5EF4-FFF2-40B4-BE49-F238E27FC236}">
              <a16:creationId xmlns:a16="http://schemas.microsoft.com/office/drawing/2014/main" id="{A7A6EC75-C15A-4454-ABF3-82CBD6A629E3}"/>
            </a:ext>
          </a:extLst>
        </xdr:cNvPr>
        <xdr:cNvSpPr txBox="1"/>
      </xdr:nvSpPr>
      <xdr:spPr>
        <a:xfrm>
          <a:off x="2705744" y="656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5732</xdr:rowOff>
    </xdr:from>
    <xdr:ext cx="405111" cy="259045"/>
    <xdr:sp macro="" textlink="">
      <xdr:nvSpPr>
        <xdr:cNvPr id="89" name="n_3mainValue【図書館】&#10;有形固定資産減価償却率">
          <a:extLst>
            <a:ext uri="{FF2B5EF4-FFF2-40B4-BE49-F238E27FC236}">
              <a16:creationId xmlns:a16="http://schemas.microsoft.com/office/drawing/2014/main" id="{87BD82CB-8E56-4E8B-9000-F27F8C911D89}"/>
            </a:ext>
          </a:extLst>
        </xdr:cNvPr>
        <xdr:cNvSpPr txBox="1"/>
      </xdr:nvSpPr>
      <xdr:spPr>
        <a:xfrm>
          <a:off x="1816744" y="652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140987</xdr:rowOff>
    </xdr:from>
    <xdr:ext cx="405111" cy="259045"/>
    <xdr:sp macro="" textlink="">
      <xdr:nvSpPr>
        <xdr:cNvPr id="90" name="n_4mainValue【図書館】&#10;有形固定資産減価償却率">
          <a:extLst>
            <a:ext uri="{FF2B5EF4-FFF2-40B4-BE49-F238E27FC236}">
              <a16:creationId xmlns:a16="http://schemas.microsoft.com/office/drawing/2014/main" id="{06FB1B65-172F-4DAD-9AEE-7CD14D3DF655}"/>
            </a:ext>
          </a:extLst>
        </xdr:cNvPr>
        <xdr:cNvSpPr txBox="1"/>
      </xdr:nvSpPr>
      <xdr:spPr>
        <a:xfrm>
          <a:off x="927744" y="648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29B67CE5-CEEE-4DCA-9CFF-AF17304623A9}"/>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978694B2-EF17-4E9C-B9F4-3850D70285C3}"/>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E9D998F-A84E-41A1-B63A-FABA54C600B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6C11CDF3-27C7-4E1D-A0AF-AA500E5CB795}"/>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FD438ACA-E2C9-4ACA-AFEF-03DD165D1A57}"/>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1490FEDD-91B7-49B4-A112-936019CE0DD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66A37C99-C799-488A-8956-43EED0452B6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89DC4638-A2BA-4CD1-B050-B3360EE7FD5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618AE385-E25C-4F48-A011-4C3C38FBB952}"/>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E8366ECD-997F-47EB-8093-1EBCE40500CA}"/>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B813E933-D347-428A-A64D-70D777FAAE8E}"/>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BA591793-A82C-4A3F-857B-7857359BE33D}"/>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98C50381-F3E2-4DDB-93E0-F75B1819819D}"/>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4C4A6A36-7C5F-4BA5-A444-0F17DA99B44D}"/>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CE6E63BE-08E4-4DFB-B0BE-C41856CE8BC2}"/>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5D7AD20A-54C3-4CE1-9EBE-BFA9C7FA34E2}"/>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D3B37701-536B-4030-AF40-E496191B7265}"/>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B47ADB85-6B78-4542-8CC5-8135AEB75959}"/>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CB98DC47-B66A-4FD3-BF2A-CA994FFADB26}"/>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C4B99E67-FCC7-40A2-9F60-321DC2376835}"/>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923F8F13-8E42-4FED-B5FE-E590758F2A4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A7E7D532-49B7-4E8E-94EB-89CD5998924C}"/>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49D1D75E-0680-4778-A47E-F5D3BC9B08B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1446A745-561A-4467-BD3D-47785BF780D3}"/>
            </a:ext>
          </a:extLst>
        </xdr:cNvPr>
        <xdr:cNvCxnSpPr/>
      </xdr:nvCxnSpPr>
      <xdr:spPr>
        <a:xfrm flipV="1">
          <a:off x="10476865" y="56007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5424A340-99D3-4DC6-8AD3-511781196A70}"/>
            </a:ext>
          </a:extLst>
        </xdr:cNvPr>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0DADD84C-FD56-4F46-A03F-C04B65243B02}"/>
            </a:ext>
          </a:extLst>
        </xdr:cNvPr>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5A7DA58E-4333-4E3E-ADF3-1727C2E203F3}"/>
            </a:ext>
          </a:extLst>
        </xdr:cNvPr>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7E4A8BA9-1741-4D0E-950D-014A1C06530A}"/>
            </a:ext>
          </a:extLst>
        </xdr:cNvPr>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143527</xdr:rowOff>
    </xdr:from>
    <xdr:ext cx="469744" cy="259045"/>
    <xdr:sp macro="" textlink="">
      <xdr:nvSpPr>
        <xdr:cNvPr id="119" name="【図書館】&#10;一人当たり面積平均値テキスト">
          <a:extLst>
            <a:ext uri="{FF2B5EF4-FFF2-40B4-BE49-F238E27FC236}">
              <a16:creationId xmlns:a16="http://schemas.microsoft.com/office/drawing/2014/main" id="{8C9A8761-B136-4637-80DA-4EB7125D85D9}"/>
            </a:ext>
          </a:extLst>
        </xdr:cNvPr>
        <xdr:cNvSpPr txBox="1"/>
      </xdr:nvSpPr>
      <xdr:spPr>
        <a:xfrm>
          <a:off x="10515600" y="665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6D02EDED-A0C9-4B3A-A033-ECFE7983D065}"/>
            </a:ext>
          </a:extLst>
        </xdr:cNvPr>
        <xdr:cNvSpPr/>
      </xdr:nvSpPr>
      <xdr:spPr>
        <a:xfrm>
          <a:off x="104267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120650</xdr:rowOff>
    </xdr:from>
    <xdr:to>
      <xdr:col>50</xdr:col>
      <xdr:colOff>165100</xdr:colOff>
      <xdr:row>40</xdr:row>
      <xdr:rowOff>50800</xdr:rowOff>
    </xdr:to>
    <xdr:sp macro="" textlink="">
      <xdr:nvSpPr>
        <xdr:cNvPr id="121" name="フローチャート: 判断 120">
          <a:extLst>
            <a:ext uri="{FF2B5EF4-FFF2-40B4-BE49-F238E27FC236}">
              <a16:creationId xmlns:a16="http://schemas.microsoft.com/office/drawing/2014/main" id="{A24031E5-6FED-4558-BABB-6488E54028F5}"/>
            </a:ext>
          </a:extLst>
        </xdr:cNvPr>
        <xdr:cNvSpPr/>
      </xdr:nvSpPr>
      <xdr:spPr>
        <a:xfrm>
          <a:off x="95885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CA3957AD-AFD3-408F-BA63-F053AB13A701}"/>
            </a:ext>
          </a:extLst>
        </xdr:cNvPr>
        <xdr:cNvSpPr/>
      </xdr:nvSpPr>
      <xdr:spPr>
        <a:xfrm>
          <a:off x="8699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133350</xdr:rowOff>
    </xdr:from>
    <xdr:to>
      <xdr:col>41</xdr:col>
      <xdr:colOff>101600</xdr:colOff>
      <xdr:row>40</xdr:row>
      <xdr:rowOff>63500</xdr:rowOff>
    </xdr:to>
    <xdr:sp macro="" textlink="">
      <xdr:nvSpPr>
        <xdr:cNvPr id="123" name="フローチャート: 判断 122">
          <a:extLst>
            <a:ext uri="{FF2B5EF4-FFF2-40B4-BE49-F238E27FC236}">
              <a16:creationId xmlns:a16="http://schemas.microsoft.com/office/drawing/2014/main" id="{802D7BD1-FDD7-4CBC-A997-8D4DAABE8388}"/>
            </a:ext>
          </a:extLst>
        </xdr:cNvPr>
        <xdr:cNvSpPr/>
      </xdr:nvSpPr>
      <xdr:spPr>
        <a:xfrm>
          <a:off x="7810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F583F7E0-854D-4506-A23A-E5AE4A4753D3}"/>
            </a:ext>
          </a:extLst>
        </xdr:cNvPr>
        <xdr:cNvSpPr/>
      </xdr:nvSpPr>
      <xdr:spPr>
        <a:xfrm>
          <a:off x="6921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AD27BB4-8497-4991-ADC4-BFA00430710B}"/>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D548C9A-BB33-40E9-8020-EE49E90920C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7656706-DAB3-4C98-B734-13ABC070A333}"/>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45999379-FEEB-4E02-A6FE-36A7625B13EC}"/>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BA85378D-8E6A-4495-B148-8C676970070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30" name="楕円 129">
          <a:extLst>
            <a:ext uri="{FF2B5EF4-FFF2-40B4-BE49-F238E27FC236}">
              <a16:creationId xmlns:a16="http://schemas.microsoft.com/office/drawing/2014/main" id="{BA68B913-5419-4208-90E7-A1004C2F1120}"/>
            </a:ext>
          </a:extLst>
        </xdr:cNvPr>
        <xdr:cNvSpPr/>
      </xdr:nvSpPr>
      <xdr:spPr>
        <a:xfrm>
          <a:off x="104267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80027</xdr:rowOff>
    </xdr:from>
    <xdr:ext cx="469744" cy="259045"/>
    <xdr:sp macro="" textlink="">
      <xdr:nvSpPr>
        <xdr:cNvPr id="131" name="【図書館】&#10;一人当たり面積該当値テキスト">
          <a:extLst>
            <a:ext uri="{FF2B5EF4-FFF2-40B4-BE49-F238E27FC236}">
              <a16:creationId xmlns:a16="http://schemas.microsoft.com/office/drawing/2014/main" id="{052C41BC-9F68-42EE-9F36-A7B7D87A5881}"/>
            </a:ext>
          </a:extLst>
        </xdr:cNvPr>
        <xdr:cNvSpPr txBox="1"/>
      </xdr:nvSpPr>
      <xdr:spPr>
        <a:xfrm>
          <a:off x="10515600"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101600</xdr:rowOff>
    </xdr:from>
    <xdr:to>
      <xdr:col>50</xdr:col>
      <xdr:colOff>165100</xdr:colOff>
      <xdr:row>41</xdr:row>
      <xdr:rowOff>31750</xdr:rowOff>
    </xdr:to>
    <xdr:sp macro="" textlink="">
      <xdr:nvSpPr>
        <xdr:cNvPr id="132" name="楕円 131">
          <a:extLst>
            <a:ext uri="{FF2B5EF4-FFF2-40B4-BE49-F238E27FC236}">
              <a16:creationId xmlns:a16="http://schemas.microsoft.com/office/drawing/2014/main" id="{795CED2D-D0F1-48CE-8DD7-A57D3743E219}"/>
            </a:ext>
          </a:extLst>
        </xdr:cNvPr>
        <xdr:cNvSpPr/>
      </xdr:nvSpPr>
      <xdr:spPr>
        <a:xfrm>
          <a:off x="9588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152400</xdr:rowOff>
    </xdr:from>
    <xdr:to>
      <xdr:col>55</xdr:col>
      <xdr:colOff>0</xdr:colOff>
      <xdr:row>40</xdr:row>
      <xdr:rowOff>152400</xdr:rowOff>
    </xdr:to>
    <xdr:cxnSp macro="">
      <xdr:nvCxnSpPr>
        <xdr:cNvPr id="133" name="直線コネクタ 132">
          <a:extLst>
            <a:ext uri="{FF2B5EF4-FFF2-40B4-BE49-F238E27FC236}">
              <a16:creationId xmlns:a16="http://schemas.microsoft.com/office/drawing/2014/main" id="{EC1D56E7-3FA2-4A63-A581-228F2B2AA934}"/>
            </a:ext>
          </a:extLst>
        </xdr:cNvPr>
        <xdr:cNvCxnSpPr/>
      </xdr:nvCxnSpPr>
      <xdr:spPr>
        <a:xfrm>
          <a:off x="9639300" y="701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34" name="楕円 133">
          <a:extLst>
            <a:ext uri="{FF2B5EF4-FFF2-40B4-BE49-F238E27FC236}">
              <a16:creationId xmlns:a16="http://schemas.microsoft.com/office/drawing/2014/main" id="{A7C7E6DA-B0AF-4011-A8E4-F5082D417F18}"/>
            </a:ext>
          </a:extLst>
        </xdr:cNvPr>
        <xdr:cNvSpPr/>
      </xdr:nvSpPr>
      <xdr:spPr>
        <a:xfrm>
          <a:off x="8699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152400</xdr:rowOff>
    </xdr:from>
    <xdr:to>
      <xdr:col>50</xdr:col>
      <xdr:colOff>114300</xdr:colOff>
      <xdr:row>40</xdr:row>
      <xdr:rowOff>152400</xdr:rowOff>
    </xdr:to>
    <xdr:cxnSp macro="">
      <xdr:nvCxnSpPr>
        <xdr:cNvPr id="135" name="直線コネクタ 134">
          <a:extLst>
            <a:ext uri="{FF2B5EF4-FFF2-40B4-BE49-F238E27FC236}">
              <a16:creationId xmlns:a16="http://schemas.microsoft.com/office/drawing/2014/main" id="{E7A98B8D-A6F7-4EA2-A094-71D87CD1ED2B}"/>
            </a:ext>
          </a:extLst>
        </xdr:cNvPr>
        <xdr:cNvCxnSpPr/>
      </xdr:nvCxnSpPr>
      <xdr:spPr>
        <a:xfrm>
          <a:off x="8750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101600</xdr:rowOff>
    </xdr:from>
    <xdr:to>
      <xdr:col>41</xdr:col>
      <xdr:colOff>101600</xdr:colOff>
      <xdr:row>41</xdr:row>
      <xdr:rowOff>31750</xdr:rowOff>
    </xdr:to>
    <xdr:sp macro="" textlink="">
      <xdr:nvSpPr>
        <xdr:cNvPr id="136" name="楕円 135">
          <a:extLst>
            <a:ext uri="{FF2B5EF4-FFF2-40B4-BE49-F238E27FC236}">
              <a16:creationId xmlns:a16="http://schemas.microsoft.com/office/drawing/2014/main" id="{EC4E7FC5-7A99-4BC9-8AAD-B63A856FEFDC}"/>
            </a:ext>
          </a:extLst>
        </xdr:cNvPr>
        <xdr:cNvSpPr/>
      </xdr:nvSpPr>
      <xdr:spPr>
        <a:xfrm>
          <a:off x="7810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152400</xdr:rowOff>
    </xdr:from>
    <xdr:to>
      <xdr:col>45</xdr:col>
      <xdr:colOff>177800</xdr:colOff>
      <xdr:row>40</xdr:row>
      <xdr:rowOff>152400</xdr:rowOff>
    </xdr:to>
    <xdr:cxnSp macro="">
      <xdr:nvCxnSpPr>
        <xdr:cNvPr id="137" name="直線コネクタ 136">
          <a:extLst>
            <a:ext uri="{FF2B5EF4-FFF2-40B4-BE49-F238E27FC236}">
              <a16:creationId xmlns:a16="http://schemas.microsoft.com/office/drawing/2014/main" id="{8F8348C5-2F76-4975-83E9-FD9267B299D1}"/>
            </a:ext>
          </a:extLst>
        </xdr:cNvPr>
        <xdr:cNvCxnSpPr/>
      </xdr:nvCxnSpPr>
      <xdr:spPr>
        <a:xfrm>
          <a:off x="7861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38" name="楕円 137">
          <a:extLst>
            <a:ext uri="{FF2B5EF4-FFF2-40B4-BE49-F238E27FC236}">
              <a16:creationId xmlns:a16="http://schemas.microsoft.com/office/drawing/2014/main" id="{7A3DA009-CCFE-44C0-98C8-32ECF96C58A8}"/>
            </a:ext>
          </a:extLst>
        </xdr:cNvPr>
        <xdr:cNvSpPr/>
      </xdr:nvSpPr>
      <xdr:spPr>
        <a:xfrm>
          <a:off x="6921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152400</xdr:rowOff>
    </xdr:from>
    <xdr:to>
      <xdr:col>41</xdr:col>
      <xdr:colOff>50800</xdr:colOff>
      <xdr:row>40</xdr:row>
      <xdr:rowOff>152400</xdr:rowOff>
    </xdr:to>
    <xdr:cxnSp macro="">
      <xdr:nvCxnSpPr>
        <xdr:cNvPr id="139" name="直線コネクタ 138">
          <a:extLst>
            <a:ext uri="{FF2B5EF4-FFF2-40B4-BE49-F238E27FC236}">
              <a16:creationId xmlns:a16="http://schemas.microsoft.com/office/drawing/2014/main" id="{5CD9EA07-23F7-412B-B640-AC877294A007}"/>
            </a:ext>
          </a:extLst>
        </xdr:cNvPr>
        <xdr:cNvCxnSpPr/>
      </xdr:nvCxnSpPr>
      <xdr:spPr>
        <a:xfrm>
          <a:off x="6972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67327</xdr:rowOff>
    </xdr:from>
    <xdr:ext cx="469744" cy="259045"/>
    <xdr:sp macro="" textlink="">
      <xdr:nvSpPr>
        <xdr:cNvPr id="140" name="n_1aveValue【図書館】&#10;一人当たり面積">
          <a:extLst>
            <a:ext uri="{FF2B5EF4-FFF2-40B4-BE49-F238E27FC236}">
              <a16:creationId xmlns:a16="http://schemas.microsoft.com/office/drawing/2014/main" id="{03169AA0-4DEB-498A-9C67-F1BFE5DE0837}"/>
            </a:ext>
          </a:extLst>
        </xdr:cNvPr>
        <xdr:cNvSpPr txBox="1"/>
      </xdr:nvSpPr>
      <xdr:spPr>
        <a:xfrm>
          <a:off x="9391727" y="658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80027</xdr:rowOff>
    </xdr:from>
    <xdr:ext cx="469744" cy="259045"/>
    <xdr:sp macro="" textlink="">
      <xdr:nvSpPr>
        <xdr:cNvPr id="141" name="n_2aveValue【図書館】&#10;一人当たり面積">
          <a:extLst>
            <a:ext uri="{FF2B5EF4-FFF2-40B4-BE49-F238E27FC236}">
              <a16:creationId xmlns:a16="http://schemas.microsoft.com/office/drawing/2014/main" id="{34405BE4-F652-4967-982C-03194805303C}"/>
            </a:ext>
          </a:extLst>
        </xdr:cNvPr>
        <xdr:cNvSpPr txBox="1"/>
      </xdr:nvSpPr>
      <xdr:spPr>
        <a:xfrm>
          <a:off x="85154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80027</xdr:rowOff>
    </xdr:from>
    <xdr:ext cx="469744" cy="259045"/>
    <xdr:sp macro="" textlink="">
      <xdr:nvSpPr>
        <xdr:cNvPr id="142" name="n_3aveValue【図書館】&#10;一人当たり面積">
          <a:extLst>
            <a:ext uri="{FF2B5EF4-FFF2-40B4-BE49-F238E27FC236}">
              <a16:creationId xmlns:a16="http://schemas.microsoft.com/office/drawing/2014/main" id="{7BF0A706-6F25-4433-B855-7D89DC3C80F5}"/>
            </a:ext>
          </a:extLst>
        </xdr:cNvPr>
        <xdr:cNvSpPr txBox="1"/>
      </xdr:nvSpPr>
      <xdr:spPr>
        <a:xfrm>
          <a:off x="76264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118127</xdr:rowOff>
    </xdr:from>
    <xdr:ext cx="469744" cy="259045"/>
    <xdr:sp macro="" textlink="">
      <xdr:nvSpPr>
        <xdr:cNvPr id="143" name="n_4aveValue【図書館】&#10;一人当たり面積">
          <a:extLst>
            <a:ext uri="{FF2B5EF4-FFF2-40B4-BE49-F238E27FC236}">
              <a16:creationId xmlns:a16="http://schemas.microsoft.com/office/drawing/2014/main" id="{1A8B78C3-B535-4BFD-AFA2-6392FE41E940}"/>
            </a:ext>
          </a:extLst>
        </xdr:cNvPr>
        <xdr:cNvSpPr txBox="1"/>
      </xdr:nvSpPr>
      <xdr:spPr>
        <a:xfrm>
          <a:off x="6737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22877</xdr:rowOff>
    </xdr:from>
    <xdr:ext cx="469744" cy="259045"/>
    <xdr:sp macro="" textlink="">
      <xdr:nvSpPr>
        <xdr:cNvPr id="144" name="n_1mainValue【図書館】&#10;一人当たり面積">
          <a:extLst>
            <a:ext uri="{FF2B5EF4-FFF2-40B4-BE49-F238E27FC236}">
              <a16:creationId xmlns:a16="http://schemas.microsoft.com/office/drawing/2014/main" id="{7572ABF1-3CA3-479A-8669-0E1F26979354}"/>
            </a:ext>
          </a:extLst>
        </xdr:cNvPr>
        <xdr:cNvSpPr txBox="1"/>
      </xdr:nvSpPr>
      <xdr:spPr>
        <a:xfrm>
          <a:off x="93917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22877</xdr:rowOff>
    </xdr:from>
    <xdr:ext cx="469744" cy="259045"/>
    <xdr:sp macro="" textlink="">
      <xdr:nvSpPr>
        <xdr:cNvPr id="145" name="n_2mainValue【図書館】&#10;一人当たり面積">
          <a:extLst>
            <a:ext uri="{FF2B5EF4-FFF2-40B4-BE49-F238E27FC236}">
              <a16:creationId xmlns:a16="http://schemas.microsoft.com/office/drawing/2014/main" id="{680931BA-8846-4ED5-A18C-ABA9C5AD3AF2}"/>
            </a:ext>
          </a:extLst>
        </xdr:cNvPr>
        <xdr:cNvSpPr txBox="1"/>
      </xdr:nvSpPr>
      <xdr:spPr>
        <a:xfrm>
          <a:off x="8515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22877</xdr:rowOff>
    </xdr:from>
    <xdr:ext cx="469744" cy="259045"/>
    <xdr:sp macro="" textlink="">
      <xdr:nvSpPr>
        <xdr:cNvPr id="146" name="n_3mainValue【図書館】&#10;一人当たり面積">
          <a:extLst>
            <a:ext uri="{FF2B5EF4-FFF2-40B4-BE49-F238E27FC236}">
              <a16:creationId xmlns:a16="http://schemas.microsoft.com/office/drawing/2014/main" id="{22DA0057-78BD-4EB6-A5FE-F7E427F48296}"/>
            </a:ext>
          </a:extLst>
        </xdr:cNvPr>
        <xdr:cNvSpPr txBox="1"/>
      </xdr:nvSpPr>
      <xdr:spPr>
        <a:xfrm>
          <a:off x="7626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22877</xdr:rowOff>
    </xdr:from>
    <xdr:ext cx="469744" cy="259045"/>
    <xdr:sp macro="" textlink="">
      <xdr:nvSpPr>
        <xdr:cNvPr id="147" name="n_4mainValue【図書館】&#10;一人当たり面積">
          <a:extLst>
            <a:ext uri="{FF2B5EF4-FFF2-40B4-BE49-F238E27FC236}">
              <a16:creationId xmlns:a16="http://schemas.microsoft.com/office/drawing/2014/main" id="{023D58D7-D7A4-4D5C-8591-8A8D8AF415CA}"/>
            </a:ext>
          </a:extLst>
        </xdr:cNvPr>
        <xdr:cNvSpPr txBox="1"/>
      </xdr:nvSpPr>
      <xdr:spPr>
        <a:xfrm>
          <a:off x="6737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D6D23FF4-AA63-4A0B-8751-670FF72A3B1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EB942B69-36E7-4F85-A979-7BCEEF7B128A}"/>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F0AC4A6B-7E8C-4A90-ABF0-DDFB62494F5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DD6A3205-7A6C-4E24-B514-D80C95ED8BB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9E0D506A-1973-4F41-A7CE-03278B04FC1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2B923F5D-2A93-4597-A628-95B17D962619}"/>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8600BC81-8C01-48BD-B07D-A433E8BE4F4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701C57BB-2006-45CA-8C96-07F9E86C0311}"/>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2F7C77B-236D-46AF-A0EE-B6EDBFF69702}"/>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157F5A97-8965-416B-8C8A-709D8615442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9F097CB-131C-4376-AB29-5CD4A3D0439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32CBE782-EA48-48F6-B9BF-3BF740466FA9}"/>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FB58DEE6-B0A7-49A7-92F0-86E416F491E1}"/>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7A19A0D3-7DF3-4288-9998-8AD6645C582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80E6D297-7E46-4E7E-9BBA-BF2CC427B701}"/>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9FCCABF6-2A51-4095-B1CE-E9A3BFB02849}"/>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E6372339-82DD-48B5-855E-A912F7D33C46}"/>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6B22E3F1-9A4E-4358-81FE-B5361A1F5DC1}"/>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C7D2ED65-E62F-49CE-AE0D-C024942CE39F}"/>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4C20DE7B-19F1-4664-AFA9-EACBEC462A1E}"/>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3922C33C-9725-4293-9F2D-0AEF2948076C}"/>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11C77937-7721-44EC-8430-8635D00DB3F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FC804E11-7A26-4F40-B5CE-14D39E00A417}"/>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34A6C095-D92C-459E-8ED2-C792E012721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37D1FB8C-53D6-4426-AE7B-A8A7237EC532}"/>
            </a:ext>
          </a:extLst>
        </xdr:cNvPr>
        <xdr:cNvCxnSpPr/>
      </xdr:nvCxnSpPr>
      <xdr:spPr>
        <a:xfrm flipV="1">
          <a:off x="4634865" y="95783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4E98CEC5-DB42-4792-AED8-9935FC648D3D}"/>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35CBA078-A318-43AB-BDA9-932480DCA103}"/>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D940B02D-0F47-4B6F-9238-6C94875D70BF}"/>
            </a:ext>
          </a:extLst>
        </xdr:cNvPr>
        <xdr:cNvSpPr txBox="1"/>
      </xdr:nvSpPr>
      <xdr:spPr>
        <a:xfrm>
          <a:off x="4673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6" name="直線コネクタ 175">
          <a:extLst>
            <a:ext uri="{FF2B5EF4-FFF2-40B4-BE49-F238E27FC236}">
              <a16:creationId xmlns:a16="http://schemas.microsoft.com/office/drawing/2014/main" id="{5EACB9D5-097A-4B7D-A159-0D72ED0D619A}"/>
            </a:ext>
          </a:extLst>
        </xdr:cNvPr>
        <xdr:cNvCxnSpPr/>
      </xdr:nvCxnSpPr>
      <xdr:spPr>
        <a:xfrm>
          <a:off x="4546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118127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F79961B8-09F1-41B1-8C69-727C9C9D1E04}"/>
            </a:ext>
          </a:extLst>
        </xdr:cNvPr>
        <xdr:cNvSpPr txBox="1"/>
      </xdr:nvSpPr>
      <xdr:spPr>
        <a:xfrm>
          <a:off x="4673600" y="10233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139700</xdr:rowOff>
    </xdr:from>
    <xdr:to>
      <xdr:col>24</xdr:col>
      <xdr:colOff>114300</xdr:colOff>
      <xdr:row>60</xdr:row>
      <xdr:rowOff>69850</xdr:rowOff>
    </xdr:to>
    <xdr:sp macro="" textlink="">
      <xdr:nvSpPr>
        <xdr:cNvPr id="178" name="フローチャート: 判断 177">
          <a:extLst>
            <a:ext uri="{FF2B5EF4-FFF2-40B4-BE49-F238E27FC236}">
              <a16:creationId xmlns:a16="http://schemas.microsoft.com/office/drawing/2014/main" id="{76EDA0A2-38DA-494C-9714-500CCAF202B1}"/>
            </a:ext>
          </a:extLst>
        </xdr:cNvPr>
        <xdr:cNvSpPr/>
      </xdr:nvSpPr>
      <xdr:spPr>
        <a:xfrm>
          <a:off x="45847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79" name="フローチャート: 判断 178">
          <a:extLst>
            <a:ext uri="{FF2B5EF4-FFF2-40B4-BE49-F238E27FC236}">
              <a16:creationId xmlns:a16="http://schemas.microsoft.com/office/drawing/2014/main" id="{2845FAD3-1141-4401-AD9A-11526D33FE40}"/>
            </a:ext>
          </a:extLst>
        </xdr:cNvPr>
        <xdr:cNvSpPr/>
      </xdr:nvSpPr>
      <xdr:spPr>
        <a:xfrm>
          <a:off x="3746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59690</xdr:rowOff>
    </xdr:from>
    <xdr:to>
      <xdr:col>15</xdr:col>
      <xdr:colOff>101600</xdr:colOff>
      <xdr:row>59</xdr:row>
      <xdr:rowOff>161290</xdr:rowOff>
    </xdr:to>
    <xdr:sp macro="" textlink="">
      <xdr:nvSpPr>
        <xdr:cNvPr id="180" name="フローチャート: 判断 179">
          <a:extLst>
            <a:ext uri="{FF2B5EF4-FFF2-40B4-BE49-F238E27FC236}">
              <a16:creationId xmlns:a16="http://schemas.microsoft.com/office/drawing/2014/main" id="{C37E6015-8AEB-4201-8518-6CAF41C102AD}"/>
            </a:ext>
          </a:extLst>
        </xdr:cNvPr>
        <xdr:cNvSpPr/>
      </xdr:nvSpPr>
      <xdr:spPr>
        <a:xfrm>
          <a:off x="2857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71120</xdr:rowOff>
    </xdr:from>
    <xdr:to>
      <xdr:col>10</xdr:col>
      <xdr:colOff>165100</xdr:colOff>
      <xdr:row>60</xdr:row>
      <xdr:rowOff>1270</xdr:rowOff>
    </xdr:to>
    <xdr:sp macro="" textlink="">
      <xdr:nvSpPr>
        <xdr:cNvPr id="181" name="フローチャート: 判断 180">
          <a:extLst>
            <a:ext uri="{FF2B5EF4-FFF2-40B4-BE49-F238E27FC236}">
              <a16:creationId xmlns:a16="http://schemas.microsoft.com/office/drawing/2014/main" id="{92087459-6643-44D7-9B4A-D9981453B209}"/>
            </a:ext>
          </a:extLst>
        </xdr:cNvPr>
        <xdr:cNvSpPr/>
      </xdr:nvSpPr>
      <xdr:spPr>
        <a:xfrm>
          <a:off x="1968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2" name="フローチャート: 判断 181">
          <a:extLst>
            <a:ext uri="{FF2B5EF4-FFF2-40B4-BE49-F238E27FC236}">
              <a16:creationId xmlns:a16="http://schemas.microsoft.com/office/drawing/2014/main" id="{4DFD5E05-4513-4CCB-8D2C-AD3EF5D57646}"/>
            </a:ext>
          </a:extLst>
        </xdr:cNvPr>
        <xdr:cNvSpPr/>
      </xdr:nvSpPr>
      <xdr:spPr>
        <a:xfrm>
          <a:off x="1079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FB2D3C33-3829-497D-A74A-38794FD0E09D}"/>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D49027D-724F-49EC-BD2E-C3C4E372240C}"/>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591BEB5-2D5A-4A7F-944C-2BF6D6F80AF9}"/>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70AFE01-ECB7-48FB-ADA7-2A2CB2ECD20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2C2638D8-11CE-41A7-AA85-9672E36EAF0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31115</xdr:rowOff>
    </xdr:from>
    <xdr:to>
      <xdr:col>24</xdr:col>
      <xdr:colOff>114300</xdr:colOff>
      <xdr:row>59</xdr:row>
      <xdr:rowOff>132715</xdr:rowOff>
    </xdr:to>
    <xdr:sp macro="" textlink="">
      <xdr:nvSpPr>
        <xdr:cNvPr id="188" name="楕円 187">
          <a:extLst>
            <a:ext uri="{FF2B5EF4-FFF2-40B4-BE49-F238E27FC236}">
              <a16:creationId xmlns:a16="http://schemas.microsoft.com/office/drawing/2014/main" id="{FA2C8993-059F-48EF-B31C-529C9C8A4A94}"/>
            </a:ext>
          </a:extLst>
        </xdr:cNvPr>
        <xdr:cNvSpPr/>
      </xdr:nvSpPr>
      <xdr:spPr>
        <a:xfrm>
          <a:off x="4584700" y="1014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53992</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FC2B92CD-04D9-452B-BD5B-EC23D04E9A74}"/>
            </a:ext>
          </a:extLst>
        </xdr:cNvPr>
        <xdr:cNvSpPr txBox="1"/>
      </xdr:nvSpPr>
      <xdr:spPr>
        <a:xfrm>
          <a:off x="4673600" y="999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162560</xdr:rowOff>
    </xdr:from>
    <xdr:to>
      <xdr:col>20</xdr:col>
      <xdr:colOff>38100</xdr:colOff>
      <xdr:row>59</xdr:row>
      <xdr:rowOff>92710</xdr:rowOff>
    </xdr:to>
    <xdr:sp macro="" textlink="">
      <xdr:nvSpPr>
        <xdr:cNvPr id="190" name="楕円 189">
          <a:extLst>
            <a:ext uri="{FF2B5EF4-FFF2-40B4-BE49-F238E27FC236}">
              <a16:creationId xmlns:a16="http://schemas.microsoft.com/office/drawing/2014/main" id="{38717FE2-1B28-4B35-9AB1-FBB6AB8A4480}"/>
            </a:ext>
          </a:extLst>
        </xdr:cNvPr>
        <xdr:cNvSpPr/>
      </xdr:nvSpPr>
      <xdr:spPr>
        <a:xfrm>
          <a:off x="3746500" y="1010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41910</xdr:rowOff>
    </xdr:from>
    <xdr:to>
      <xdr:col>24</xdr:col>
      <xdr:colOff>63500</xdr:colOff>
      <xdr:row>59</xdr:row>
      <xdr:rowOff>81915</xdr:rowOff>
    </xdr:to>
    <xdr:cxnSp macro="">
      <xdr:nvCxnSpPr>
        <xdr:cNvPr id="191" name="直線コネクタ 190">
          <a:extLst>
            <a:ext uri="{FF2B5EF4-FFF2-40B4-BE49-F238E27FC236}">
              <a16:creationId xmlns:a16="http://schemas.microsoft.com/office/drawing/2014/main" id="{4DE42E5D-2EE6-4675-99EE-550113E8179C}"/>
            </a:ext>
          </a:extLst>
        </xdr:cNvPr>
        <xdr:cNvCxnSpPr/>
      </xdr:nvCxnSpPr>
      <xdr:spPr>
        <a:xfrm>
          <a:off x="3797300" y="1015746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122555</xdr:rowOff>
    </xdr:from>
    <xdr:to>
      <xdr:col>15</xdr:col>
      <xdr:colOff>101600</xdr:colOff>
      <xdr:row>59</xdr:row>
      <xdr:rowOff>52705</xdr:rowOff>
    </xdr:to>
    <xdr:sp macro="" textlink="">
      <xdr:nvSpPr>
        <xdr:cNvPr id="192" name="楕円 191">
          <a:extLst>
            <a:ext uri="{FF2B5EF4-FFF2-40B4-BE49-F238E27FC236}">
              <a16:creationId xmlns:a16="http://schemas.microsoft.com/office/drawing/2014/main" id="{DF63FDBF-B7FF-479B-939C-285202074EBE}"/>
            </a:ext>
          </a:extLst>
        </xdr:cNvPr>
        <xdr:cNvSpPr/>
      </xdr:nvSpPr>
      <xdr:spPr>
        <a:xfrm>
          <a:off x="2857500" y="1006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1905</xdr:rowOff>
    </xdr:from>
    <xdr:to>
      <xdr:col>19</xdr:col>
      <xdr:colOff>177800</xdr:colOff>
      <xdr:row>59</xdr:row>
      <xdr:rowOff>41910</xdr:rowOff>
    </xdr:to>
    <xdr:cxnSp macro="">
      <xdr:nvCxnSpPr>
        <xdr:cNvPr id="193" name="直線コネクタ 192">
          <a:extLst>
            <a:ext uri="{FF2B5EF4-FFF2-40B4-BE49-F238E27FC236}">
              <a16:creationId xmlns:a16="http://schemas.microsoft.com/office/drawing/2014/main" id="{CE8F2954-5117-4D6C-B5FF-C38A699F93B4}"/>
            </a:ext>
          </a:extLst>
        </xdr:cNvPr>
        <xdr:cNvCxnSpPr/>
      </xdr:nvCxnSpPr>
      <xdr:spPr>
        <a:xfrm>
          <a:off x="2908300" y="1011745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168275</xdr:rowOff>
    </xdr:from>
    <xdr:to>
      <xdr:col>10</xdr:col>
      <xdr:colOff>165100</xdr:colOff>
      <xdr:row>59</xdr:row>
      <xdr:rowOff>98425</xdr:rowOff>
    </xdr:to>
    <xdr:sp macro="" textlink="">
      <xdr:nvSpPr>
        <xdr:cNvPr id="194" name="楕円 193">
          <a:extLst>
            <a:ext uri="{FF2B5EF4-FFF2-40B4-BE49-F238E27FC236}">
              <a16:creationId xmlns:a16="http://schemas.microsoft.com/office/drawing/2014/main" id="{16D8460F-E0AF-43E1-9F8A-113C7B310C80}"/>
            </a:ext>
          </a:extLst>
        </xdr:cNvPr>
        <xdr:cNvSpPr/>
      </xdr:nvSpPr>
      <xdr:spPr>
        <a:xfrm>
          <a:off x="1968500" y="1011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1905</xdr:rowOff>
    </xdr:from>
    <xdr:to>
      <xdr:col>15</xdr:col>
      <xdr:colOff>50800</xdr:colOff>
      <xdr:row>59</xdr:row>
      <xdr:rowOff>47625</xdr:rowOff>
    </xdr:to>
    <xdr:cxnSp macro="">
      <xdr:nvCxnSpPr>
        <xdr:cNvPr id="195" name="直線コネクタ 194">
          <a:extLst>
            <a:ext uri="{FF2B5EF4-FFF2-40B4-BE49-F238E27FC236}">
              <a16:creationId xmlns:a16="http://schemas.microsoft.com/office/drawing/2014/main" id="{416F38ED-A404-4F0C-8BAD-3DAD061E90A9}"/>
            </a:ext>
          </a:extLst>
        </xdr:cNvPr>
        <xdr:cNvCxnSpPr/>
      </xdr:nvCxnSpPr>
      <xdr:spPr>
        <a:xfrm flipV="1">
          <a:off x="2019300" y="1011745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128270</xdr:rowOff>
    </xdr:from>
    <xdr:to>
      <xdr:col>6</xdr:col>
      <xdr:colOff>38100</xdr:colOff>
      <xdr:row>59</xdr:row>
      <xdr:rowOff>58420</xdr:rowOff>
    </xdr:to>
    <xdr:sp macro="" textlink="">
      <xdr:nvSpPr>
        <xdr:cNvPr id="196" name="楕円 195">
          <a:extLst>
            <a:ext uri="{FF2B5EF4-FFF2-40B4-BE49-F238E27FC236}">
              <a16:creationId xmlns:a16="http://schemas.microsoft.com/office/drawing/2014/main" id="{786A476D-F40E-486D-AF1E-A4F801C8F244}"/>
            </a:ext>
          </a:extLst>
        </xdr:cNvPr>
        <xdr:cNvSpPr/>
      </xdr:nvSpPr>
      <xdr:spPr>
        <a:xfrm>
          <a:off x="10795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7620</xdr:rowOff>
    </xdr:from>
    <xdr:to>
      <xdr:col>10</xdr:col>
      <xdr:colOff>114300</xdr:colOff>
      <xdr:row>59</xdr:row>
      <xdr:rowOff>47625</xdr:rowOff>
    </xdr:to>
    <xdr:cxnSp macro="">
      <xdr:nvCxnSpPr>
        <xdr:cNvPr id="197" name="直線コネクタ 196">
          <a:extLst>
            <a:ext uri="{FF2B5EF4-FFF2-40B4-BE49-F238E27FC236}">
              <a16:creationId xmlns:a16="http://schemas.microsoft.com/office/drawing/2014/main" id="{4107784A-521C-44E1-91A6-2AAA791E711F}"/>
            </a:ext>
          </a:extLst>
        </xdr:cNvPr>
        <xdr:cNvCxnSpPr/>
      </xdr:nvCxnSpPr>
      <xdr:spPr>
        <a:xfrm>
          <a:off x="1130300" y="101231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26687</xdr:rowOff>
    </xdr:from>
    <xdr:ext cx="405111" cy="259045"/>
    <xdr:sp macro="" textlink="">
      <xdr:nvSpPr>
        <xdr:cNvPr id="198" name="n_1aveValue【体育館・プール】&#10;有形固定資産減価償却率">
          <a:extLst>
            <a:ext uri="{FF2B5EF4-FFF2-40B4-BE49-F238E27FC236}">
              <a16:creationId xmlns:a16="http://schemas.microsoft.com/office/drawing/2014/main" id="{7CAB7B43-FE9C-4F2E-AECC-B816CDA6699A}"/>
            </a:ext>
          </a:extLst>
        </xdr:cNvPr>
        <xdr:cNvSpPr txBox="1"/>
      </xdr:nvSpPr>
      <xdr:spPr>
        <a:xfrm>
          <a:off x="3582044"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152417</xdr:rowOff>
    </xdr:from>
    <xdr:ext cx="405111" cy="259045"/>
    <xdr:sp macro="" textlink="">
      <xdr:nvSpPr>
        <xdr:cNvPr id="199" name="n_2aveValue【体育館・プール】&#10;有形固定資産減価償却率">
          <a:extLst>
            <a:ext uri="{FF2B5EF4-FFF2-40B4-BE49-F238E27FC236}">
              <a16:creationId xmlns:a16="http://schemas.microsoft.com/office/drawing/2014/main" id="{CB2BA464-A1B1-4EAC-B6C2-F5A04D3CA34C}"/>
            </a:ext>
          </a:extLst>
        </xdr:cNvPr>
        <xdr:cNvSpPr txBox="1"/>
      </xdr:nvSpPr>
      <xdr:spPr>
        <a:xfrm>
          <a:off x="2705744" y="1026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163847</xdr:rowOff>
    </xdr:from>
    <xdr:ext cx="405111" cy="259045"/>
    <xdr:sp macro="" textlink="">
      <xdr:nvSpPr>
        <xdr:cNvPr id="200" name="n_3aveValue【体育館・プール】&#10;有形固定資産減価償却率">
          <a:extLst>
            <a:ext uri="{FF2B5EF4-FFF2-40B4-BE49-F238E27FC236}">
              <a16:creationId xmlns:a16="http://schemas.microsoft.com/office/drawing/2014/main" id="{2B5D75D9-251F-4EA8-BD15-BE45B7E313F1}"/>
            </a:ext>
          </a:extLst>
        </xdr:cNvPr>
        <xdr:cNvSpPr txBox="1"/>
      </xdr:nvSpPr>
      <xdr:spPr>
        <a:xfrm>
          <a:off x="1816744" y="1027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38117</xdr:rowOff>
    </xdr:from>
    <xdr:ext cx="405111" cy="259045"/>
    <xdr:sp macro="" textlink="">
      <xdr:nvSpPr>
        <xdr:cNvPr id="201" name="n_4aveValue【体育館・プール】&#10;有形固定資産減価償却率">
          <a:extLst>
            <a:ext uri="{FF2B5EF4-FFF2-40B4-BE49-F238E27FC236}">
              <a16:creationId xmlns:a16="http://schemas.microsoft.com/office/drawing/2014/main" id="{53C3C12D-6BFE-4EC7-9932-20CFA88E4CDA}"/>
            </a:ext>
          </a:extLst>
        </xdr:cNvPr>
        <xdr:cNvSpPr txBox="1"/>
      </xdr:nvSpPr>
      <xdr:spPr>
        <a:xfrm>
          <a:off x="927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109237</xdr:rowOff>
    </xdr:from>
    <xdr:ext cx="405111" cy="259045"/>
    <xdr:sp macro="" textlink="">
      <xdr:nvSpPr>
        <xdr:cNvPr id="202" name="n_1mainValue【体育館・プール】&#10;有形固定資産減価償却率">
          <a:extLst>
            <a:ext uri="{FF2B5EF4-FFF2-40B4-BE49-F238E27FC236}">
              <a16:creationId xmlns:a16="http://schemas.microsoft.com/office/drawing/2014/main" id="{8BA4022D-CAE6-4E2C-A537-45DE14B9D782}"/>
            </a:ext>
          </a:extLst>
        </xdr:cNvPr>
        <xdr:cNvSpPr txBox="1"/>
      </xdr:nvSpPr>
      <xdr:spPr>
        <a:xfrm>
          <a:off x="3582044" y="988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69232</xdr:rowOff>
    </xdr:from>
    <xdr:ext cx="405111" cy="259045"/>
    <xdr:sp macro="" textlink="">
      <xdr:nvSpPr>
        <xdr:cNvPr id="203" name="n_2mainValue【体育館・プール】&#10;有形固定資産減価償却率">
          <a:extLst>
            <a:ext uri="{FF2B5EF4-FFF2-40B4-BE49-F238E27FC236}">
              <a16:creationId xmlns:a16="http://schemas.microsoft.com/office/drawing/2014/main" id="{1EE0F10A-1000-4FCB-9609-2CD21112CA0F}"/>
            </a:ext>
          </a:extLst>
        </xdr:cNvPr>
        <xdr:cNvSpPr txBox="1"/>
      </xdr:nvSpPr>
      <xdr:spPr>
        <a:xfrm>
          <a:off x="2705744" y="984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114952</xdr:rowOff>
    </xdr:from>
    <xdr:ext cx="405111" cy="259045"/>
    <xdr:sp macro="" textlink="">
      <xdr:nvSpPr>
        <xdr:cNvPr id="204" name="n_3mainValue【体育館・プール】&#10;有形固定資産減価償却率">
          <a:extLst>
            <a:ext uri="{FF2B5EF4-FFF2-40B4-BE49-F238E27FC236}">
              <a16:creationId xmlns:a16="http://schemas.microsoft.com/office/drawing/2014/main" id="{431AC8E0-3F7D-4580-A1C8-0D6BEFBA27DC}"/>
            </a:ext>
          </a:extLst>
        </xdr:cNvPr>
        <xdr:cNvSpPr txBox="1"/>
      </xdr:nvSpPr>
      <xdr:spPr>
        <a:xfrm>
          <a:off x="1816744" y="988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74947</xdr:rowOff>
    </xdr:from>
    <xdr:ext cx="405111" cy="259045"/>
    <xdr:sp macro="" textlink="">
      <xdr:nvSpPr>
        <xdr:cNvPr id="205" name="n_4mainValue【体育館・プール】&#10;有形固定資産減価償却率">
          <a:extLst>
            <a:ext uri="{FF2B5EF4-FFF2-40B4-BE49-F238E27FC236}">
              <a16:creationId xmlns:a16="http://schemas.microsoft.com/office/drawing/2014/main" id="{A0668E8A-E7C1-4EDD-B0EB-F0DA308DB7D3}"/>
            </a:ext>
          </a:extLst>
        </xdr:cNvPr>
        <xdr:cNvSpPr txBox="1"/>
      </xdr:nvSpPr>
      <xdr:spPr>
        <a:xfrm>
          <a:off x="9277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30DA6DDB-0A96-4192-B821-BA0D15BF1AA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28180E54-D8C5-4AE0-ACD7-995C38EA82C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2706B4B1-0255-40EC-8669-017DE07BA04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DF519C75-61AB-4987-A7E1-0C09D751E6D4}"/>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D0FB5A88-8737-43A7-A0BB-79EB858D139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FAD23844-2372-4E96-AE74-18C02A61B81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E22DF657-8EE1-4876-A482-675E441818F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517BFBB2-1C7D-441D-BF8F-2357623FEB7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BD7A408D-1688-461D-8C55-4EFB7FA27122}"/>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9495FE4A-699C-4F26-B660-ECF6F94369D4}"/>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73A7B3C-5E5D-4E54-93D0-BC3229BEF842}"/>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A6B58855-D5A5-49D8-AF33-973963AF24FA}"/>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1A6289CD-0B5B-4425-957F-2B688859D2F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BA5021D8-541E-440E-8C46-147435D7E396}"/>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5057F16F-0ED4-4AC0-8638-7FF8CB80C246}"/>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BA220BBF-90EB-46ED-9847-A239B7B360D8}"/>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A50772A8-1E10-45C2-B9DC-08E9BEF7C673}"/>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7AFB6EC2-5FC3-491D-8CAC-A9C3B71640F9}"/>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B922361A-A5CE-42D4-A1CE-12EFDF634B0F}"/>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9614907E-633C-442E-9DAE-6592D23968F2}"/>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A7329B22-0562-4563-B363-FEAAFF8F997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ADAE9007-D6A8-49C7-BC20-D5D55EF808B5}"/>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556405A-8D5A-4123-83BB-F89E624AFFBB}"/>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E08E2927-C848-4384-A180-A218529634A9}"/>
            </a:ext>
          </a:extLst>
        </xdr:cNvPr>
        <xdr:cNvCxnSpPr/>
      </xdr:nvCxnSpPr>
      <xdr:spPr>
        <a:xfrm flipV="1">
          <a:off x="10476865" y="9639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D55066D9-50EF-4008-B970-11BA9F7EF8BB}"/>
            </a:ext>
          </a:extLst>
        </xdr:cNvPr>
        <xdr:cNvSpPr txBox="1"/>
      </xdr:nvSpPr>
      <xdr:spPr>
        <a:xfrm>
          <a:off x="10515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843BCA45-3CF4-4ADF-8D73-4C17D1E7E458}"/>
            </a:ext>
          </a:extLst>
        </xdr:cNvPr>
        <xdr:cNvCxnSpPr/>
      </xdr:nvCxnSpPr>
      <xdr:spPr>
        <a:xfrm>
          <a:off x="10388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043E7C78-A372-4871-823E-3E74A4B48436}"/>
            </a:ext>
          </a:extLst>
        </xdr:cNvPr>
        <xdr:cNvSpPr txBox="1"/>
      </xdr:nvSpPr>
      <xdr:spPr>
        <a:xfrm>
          <a:off x="10515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697568BA-357A-4DE9-B756-935BE0EF24DE}"/>
            </a:ext>
          </a:extLst>
        </xdr:cNvPr>
        <xdr:cNvCxnSpPr/>
      </xdr:nvCxnSpPr>
      <xdr:spPr>
        <a:xfrm>
          <a:off x="10388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44467</xdr:rowOff>
    </xdr:from>
    <xdr:ext cx="469744" cy="259045"/>
    <xdr:sp macro="" textlink="">
      <xdr:nvSpPr>
        <xdr:cNvPr id="234" name="【体育館・プール】&#10;一人当たり面積平均値テキスト">
          <a:extLst>
            <a:ext uri="{FF2B5EF4-FFF2-40B4-BE49-F238E27FC236}">
              <a16:creationId xmlns:a16="http://schemas.microsoft.com/office/drawing/2014/main" id="{91947D18-86F2-4CFC-ACAE-001B03EEBC42}"/>
            </a:ext>
          </a:extLst>
        </xdr:cNvPr>
        <xdr:cNvSpPr txBox="1"/>
      </xdr:nvSpPr>
      <xdr:spPr>
        <a:xfrm>
          <a:off x="10515600" y="10502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21590</xdr:rowOff>
    </xdr:from>
    <xdr:to>
      <xdr:col>55</xdr:col>
      <xdr:colOff>50800</xdr:colOff>
      <xdr:row>62</xdr:row>
      <xdr:rowOff>123190</xdr:rowOff>
    </xdr:to>
    <xdr:sp macro="" textlink="">
      <xdr:nvSpPr>
        <xdr:cNvPr id="235" name="フローチャート: 判断 234">
          <a:extLst>
            <a:ext uri="{FF2B5EF4-FFF2-40B4-BE49-F238E27FC236}">
              <a16:creationId xmlns:a16="http://schemas.microsoft.com/office/drawing/2014/main" id="{2FFEBD25-7B8F-45CB-A568-4818A1697969}"/>
            </a:ext>
          </a:extLst>
        </xdr:cNvPr>
        <xdr:cNvSpPr/>
      </xdr:nvSpPr>
      <xdr:spPr>
        <a:xfrm>
          <a:off x="10426700" y="1065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36830</xdr:rowOff>
    </xdr:from>
    <xdr:to>
      <xdr:col>50</xdr:col>
      <xdr:colOff>165100</xdr:colOff>
      <xdr:row>62</xdr:row>
      <xdr:rowOff>138430</xdr:rowOff>
    </xdr:to>
    <xdr:sp macro="" textlink="">
      <xdr:nvSpPr>
        <xdr:cNvPr id="236" name="フローチャート: 判断 235">
          <a:extLst>
            <a:ext uri="{FF2B5EF4-FFF2-40B4-BE49-F238E27FC236}">
              <a16:creationId xmlns:a16="http://schemas.microsoft.com/office/drawing/2014/main" id="{5B8B9DDA-6F82-47B1-AC2E-F4F6130A24A8}"/>
            </a:ext>
          </a:extLst>
        </xdr:cNvPr>
        <xdr:cNvSpPr/>
      </xdr:nvSpPr>
      <xdr:spPr>
        <a:xfrm>
          <a:off x="9588500" y="106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13970</xdr:rowOff>
    </xdr:from>
    <xdr:to>
      <xdr:col>46</xdr:col>
      <xdr:colOff>38100</xdr:colOff>
      <xdr:row>62</xdr:row>
      <xdr:rowOff>115570</xdr:rowOff>
    </xdr:to>
    <xdr:sp macro="" textlink="">
      <xdr:nvSpPr>
        <xdr:cNvPr id="237" name="フローチャート: 判断 236">
          <a:extLst>
            <a:ext uri="{FF2B5EF4-FFF2-40B4-BE49-F238E27FC236}">
              <a16:creationId xmlns:a16="http://schemas.microsoft.com/office/drawing/2014/main" id="{7A7C2DAC-B5EF-4C52-B876-C2AE5DCE4A04}"/>
            </a:ext>
          </a:extLst>
        </xdr:cNvPr>
        <xdr:cNvSpPr/>
      </xdr:nvSpPr>
      <xdr:spPr>
        <a:xfrm>
          <a:off x="8699500" y="1064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29210</xdr:rowOff>
    </xdr:from>
    <xdr:to>
      <xdr:col>41</xdr:col>
      <xdr:colOff>101600</xdr:colOff>
      <xdr:row>62</xdr:row>
      <xdr:rowOff>130810</xdr:rowOff>
    </xdr:to>
    <xdr:sp macro="" textlink="">
      <xdr:nvSpPr>
        <xdr:cNvPr id="238" name="フローチャート: 判断 237">
          <a:extLst>
            <a:ext uri="{FF2B5EF4-FFF2-40B4-BE49-F238E27FC236}">
              <a16:creationId xmlns:a16="http://schemas.microsoft.com/office/drawing/2014/main" id="{66A3345D-F584-4282-B5EF-62CC01EBEE7A}"/>
            </a:ext>
          </a:extLst>
        </xdr:cNvPr>
        <xdr:cNvSpPr/>
      </xdr:nvSpPr>
      <xdr:spPr>
        <a:xfrm>
          <a:off x="7810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39" name="フローチャート: 判断 238">
          <a:extLst>
            <a:ext uri="{FF2B5EF4-FFF2-40B4-BE49-F238E27FC236}">
              <a16:creationId xmlns:a16="http://schemas.microsoft.com/office/drawing/2014/main" id="{AF496B48-EE3F-4738-A3F4-A6A8EC8537E8}"/>
            </a:ext>
          </a:extLst>
        </xdr:cNvPr>
        <xdr:cNvSpPr/>
      </xdr:nvSpPr>
      <xdr:spPr>
        <a:xfrm>
          <a:off x="6921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2C573798-DB47-4197-9744-31A95F2ACDE7}"/>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BC5D72AF-5790-4C96-BF91-624248E6FD9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FC1C0B19-1DED-493A-9BAB-893CA4C1761D}"/>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76D2054-C680-408A-9D14-DE5F7C751DE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B007550E-AC6C-4804-9F0E-12869C76085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74930</xdr:rowOff>
    </xdr:from>
    <xdr:to>
      <xdr:col>55</xdr:col>
      <xdr:colOff>50800</xdr:colOff>
      <xdr:row>63</xdr:row>
      <xdr:rowOff>5080</xdr:rowOff>
    </xdr:to>
    <xdr:sp macro="" textlink="">
      <xdr:nvSpPr>
        <xdr:cNvPr id="245" name="楕円 244">
          <a:extLst>
            <a:ext uri="{FF2B5EF4-FFF2-40B4-BE49-F238E27FC236}">
              <a16:creationId xmlns:a16="http://schemas.microsoft.com/office/drawing/2014/main" id="{DC3412EA-5A47-493A-AA3D-C18220C9BB57}"/>
            </a:ext>
          </a:extLst>
        </xdr:cNvPr>
        <xdr:cNvSpPr/>
      </xdr:nvSpPr>
      <xdr:spPr>
        <a:xfrm>
          <a:off x="104267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53357</xdr:rowOff>
    </xdr:from>
    <xdr:ext cx="469744" cy="259045"/>
    <xdr:sp macro="" textlink="">
      <xdr:nvSpPr>
        <xdr:cNvPr id="246" name="【体育館・プール】&#10;一人当たり面積該当値テキスト">
          <a:extLst>
            <a:ext uri="{FF2B5EF4-FFF2-40B4-BE49-F238E27FC236}">
              <a16:creationId xmlns:a16="http://schemas.microsoft.com/office/drawing/2014/main" id="{17F941AD-9D57-469B-BBC6-410D4653E564}"/>
            </a:ext>
          </a:extLst>
        </xdr:cNvPr>
        <xdr:cNvSpPr txBox="1"/>
      </xdr:nvSpPr>
      <xdr:spPr>
        <a:xfrm>
          <a:off x="10515600" y="1068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74930</xdr:rowOff>
    </xdr:from>
    <xdr:to>
      <xdr:col>50</xdr:col>
      <xdr:colOff>165100</xdr:colOff>
      <xdr:row>63</xdr:row>
      <xdr:rowOff>5080</xdr:rowOff>
    </xdr:to>
    <xdr:sp macro="" textlink="">
      <xdr:nvSpPr>
        <xdr:cNvPr id="247" name="楕円 246">
          <a:extLst>
            <a:ext uri="{FF2B5EF4-FFF2-40B4-BE49-F238E27FC236}">
              <a16:creationId xmlns:a16="http://schemas.microsoft.com/office/drawing/2014/main" id="{B7D57AB1-A05B-45FC-864C-7DB47E51F721}"/>
            </a:ext>
          </a:extLst>
        </xdr:cNvPr>
        <xdr:cNvSpPr/>
      </xdr:nvSpPr>
      <xdr:spPr>
        <a:xfrm>
          <a:off x="9588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125730</xdr:rowOff>
    </xdr:from>
    <xdr:to>
      <xdr:col>55</xdr:col>
      <xdr:colOff>0</xdr:colOff>
      <xdr:row>62</xdr:row>
      <xdr:rowOff>125730</xdr:rowOff>
    </xdr:to>
    <xdr:cxnSp macro="">
      <xdr:nvCxnSpPr>
        <xdr:cNvPr id="248" name="直線コネクタ 247">
          <a:extLst>
            <a:ext uri="{FF2B5EF4-FFF2-40B4-BE49-F238E27FC236}">
              <a16:creationId xmlns:a16="http://schemas.microsoft.com/office/drawing/2014/main" id="{5207DF51-8BCF-401B-A5EF-CC633D98BD02}"/>
            </a:ext>
          </a:extLst>
        </xdr:cNvPr>
        <xdr:cNvCxnSpPr/>
      </xdr:nvCxnSpPr>
      <xdr:spPr>
        <a:xfrm>
          <a:off x="9639300" y="107556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74930</xdr:rowOff>
    </xdr:from>
    <xdr:to>
      <xdr:col>46</xdr:col>
      <xdr:colOff>38100</xdr:colOff>
      <xdr:row>63</xdr:row>
      <xdr:rowOff>5080</xdr:rowOff>
    </xdr:to>
    <xdr:sp macro="" textlink="">
      <xdr:nvSpPr>
        <xdr:cNvPr id="249" name="楕円 248">
          <a:extLst>
            <a:ext uri="{FF2B5EF4-FFF2-40B4-BE49-F238E27FC236}">
              <a16:creationId xmlns:a16="http://schemas.microsoft.com/office/drawing/2014/main" id="{9F255196-C382-4CC6-8419-CB304E7918B0}"/>
            </a:ext>
          </a:extLst>
        </xdr:cNvPr>
        <xdr:cNvSpPr/>
      </xdr:nvSpPr>
      <xdr:spPr>
        <a:xfrm>
          <a:off x="8699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125730</xdr:rowOff>
    </xdr:from>
    <xdr:to>
      <xdr:col>50</xdr:col>
      <xdr:colOff>114300</xdr:colOff>
      <xdr:row>62</xdr:row>
      <xdr:rowOff>125730</xdr:rowOff>
    </xdr:to>
    <xdr:cxnSp macro="">
      <xdr:nvCxnSpPr>
        <xdr:cNvPr id="250" name="直線コネクタ 249">
          <a:extLst>
            <a:ext uri="{FF2B5EF4-FFF2-40B4-BE49-F238E27FC236}">
              <a16:creationId xmlns:a16="http://schemas.microsoft.com/office/drawing/2014/main" id="{57A1934A-343F-4958-B195-997EF3BD8669}"/>
            </a:ext>
          </a:extLst>
        </xdr:cNvPr>
        <xdr:cNvCxnSpPr/>
      </xdr:nvCxnSpPr>
      <xdr:spPr>
        <a:xfrm>
          <a:off x="8750300" y="107556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74930</xdr:rowOff>
    </xdr:from>
    <xdr:to>
      <xdr:col>41</xdr:col>
      <xdr:colOff>101600</xdr:colOff>
      <xdr:row>63</xdr:row>
      <xdr:rowOff>5080</xdr:rowOff>
    </xdr:to>
    <xdr:sp macro="" textlink="">
      <xdr:nvSpPr>
        <xdr:cNvPr id="251" name="楕円 250">
          <a:extLst>
            <a:ext uri="{FF2B5EF4-FFF2-40B4-BE49-F238E27FC236}">
              <a16:creationId xmlns:a16="http://schemas.microsoft.com/office/drawing/2014/main" id="{0F76D72F-1100-40A4-9741-813FF4E64773}"/>
            </a:ext>
          </a:extLst>
        </xdr:cNvPr>
        <xdr:cNvSpPr/>
      </xdr:nvSpPr>
      <xdr:spPr>
        <a:xfrm>
          <a:off x="7810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125730</xdr:rowOff>
    </xdr:from>
    <xdr:to>
      <xdr:col>45</xdr:col>
      <xdr:colOff>177800</xdr:colOff>
      <xdr:row>62</xdr:row>
      <xdr:rowOff>125730</xdr:rowOff>
    </xdr:to>
    <xdr:cxnSp macro="">
      <xdr:nvCxnSpPr>
        <xdr:cNvPr id="252" name="直線コネクタ 251">
          <a:extLst>
            <a:ext uri="{FF2B5EF4-FFF2-40B4-BE49-F238E27FC236}">
              <a16:creationId xmlns:a16="http://schemas.microsoft.com/office/drawing/2014/main" id="{F6620D12-E30E-442C-B69D-D0B0BCDBD4C9}"/>
            </a:ext>
          </a:extLst>
        </xdr:cNvPr>
        <xdr:cNvCxnSpPr/>
      </xdr:nvCxnSpPr>
      <xdr:spPr>
        <a:xfrm>
          <a:off x="7861300" y="107556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74930</xdr:rowOff>
    </xdr:from>
    <xdr:to>
      <xdr:col>36</xdr:col>
      <xdr:colOff>165100</xdr:colOff>
      <xdr:row>63</xdr:row>
      <xdr:rowOff>5080</xdr:rowOff>
    </xdr:to>
    <xdr:sp macro="" textlink="">
      <xdr:nvSpPr>
        <xdr:cNvPr id="253" name="楕円 252">
          <a:extLst>
            <a:ext uri="{FF2B5EF4-FFF2-40B4-BE49-F238E27FC236}">
              <a16:creationId xmlns:a16="http://schemas.microsoft.com/office/drawing/2014/main" id="{9B5345C0-5C50-4AF0-A12D-E86BAAF991B5}"/>
            </a:ext>
          </a:extLst>
        </xdr:cNvPr>
        <xdr:cNvSpPr/>
      </xdr:nvSpPr>
      <xdr:spPr>
        <a:xfrm>
          <a:off x="6921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125730</xdr:rowOff>
    </xdr:from>
    <xdr:to>
      <xdr:col>41</xdr:col>
      <xdr:colOff>50800</xdr:colOff>
      <xdr:row>62</xdr:row>
      <xdr:rowOff>125730</xdr:rowOff>
    </xdr:to>
    <xdr:cxnSp macro="">
      <xdr:nvCxnSpPr>
        <xdr:cNvPr id="254" name="直線コネクタ 253">
          <a:extLst>
            <a:ext uri="{FF2B5EF4-FFF2-40B4-BE49-F238E27FC236}">
              <a16:creationId xmlns:a16="http://schemas.microsoft.com/office/drawing/2014/main" id="{1E20AB5E-AE82-4DCE-85CF-9377CA8E2B18}"/>
            </a:ext>
          </a:extLst>
        </xdr:cNvPr>
        <xdr:cNvCxnSpPr/>
      </xdr:nvCxnSpPr>
      <xdr:spPr>
        <a:xfrm>
          <a:off x="6972300" y="107556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154957</xdr:rowOff>
    </xdr:from>
    <xdr:ext cx="469744" cy="259045"/>
    <xdr:sp macro="" textlink="">
      <xdr:nvSpPr>
        <xdr:cNvPr id="255" name="n_1aveValue【体育館・プール】&#10;一人当たり面積">
          <a:extLst>
            <a:ext uri="{FF2B5EF4-FFF2-40B4-BE49-F238E27FC236}">
              <a16:creationId xmlns:a16="http://schemas.microsoft.com/office/drawing/2014/main" id="{108D45E6-0111-4966-AA31-75294623197D}"/>
            </a:ext>
          </a:extLst>
        </xdr:cNvPr>
        <xdr:cNvSpPr txBox="1"/>
      </xdr:nvSpPr>
      <xdr:spPr>
        <a:xfrm>
          <a:off x="9391727" y="104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132097</xdr:rowOff>
    </xdr:from>
    <xdr:ext cx="469744" cy="259045"/>
    <xdr:sp macro="" textlink="">
      <xdr:nvSpPr>
        <xdr:cNvPr id="256" name="n_2aveValue【体育館・プール】&#10;一人当たり面積">
          <a:extLst>
            <a:ext uri="{FF2B5EF4-FFF2-40B4-BE49-F238E27FC236}">
              <a16:creationId xmlns:a16="http://schemas.microsoft.com/office/drawing/2014/main" id="{2B34162E-0FAF-4BDF-908B-84F5BE3123E5}"/>
            </a:ext>
          </a:extLst>
        </xdr:cNvPr>
        <xdr:cNvSpPr txBox="1"/>
      </xdr:nvSpPr>
      <xdr:spPr>
        <a:xfrm>
          <a:off x="8515427" y="104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147337</xdr:rowOff>
    </xdr:from>
    <xdr:ext cx="469744" cy="259045"/>
    <xdr:sp macro="" textlink="">
      <xdr:nvSpPr>
        <xdr:cNvPr id="257" name="n_3aveValue【体育館・プール】&#10;一人当たり面積">
          <a:extLst>
            <a:ext uri="{FF2B5EF4-FFF2-40B4-BE49-F238E27FC236}">
              <a16:creationId xmlns:a16="http://schemas.microsoft.com/office/drawing/2014/main" id="{3BCF2D9A-589F-408F-8719-ECFFDB67E4F3}"/>
            </a:ext>
          </a:extLst>
        </xdr:cNvPr>
        <xdr:cNvSpPr txBox="1"/>
      </xdr:nvSpPr>
      <xdr:spPr>
        <a:xfrm>
          <a:off x="7626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170197</xdr:rowOff>
    </xdr:from>
    <xdr:ext cx="469744" cy="259045"/>
    <xdr:sp macro="" textlink="">
      <xdr:nvSpPr>
        <xdr:cNvPr id="258" name="n_4aveValue【体育館・プール】&#10;一人当たり面積">
          <a:extLst>
            <a:ext uri="{FF2B5EF4-FFF2-40B4-BE49-F238E27FC236}">
              <a16:creationId xmlns:a16="http://schemas.microsoft.com/office/drawing/2014/main" id="{EA6D34B0-A629-4C67-821B-99C02843AA10}"/>
            </a:ext>
          </a:extLst>
        </xdr:cNvPr>
        <xdr:cNvSpPr txBox="1"/>
      </xdr:nvSpPr>
      <xdr:spPr>
        <a:xfrm>
          <a:off x="6737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167657</xdr:rowOff>
    </xdr:from>
    <xdr:ext cx="469744" cy="259045"/>
    <xdr:sp macro="" textlink="">
      <xdr:nvSpPr>
        <xdr:cNvPr id="259" name="n_1mainValue【体育館・プール】&#10;一人当たり面積">
          <a:extLst>
            <a:ext uri="{FF2B5EF4-FFF2-40B4-BE49-F238E27FC236}">
              <a16:creationId xmlns:a16="http://schemas.microsoft.com/office/drawing/2014/main" id="{1B838A50-8DDC-47A3-9190-1BA5F5ABA6D5}"/>
            </a:ext>
          </a:extLst>
        </xdr:cNvPr>
        <xdr:cNvSpPr txBox="1"/>
      </xdr:nvSpPr>
      <xdr:spPr>
        <a:xfrm>
          <a:off x="9391727"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167657</xdr:rowOff>
    </xdr:from>
    <xdr:ext cx="469744" cy="259045"/>
    <xdr:sp macro="" textlink="">
      <xdr:nvSpPr>
        <xdr:cNvPr id="260" name="n_2mainValue【体育館・プール】&#10;一人当たり面積">
          <a:extLst>
            <a:ext uri="{FF2B5EF4-FFF2-40B4-BE49-F238E27FC236}">
              <a16:creationId xmlns:a16="http://schemas.microsoft.com/office/drawing/2014/main" id="{DA1E6CB2-96EF-434D-AB39-503377225B6E}"/>
            </a:ext>
          </a:extLst>
        </xdr:cNvPr>
        <xdr:cNvSpPr txBox="1"/>
      </xdr:nvSpPr>
      <xdr:spPr>
        <a:xfrm>
          <a:off x="8515427"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167657</xdr:rowOff>
    </xdr:from>
    <xdr:ext cx="469744" cy="259045"/>
    <xdr:sp macro="" textlink="">
      <xdr:nvSpPr>
        <xdr:cNvPr id="261" name="n_3mainValue【体育館・プール】&#10;一人当たり面積">
          <a:extLst>
            <a:ext uri="{FF2B5EF4-FFF2-40B4-BE49-F238E27FC236}">
              <a16:creationId xmlns:a16="http://schemas.microsoft.com/office/drawing/2014/main" id="{C071E489-36FF-4240-BB12-A3FFD1574F77}"/>
            </a:ext>
          </a:extLst>
        </xdr:cNvPr>
        <xdr:cNvSpPr txBox="1"/>
      </xdr:nvSpPr>
      <xdr:spPr>
        <a:xfrm>
          <a:off x="7626427"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167657</xdr:rowOff>
    </xdr:from>
    <xdr:ext cx="469744" cy="259045"/>
    <xdr:sp macro="" textlink="">
      <xdr:nvSpPr>
        <xdr:cNvPr id="262" name="n_4mainValue【体育館・プール】&#10;一人当たり面積">
          <a:extLst>
            <a:ext uri="{FF2B5EF4-FFF2-40B4-BE49-F238E27FC236}">
              <a16:creationId xmlns:a16="http://schemas.microsoft.com/office/drawing/2014/main" id="{FE8821CE-6E75-4C69-9FA8-BCF79B455DC8}"/>
            </a:ext>
          </a:extLst>
        </xdr:cNvPr>
        <xdr:cNvSpPr txBox="1"/>
      </xdr:nvSpPr>
      <xdr:spPr>
        <a:xfrm>
          <a:off x="6737427"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4FDE42A0-58E1-4656-B10B-7C975CCCBD5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23283196-3097-4594-A42D-83E33D08B3B6}"/>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C8B03532-322F-466B-9B94-E55DAE97699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6EC97058-06CE-479B-8A7C-68D6AA86A65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5467D486-A827-4F5E-9999-4EEFDDA117C4}"/>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557CA458-AE1D-4D6A-BC6A-B9BC4AD7B47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802A00E9-B87C-409E-8BAC-E0980C846166}"/>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3728B36C-7D32-4CB3-BD68-FE65A4930981}"/>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ACE5423C-BE37-4673-B897-4B54F99EADD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D9FDBCD4-2A70-46BE-8D87-7DBECB824F4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9A6552E-ED4B-4147-B5A5-846711F12133}"/>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4B5D9311-5CF2-4CB1-A4D8-3170662F5F94}"/>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13257042-0572-47BE-A782-9548D09E726F}"/>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22BBDFFC-F11D-4668-BFA2-FA2709811559}"/>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47062D10-C5B2-40C5-8DF1-69F71CEAA556}"/>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12FFDBA7-A713-4211-83C9-EAAF1FC1B6C5}"/>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7E6E7F0A-8531-49B5-A1D8-53A7A7CFE68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564C22E2-0D12-465B-9D11-BB8A114021C2}"/>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75EB4C00-EE83-4A20-9FE0-860927637F63}"/>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00D74E02-9382-4CEF-8CB3-2ED7A2A693E1}"/>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A004A640-9198-4546-AA52-A26039A35EF7}"/>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44F5C477-8BE0-4E80-8693-D63200FF5C74}"/>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6391C040-0F30-4FA5-9DBE-F865F9D2A8F2}"/>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E200E601-E077-4183-893E-9C86F87D2069}"/>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91439</xdr:rowOff>
    </xdr:from>
    <xdr:to>
      <xdr:col>24</xdr:col>
      <xdr:colOff>62865</xdr:colOff>
      <xdr:row>85</xdr:row>
      <xdr:rowOff>83820</xdr:rowOff>
    </xdr:to>
    <xdr:cxnSp macro="">
      <xdr:nvCxnSpPr>
        <xdr:cNvPr id="287" name="直線コネクタ 286">
          <a:extLst>
            <a:ext uri="{FF2B5EF4-FFF2-40B4-BE49-F238E27FC236}">
              <a16:creationId xmlns:a16="http://schemas.microsoft.com/office/drawing/2014/main" id="{972688E5-498A-45CE-A859-D13DD4729423}"/>
            </a:ext>
          </a:extLst>
        </xdr:cNvPr>
        <xdr:cNvCxnSpPr/>
      </xdr:nvCxnSpPr>
      <xdr:spPr>
        <a:xfrm flipV="1">
          <a:off x="4634865" y="13293089"/>
          <a:ext cx="0" cy="1363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87647</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9EC6652B-CD8A-41DB-B908-4E4E043E9D03}"/>
            </a:ext>
          </a:extLst>
        </xdr:cNvPr>
        <xdr:cNvSpPr txBox="1"/>
      </xdr:nvSpPr>
      <xdr:spPr>
        <a:xfrm>
          <a:off x="4673600" y="1466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83820</xdr:rowOff>
    </xdr:from>
    <xdr:to>
      <xdr:col>24</xdr:col>
      <xdr:colOff>152400</xdr:colOff>
      <xdr:row>85</xdr:row>
      <xdr:rowOff>83820</xdr:rowOff>
    </xdr:to>
    <xdr:cxnSp macro="">
      <xdr:nvCxnSpPr>
        <xdr:cNvPr id="289" name="直線コネクタ 288">
          <a:extLst>
            <a:ext uri="{FF2B5EF4-FFF2-40B4-BE49-F238E27FC236}">
              <a16:creationId xmlns:a16="http://schemas.microsoft.com/office/drawing/2014/main" id="{B15E098B-D6A4-497B-9578-E2382430C708}"/>
            </a:ext>
          </a:extLst>
        </xdr:cNvPr>
        <xdr:cNvCxnSpPr/>
      </xdr:nvCxnSpPr>
      <xdr:spPr>
        <a:xfrm>
          <a:off x="4546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38116</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52274F8B-0896-48C7-8BA9-F9E915A89F0C}"/>
            </a:ext>
          </a:extLst>
        </xdr:cNvPr>
        <xdr:cNvSpPr txBox="1"/>
      </xdr:nvSpPr>
      <xdr:spPr>
        <a:xfrm>
          <a:off x="4673600" y="13068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91439</xdr:rowOff>
    </xdr:from>
    <xdr:to>
      <xdr:col>24</xdr:col>
      <xdr:colOff>152400</xdr:colOff>
      <xdr:row>77</xdr:row>
      <xdr:rowOff>91439</xdr:rowOff>
    </xdr:to>
    <xdr:cxnSp macro="">
      <xdr:nvCxnSpPr>
        <xdr:cNvPr id="291" name="直線コネクタ 290">
          <a:extLst>
            <a:ext uri="{FF2B5EF4-FFF2-40B4-BE49-F238E27FC236}">
              <a16:creationId xmlns:a16="http://schemas.microsoft.com/office/drawing/2014/main" id="{0CF40018-4B10-4085-9099-9E600D53AEC2}"/>
            </a:ext>
          </a:extLst>
        </xdr:cNvPr>
        <xdr:cNvCxnSpPr/>
      </xdr:nvCxnSpPr>
      <xdr:spPr>
        <a:xfrm>
          <a:off x="4546600" y="1329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110507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23E9C2D5-B429-4259-9BC6-9667ADBF0313}"/>
            </a:ext>
          </a:extLst>
        </xdr:cNvPr>
        <xdr:cNvSpPr txBox="1"/>
      </xdr:nvSpPr>
      <xdr:spPr>
        <a:xfrm>
          <a:off x="4673600" y="13997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132080</xdr:rowOff>
    </xdr:from>
    <xdr:to>
      <xdr:col>24</xdr:col>
      <xdr:colOff>114300</xdr:colOff>
      <xdr:row>82</xdr:row>
      <xdr:rowOff>62230</xdr:rowOff>
    </xdr:to>
    <xdr:sp macro="" textlink="">
      <xdr:nvSpPr>
        <xdr:cNvPr id="293" name="フローチャート: 判断 292">
          <a:extLst>
            <a:ext uri="{FF2B5EF4-FFF2-40B4-BE49-F238E27FC236}">
              <a16:creationId xmlns:a16="http://schemas.microsoft.com/office/drawing/2014/main" id="{D276F2F1-1E91-4EF6-8351-92AF47C45456}"/>
            </a:ext>
          </a:extLst>
        </xdr:cNvPr>
        <xdr:cNvSpPr/>
      </xdr:nvSpPr>
      <xdr:spPr>
        <a:xfrm>
          <a:off x="45847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4" name="フローチャート: 判断 293">
          <a:extLst>
            <a:ext uri="{FF2B5EF4-FFF2-40B4-BE49-F238E27FC236}">
              <a16:creationId xmlns:a16="http://schemas.microsoft.com/office/drawing/2014/main" id="{E0681D73-6A1F-4BB1-9BBA-B53552779F78}"/>
            </a:ext>
          </a:extLst>
        </xdr:cNvPr>
        <xdr:cNvSpPr/>
      </xdr:nvSpPr>
      <xdr:spPr>
        <a:xfrm>
          <a:off x="3746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103505</xdr:rowOff>
    </xdr:from>
    <xdr:to>
      <xdr:col>15</xdr:col>
      <xdr:colOff>101600</xdr:colOff>
      <xdr:row>82</xdr:row>
      <xdr:rowOff>33655</xdr:rowOff>
    </xdr:to>
    <xdr:sp macro="" textlink="">
      <xdr:nvSpPr>
        <xdr:cNvPr id="295" name="フローチャート: 判断 294">
          <a:extLst>
            <a:ext uri="{FF2B5EF4-FFF2-40B4-BE49-F238E27FC236}">
              <a16:creationId xmlns:a16="http://schemas.microsoft.com/office/drawing/2014/main" id="{003DC7B4-4922-4F89-B35A-DE26DE1093EE}"/>
            </a:ext>
          </a:extLst>
        </xdr:cNvPr>
        <xdr:cNvSpPr/>
      </xdr:nvSpPr>
      <xdr:spPr>
        <a:xfrm>
          <a:off x="2857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107314</xdr:rowOff>
    </xdr:from>
    <xdr:to>
      <xdr:col>10</xdr:col>
      <xdr:colOff>165100</xdr:colOff>
      <xdr:row>82</xdr:row>
      <xdr:rowOff>37464</xdr:rowOff>
    </xdr:to>
    <xdr:sp macro="" textlink="">
      <xdr:nvSpPr>
        <xdr:cNvPr id="296" name="フローチャート: 判断 295">
          <a:extLst>
            <a:ext uri="{FF2B5EF4-FFF2-40B4-BE49-F238E27FC236}">
              <a16:creationId xmlns:a16="http://schemas.microsoft.com/office/drawing/2014/main" id="{1B05FCD2-23F8-4713-80A0-61259EA58E80}"/>
            </a:ext>
          </a:extLst>
        </xdr:cNvPr>
        <xdr:cNvSpPr/>
      </xdr:nvSpPr>
      <xdr:spPr>
        <a:xfrm>
          <a:off x="1968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74930</xdr:rowOff>
    </xdr:from>
    <xdr:to>
      <xdr:col>6</xdr:col>
      <xdr:colOff>38100</xdr:colOff>
      <xdr:row>82</xdr:row>
      <xdr:rowOff>5080</xdr:rowOff>
    </xdr:to>
    <xdr:sp macro="" textlink="">
      <xdr:nvSpPr>
        <xdr:cNvPr id="297" name="フローチャート: 判断 296">
          <a:extLst>
            <a:ext uri="{FF2B5EF4-FFF2-40B4-BE49-F238E27FC236}">
              <a16:creationId xmlns:a16="http://schemas.microsoft.com/office/drawing/2014/main" id="{1DC7183A-0360-4755-BF9E-A9025D13FF5F}"/>
            </a:ext>
          </a:extLst>
        </xdr:cNvPr>
        <xdr:cNvSpPr/>
      </xdr:nvSpPr>
      <xdr:spPr>
        <a:xfrm>
          <a:off x="1079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47A6FCF-9A9E-4DFC-96CB-17784FF5DEC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730ACC7-8FC8-4A7C-A5C2-0A521E48C1E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45CEF177-CEBD-4FC6-89BB-2E68472D6AA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D650BC9-DAE4-482E-8F2D-F3B91DB4A492}"/>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5F3471BC-85E2-4C27-A175-F115AD15F2BD}"/>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59689</xdr:rowOff>
    </xdr:from>
    <xdr:to>
      <xdr:col>24</xdr:col>
      <xdr:colOff>114300</xdr:colOff>
      <xdr:row>81</xdr:row>
      <xdr:rowOff>161289</xdr:rowOff>
    </xdr:to>
    <xdr:sp macro="" textlink="">
      <xdr:nvSpPr>
        <xdr:cNvPr id="303" name="楕円 302">
          <a:extLst>
            <a:ext uri="{FF2B5EF4-FFF2-40B4-BE49-F238E27FC236}">
              <a16:creationId xmlns:a16="http://schemas.microsoft.com/office/drawing/2014/main" id="{367F3134-13A6-4264-907D-87A8EAE4C170}"/>
            </a:ext>
          </a:extLst>
        </xdr:cNvPr>
        <xdr:cNvSpPr/>
      </xdr:nvSpPr>
      <xdr:spPr>
        <a:xfrm>
          <a:off x="4584700" y="1394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82566</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33F97C2A-5C9F-42C1-8755-9BE2DFCBF364}"/>
            </a:ext>
          </a:extLst>
        </xdr:cNvPr>
        <xdr:cNvSpPr txBox="1"/>
      </xdr:nvSpPr>
      <xdr:spPr>
        <a:xfrm>
          <a:off x="4673600" y="1379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15875</xdr:rowOff>
    </xdr:from>
    <xdr:to>
      <xdr:col>20</xdr:col>
      <xdr:colOff>38100</xdr:colOff>
      <xdr:row>81</xdr:row>
      <xdr:rowOff>117475</xdr:rowOff>
    </xdr:to>
    <xdr:sp macro="" textlink="">
      <xdr:nvSpPr>
        <xdr:cNvPr id="305" name="楕円 304">
          <a:extLst>
            <a:ext uri="{FF2B5EF4-FFF2-40B4-BE49-F238E27FC236}">
              <a16:creationId xmlns:a16="http://schemas.microsoft.com/office/drawing/2014/main" id="{DF356F67-879A-49DE-A907-8D0DD843CEBA}"/>
            </a:ext>
          </a:extLst>
        </xdr:cNvPr>
        <xdr:cNvSpPr/>
      </xdr:nvSpPr>
      <xdr:spPr>
        <a:xfrm>
          <a:off x="3746500" y="1390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66675</xdr:rowOff>
    </xdr:from>
    <xdr:to>
      <xdr:col>24</xdr:col>
      <xdr:colOff>63500</xdr:colOff>
      <xdr:row>81</xdr:row>
      <xdr:rowOff>110489</xdr:rowOff>
    </xdr:to>
    <xdr:cxnSp macro="">
      <xdr:nvCxnSpPr>
        <xdr:cNvPr id="306" name="直線コネクタ 305">
          <a:extLst>
            <a:ext uri="{FF2B5EF4-FFF2-40B4-BE49-F238E27FC236}">
              <a16:creationId xmlns:a16="http://schemas.microsoft.com/office/drawing/2014/main" id="{E05482C1-80D1-47A3-A88E-068EF10741B2}"/>
            </a:ext>
          </a:extLst>
        </xdr:cNvPr>
        <xdr:cNvCxnSpPr/>
      </xdr:nvCxnSpPr>
      <xdr:spPr>
        <a:xfrm>
          <a:off x="3797300" y="13954125"/>
          <a:ext cx="8382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2539</xdr:rowOff>
    </xdr:from>
    <xdr:to>
      <xdr:col>15</xdr:col>
      <xdr:colOff>101600</xdr:colOff>
      <xdr:row>81</xdr:row>
      <xdr:rowOff>104139</xdr:rowOff>
    </xdr:to>
    <xdr:sp macro="" textlink="">
      <xdr:nvSpPr>
        <xdr:cNvPr id="307" name="楕円 306">
          <a:extLst>
            <a:ext uri="{FF2B5EF4-FFF2-40B4-BE49-F238E27FC236}">
              <a16:creationId xmlns:a16="http://schemas.microsoft.com/office/drawing/2014/main" id="{8217988F-F783-4C4D-A7E6-A998DEDC281A}"/>
            </a:ext>
          </a:extLst>
        </xdr:cNvPr>
        <xdr:cNvSpPr/>
      </xdr:nvSpPr>
      <xdr:spPr>
        <a:xfrm>
          <a:off x="2857500" y="1388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53339</xdr:rowOff>
    </xdr:from>
    <xdr:to>
      <xdr:col>19</xdr:col>
      <xdr:colOff>177800</xdr:colOff>
      <xdr:row>81</xdr:row>
      <xdr:rowOff>66675</xdr:rowOff>
    </xdr:to>
    <xdr:cxnSp macro="">
      <xdr:nvCxnSpPr>
        <xdr:cNvPr id="308" name="直線コネクタ 307">
          <a:extLst>
            <a:ext uri="{FF2B5EF4-FFF2-40B4-BE49-F238E27FC236}">
              <a16:creationId xmlns:a16="http://schemas.microsoft.com/office/drawing/2014/main" id="{32AA7B37-7438-4492-9F30-C1E6E5B53896}"/>
            </a:ext>
          </a:extLst>
        </xdr:cNvPr>
        <xdr:cNvCxnSpPr/>
      </xdr:nvCxnSpPr>
      <xdr:spPr>
        <a:xfrm>
          <a:off x="2908300" y="13940789"/>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130175</xdr:rowOff>
    </xdr:from>
    <xdr:to>
      <xdr:col>10</xdr:col>
      <xdr:colOff>165100</xdr:colOff>
      <xdr:row>81</xdr:row>
      <xdr:rowOff>60325</xdr:rowOff>
    </xdr:to>
    <xdr:sp macro="" textlink="">
      <xdr:nvSpPr>
        <xdr:cNvPr id="309" name="楕円 308">
          <a:extLst>
            <a:ext uri="{FF2B5EF4-FFF2-40B4-BE49-F238E27FC236}">
              <a16:creationId xmlns:a16="http://schemas.microsoft.com/office/drawing/2014/main" id="{84610CB0-9965-471D-8C00-3FDD5C103E90}"/>
            </a:ext>
          </a:extLst>
        </xdr:cNvPr>
        <xdr:cNvSpPr/>
      </xdr:nvSpPr>
      <xdr:spPr>
        <a:xfrm>
          <a:off x="1968500" y="1384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9525</xdr:rowOff>
    </xdr:from>
    <xdr:to>
      <xdr:col>15</xdr:col>
      <xdr:colOff>50800</xdr:colOff>
      <xdr:row>81</xdr:row>
      <xdr:rowOff>53339</xdr:rowOff>
    </xdr:to>
    <xdr:cxnSp macro="">
      <xdr:nvCxnSpPr>
        <xdr:cNvPr id="310" name="直線コネクタ 309">
          <a:extLst>
            <a:ext uri="{FF2B5EF4-FFF2-40B4-BE49-F238E27FC236}">
              <a16:creationId xmlns:a16="http://schemas.microsoft.com/office/drawing/2014/main" id="{8588F1C1-6C88-449F-80CC-8C5AACC8CA73}"/>
            </a:ext>
          </a:extLst>
        </xdr:cNvPr>
        <xdr:cNvCxnSpPr/>
      </xdr:nvCxnSpPr>
      <xdr:spPr>
        <a:xfrm>
          <a:off x="2019300" y="1389697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92075</xdr:rowOff>
    </xdr:from>
    <xdr:to>
      <xdr:col>6</xdr:col>
      <xdr:colOff>38100</xdr:colOff>
      <xdr:row>81</xdr:row>
      <xdr:rowOff>22225</xdr:rowOff>
    </xdr:to>
    <xdr:sp macro="" textlink="">
      <xdr:nvSpPr>
        <xdr:cNvPr id="311" name="楕円 310">
          <a:extLst>
            <a:ext uri="{FF2B5EF4-FFF2-40B4-BE49-F238E27FC236}">
              <a16:creationId xmlns:a16="http://schemas.microsoft.com/office/drawing/2014/main" id="{201769B3-3385-40FA-B1E6-E84C75A2AF8C}"/>
            </a:ext>
          </a:extLst>
        </xdr:cNvPr>
        <xdr:cNvSpPr/>
      </xdr:nvSpPr>
      <xdr:spPr>
        <a:xfrm>
          <a:off x="1079500" y="1380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142875</xdr:rowOff>
    </xdr:from>
    <xdr:to>
      <xdr:col>10</xdr:col>
      <xdr:colOff>114300</xdr:colOff>
      <xdr:row>81</xdr:row>
      <xdr:rowOff>9525</xdr:rowOff>
    </xdr:to>
    <xdr:cxnSp macro="">
      <xdr:nvCxnSpPr>
        <xdr:cNvPr id="312" name="直線コネクタ 311">
          <a:extLst>
            <a:ext uri="{FF2B5EF4-FFF2-40B4-BE49-F238E27FC236}">
              <a16:creationId xmlns:a16="http://schemas.microsoft.com/office/drawing/2014/main" id="{E28BF5BE-87DE-46D0-9DB6-83BA4AD8AE9A}"/>
            </a:ext>
          </a:extLst>
        </xdr:cNvPr>
        <xdr:cNvCxnSpPr/>
      </xdr:nvCxnSpPr>
      <xdr:spPr>
        <a:xfrm>
          <a:off x="1130300" y="138588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34307</xdr:rowOff>
    </xdr:from>
    <xdr:ext cx="405111" cy="259045"/>
    <xdr:sp macro="" textlink="">
      <xdr:nvSpPr>
        <xdr:cNvPr id="313" name="n_1aveValue【福祉施設】&#10;有形固定資産減価償却率">
          <a:extLst>
            <a:ext uri="{FF2B5EF4-FFF2-40B4-BE49-F238E27FC236}">
              <a16:creationId xmlns:a16="http://schemas.microsoft.com/office/drawing/2014/main" id="{D6FBF991-A930-4DD7-97F9-090F709180E2}"/>
            </a:ext>
          </a:extLst>
        </xdr:cNvPr>
        <xdr:cNvSpPr txBox="1"/>
      </xdr:nvSpPr>
      <xdr:spPr>
        <a:xfrm>
          <a:off x="35820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24782</xdr:rowOff>
    </xdr:from>
    <xdr:ext cx="405111" cy="259045"/>
    <xdr:sp macro="" textlink="">
      <xdr:nvSpPr>
        <xdr:cNvPr id="314" name="n_2aveValue【福祉施設】&#10;有形固定資産減価償却率">
          <a:extLst>
            <a:ext uri="{FF2B5EF4-FFF2-40B4-BE49-F238E27FC236}">
              <a16:creationId xmlns:a16="http://schemas.microsoft.com/office/drawing/2014/main" id="{8CDAF2B3-B1AE-45CD-A388-ADAF95811327}"/>
            </a:ext>
          </a:extLst>
        </xdr:cNvPr>
        <xdr:cNvSpPr txBox="1"/>
      </xdr:nvSpPr>
      <xdr:spPr>
        <a:xfrm>
          <a:off x="270574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28591</xdr:rowOff>
    </xdr:from>
    <xdr:ext cx="405111" cy="259045"/>
    <xdr:sp macro="" textlink="">
      <xdr:nvSpPr>
        <xdr:cNvPr id="315" name="n_3aveValue【福祉施設】&#10;有形固定資産減価償却率">
          <a:extLst>
            <a:ext uri="{FF2B5EF4-FFF2-40B4-BE49-F238E27FC236}">
              <a16:creationId xmlns:a16="http://schemas.microsoft.com/office/drawing/2014/main" id="{328FA8EA-4400-4C48-A353-FED62788A715}"/>
            </a:ext>
          </a:extLst>
        </xdr:cNvPr>
        <xdr:cNvSpPr txBox="1"/>
      </xdr:nvSpPr>
      <xdr:spPr>
        <a:xfrm>
          <a:off x="1816744" y="14087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167657</xdr:rowOff>
    </xdr:from>
    <xdr:ext cx="405111" cy="259045"/>
    <xdr:sp macro="" textlink="">
      <xdr:nvSpPr>
        <xdr:cNvPr id="316" name="n_4aveValue【福祉施設】&#10;有形固定資産減価償却率">
          <a:extLst>
            <a:ext uri="{FF2B5EF4-FFF2-40B4-BE49-F238E27FC236}">
              <a16:creationId xmlns:a16="http://schemas.microsoft.com/office/drawing/2014/main" id="{CA26818A-59E4-42DA-8CA9-C9165D6CAD9B}"/>
            </a:ext>
          </a:extLst>
        </xdr:cNvPr>
        <xdr:cNvSpPr txBox="1"/>
      </xdr:nvSpPr>
      <xdr:spPr>
        <a:xfrm>
          <a:off x="9277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134002</xdr:rowOff>
    </xdr:from>
    <xdr:ext cx="405111" cy="259045"/>
    <xdr:sp macro="" textlink="">
      <xdr:nvSpPr>
        <xdr:cNvPr id="317" name="n_1mainValue【福祉施設】&#10;有形固定資産減価償却率">
          <a:extLst>
            <a:ext uri="{FF2B5EF4-FFF2-40B4-BE49-F238E27FC236}">
              <a16:creationId xmlns:a16="http://schemas.microsoft.com/office/drawing/2014/main" id="{38620B99-94DE-4428-AC67-A09AB362D8F6}"/>
            </a:ext>
          </a:extLst>
        </xdr:cNvPr>
        <xdr:cNvSpPr txBox="1"/>
      </xdr:nvSpPr>
      <xdr:spPr>
        <a:xfrm>
          <a:off x="3582044" y="1367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120666</xdr:rowOff>
    </xdr:from>
    <xdr:ext cx="405111" cy="259045"/>
    <xdr:sp macro="" textlink="">
      <xdr:nvSpPr>
        <xdr:cNvPr id="318" name="n_2mainValue【福祉施設】&#10;有形固定資産減価償却率">
          <a:extLst>
            <a:ext uri="{FF2B5EF4-FFF2-40B4-BE49-F238E27FC236}">
              <a16:creationId xmlns:a16="http://schemas.microsoft.com/office/drawing/2014/main" id="{137F67F8-A49F-4A1C-8073-445EC87153B0}"/>
            </a:ext>
          </a:extLst>
        </xdr:cNvPr>
        <xdr:cNvSpPr txBox="1"/>
      </xdr:nvSpPr>
      <xdr:spPr>
        <a:xfrm>
          <a:off x="2705744" y="1366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76852</xdr:rowOff>
    </xdr:from>
    <xdr:ext cx="405111" cy="259045"/>
    <xdr:sp macro="" textlink="">
      <xdr:nvSpPr>
        <xdr:cNvPr id="319" name="n_3mainValue【福祉施設】&#10;有形固定資産減価償却率">
          <a:extLst>
            <a:ext uri="{FF2B5EF4-FFF2-40B4-BE49-F238E27FC236}">
              <a16:creationId xmlns:a16="http://schemas.microsoft.com/office/drawing/2014/main" id="{DB3E71A7-6893-462F-A2B9-F8FD155FAF19}"/>
            </a:ext>
          </a:extLst>
        </xdr:cNvPr>
        <xdr:cNvSpPr txBox="1"/>
      </xdr:nvSpPr>
      <xdr:spPr>
        <a:xfrm>
          <a:off x="1816744" y="1362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38752</xdr:rowOff>
    </xdr:from>
    <xdr:ext cx="405111" cy="259045"/>
    <xdr:sp macro="" textlink="">
      <xdr:nvSpPr>
        <xdr:cNvPr id="320" name="n_4mainValue【福祉施設】&#10;有形固定資産減価償却率">
          <a:extLst>
            <a:ext uri="{FF2B5EF4-FFF2-40B4-BE49-F238E27FC236}">
              <a16:creationId xmlns:a16="http://schemas.microsoft.com/office/drawing/2014/main" id="{3D3E2A65-3D2A-46C0-980F-2FDB86A61C68}"/>
            </a:ext>
          </a:extLst>
        </xdr:cNvPr>
        <xdr:cNvSpPr txBox="1"/>
      </xdr:nvSpPr>
      <xdr:spPr>
        <a:xfrm>
          <a:off x="927744" y="1358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3053B175-47C2-4D6C-B160-D3E11196479C}"/>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641C4049-42CF-404A-92C2-9961FD75CF7A}"/>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FF1457D6-C8CE-46FB-B366-7A7D08CA2EF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22855684-41D1-4C86-B9B3-5F761C9CEED2}"/>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B8208D59-A925-4CDB-AEBC-7A68FF761F5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B0A9C752-0899-4541-A8D8-941F11A5A05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FF58D1CB-0D86-462C-9F56-6C930D78A8B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DCBB4A29-F067-48A5-96E2-DE9FB10E4335}"/>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4D4274F8-3FC3-4F16-A725-5DC7B09C589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3158869-367F-4968-B723-1D328E7F3606}"/>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D32669DD-5EE1-40E3-907F-C0BC3EEC62B7}"/>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77C889CA-F3F0-4B34-A09E-BC67199076AA}"/>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A2EA5200-70FD-4BDA-BCBE-4B763AC0B7A9}"/>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5849EC59-4101-4CFE-90EE-E6DDE43E93F1}"/>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6EC1C6DB-24F2-43C3-9A7F-99831EB8F7C4}"/>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0D1315CC-FD64-4481-97AA-C4C9F47D20CE}"/>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4F9FEDB5-C55E-46AF-9284-3D653C5E33B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8D5C0461-74A8-409B-90C1-B16D8D57AB51}"/>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4C722F30-B8F7-49BB-833D-3163796F08EE}"/>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857702D2-C6E9-4031-B130-C9C9249BC823}"/>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3EAD9D9A-890D-4A09-BEAA-B3D426247535}"/>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a:extLst>
            <a:ext uri="{FF2B5EF4-FFF2-40B4-BE49-F238E27FC236}">
              <a16:creationId xmlns:a16="http://schemas.microsoft.com/office/drawing/2014/main" id="{F2B915C9-D0AE-4B59-A683-A70207BDE6E2}"/>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F629CC42-9807-49F2-8CDA-FA5A908FC63B}"/>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09BD8DCD-1F8B-4300-91D5-2B6BC4C03B8E}"/>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90969D4F-77F4-4534-99C7-4C589578D61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81643</xdr:rowOff>
    </xdr:from>
    <xdr:to>
      <xdr:col>54</xdr:col>
      <xdr:colOff>189865</xdr:colOff>
      <xdr:row>86</xdr:row>
      <xdr:rowOff>125186</xdr:rowOff>
    </xdr:to>
    <xdr:cxnSp macro="">
      <xdr:nvCxnSpPr>
        <xdr:cNvPr id="346" name="直線コネクタ 345">
          <a:extLst>
            <a:ext uri="{FF2B5EF4-FFF2-40B4-BE49-F238E27FC236}">
              <a16:creationId xmlns:a16="http://schemas.microsoft.com/office/drawing/2014/main" id="{4C912E66-8792-45BF-AF94-70F5C7CCDFB5}"/>
            </a:ext>
          </a:extLst>
        </xdr:cNvPr>
        <xdr:cNvCxnSpPr/>
      </xdr:nvCxnSpPr>
      <xdr:spPr>
        <a:xfrm flipV="1">
          <a:off x="10476865" y="13454743"/>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47" name="【福祉施設】&#10;一人当たり面積最小値テキスト">
          <a:extLst>
            <a:ext uri="{FF2B5EF4-FFF2-40B4-BE49-F238E27FC236}">
              <a16:creationId xmlns:a16="http://schemas.microsoft.com/office/drawing/2014/main" id="{54EE6650-034F-4399-B129-FE954FF4BDAE}"/>
            </a:ext>
          </a:extLst>
        </xdr:cNvPr>
        <xdr:cNvSpPr txBox="1"/>
      </xdr:nvSpPr>
      <xdr:spPr>
        <a:xfrm>
          <a:off x="10515600"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48" name="直線コネクタ 347">
          <a:extLst>
            <a:ext uri="{FF2B5EF4-FFF2-40B4-BE49-F238E27FC236}">
              <a16:creationId xmlns:a16="http://schemas.microsoft.com/office/drawing/2014/main" id="{36892457-4CD2-4C33-A32F-42B7CC93956D}"/>
            </a:ext>
          </a:extLst>
        </xdr:cNvPr>
        <xdr:cNvCxnSpPr/>
      </xdr:nvCxnSpPr>
      <xdr:spPr>
        <a:xfrm>
          <a:off x="10388600" y="1486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28320</xdr:rowOff>
    </xdr:from>
    <xdr:ext cx="469744" cy="259045"/>
    <xdr:sp macro="" textlink="">
      <xdr:nvSpPr>
        <xdr:cNvPr id="349" name="【福祉施設】&#10;一人当たり面積最大値テキスト">
          <a:extLst>
            <a:ext uri="{FF2B5EF4-FFF2-40B4-BE49-F238E27FC236}">
              <a16:creationId xmlns:a16="http://schemas.microsoft.com/office/drawing/2014/main" id="{740C29EC-7E85-4DAC-BEBB-D36CD953419C}"/>
            </a:ext>
          </a:extLst>
        </xdr:cNvPr>
        <xdr:cNvSpPr txBox="1"/>
      </xdr:nvSpPr>
      <xdr:spPr>
        <a:xfrm>
          <a:off x="10515600" y="1322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81643</xdr:rowOff>
    </xdr:from>
    <xdr:to>
      <xdr:col>55</xdr:col>
      <xdr:colOff>88900</xdr:colOff>
      <xdr:row>78</xdr:row>
      <xdr:rowOff>81643</xdr:rowOff>
    </xdr:to>
    <xdr:cxnSp macro="">
      <xdr:nvCxnSpPr>
        <xdr:cNvPr id="350" name="直線コネクタ 349">
          <a:extLst>
            <a:ext uri="{FF2B5EF4-FFF2-40B4-BE49-F238E27FC236}">
              <a16:creationId xmlns:a16="http://schemas.microsoft.com/office/drawing/2014/main" id="{7B8EEB7E-597A-4DC6-A035-472373502D85}"/>
            </a:ext>
          </a:extLst>
        </xdr:cNvPr>
        <xdr:cNvCxnSpPr/>
      </xdr:nvCxnSpPr>
      <xdr:spPr>
        <a:xfrm>
          <a:off x="10388600" y="1345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132641</xdr:rowOff>
    </xdr:from>
    <xdr:ext cx="469744" cy="259045"/>
    <xdr:sp macro="" textlink="">
      <xdr:nvSpPr>
        <xdr:cNvPr id="351" name="【福祉施設】&#10;一人当たり面積平均値テキスト">
          <a:extLst>
            <a:ext uri="{FF2B5EF4-FFF2-40B4-BE49-F238E27FC236}">
              <a16:creationId xmlns:a16="http://schemas.microsoft.com/office/drawing/2014/main" id="{0DD68419-3379-446F-990E-7745053E6FF0}"/>
            </a:ext>
          </a:extLst>
        </xdr:cNvPr>
        <xdr:cNvSpPr txBox="1"/>
      </xdr:nvSpPr>
      <xdr:spPr>
        <a:xfrm>
          <a:off x="10515600" y="14191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109764</xdr:rowOff>
    </xdr:from>
    <xdr:to>
      <xdr:col>55</xdr:col>
      <xdr:colOff>50800</xdr:colOff>
      <xdr:row>84</xdr:row>
      <xdr:rowOff>39914</xdr:rowOff>
    </xdr:to>
    <xdr:sp macro="" textlink="">
      <xdr:nvSpPr>
        <xdr:cNvPr id="352" name="フローチャート: 判断 351">
          <a:extLst>
            <a:ext uri="{FF2B5EF4-FFF2-40B4-BE49-F238E27FC236}">
              <a16:creationId xmlns:a16="http://schemas.microsoft.com/office/drawing/2014/main" id="{D899C989-900C-431A-92B9-71D95B2AB1E9}"/>
            </a:ext>
          </a:extLst>
        </xdr:cNvPr>
        <xdr:cNvSpPr/>
      </xdr:nvSpPr>
      <xdr:spPr>
        <a:xfrm>
          <a:off x="104267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109764</xdr:rowOff>
    </xdr:from>
    <xdr:to>
      <xdr:col>50</xdr:col>
      <xdr:colOff>165100</xdr:colOff>
      <xdr:row>84</xdr:row>
      <xdr:rowOff>39914</xdr:rowOff>
    </xdr:to>
    <xdr:sp macro="" textlink="">
      <xdr:nvSpPr>
        <xdr:cNvPr id="353" name="フローチャート: 判断 352">
          <a:extLst>
            <a:ext uri="{FF2B5EF4-FFF2-40B4-BE49-F238E27FC236}">
              <a16:creationId xmlns:a16="http://schemas.microsoft.com/office/drawing/2014/main" id="{DE3E3181-2F4D-40AA-BD12-FB3C835A6BAA}"/>
            </a:ext>
          </a:extLst>
        </xdr:cNvPr>
        <xdr:cNvSpPr/>
      </xdr:nvSpPr>
      <xdr:spPr>
        <a:xfrm>
          <a:off x="9588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109764</xdr:rowOff>
    </xdr:from>
    <xdr:to>
      <xdr:col>46</xdr:col>
      <xdr:colOff>38100</xdr:colOff>
      <xdr:row>84</xdr:row>
      <xdr:rowOff>39914</xdr:rowOff>
    </xdr:to>
    <xdr:sp macro="" textlink="">
      <xdr:nvSpPr>
        <xdr:cNvPr id="354" name="フローチャート: 判断 353">
          <a:extLst>
            <a:ext uri="{FF2B5EF4-FFF2-40B4-BE49-F238E27FC236}">
              <a16:creationId xmlns:a16="http://schemas.microsoft.com/office/drawing/2014/main" id="{330C1912-A5C9-429D-8EA9-2F521FCCF122}"/>
            </a:ext>
          </a:extLst>
        </xdr:cNvPr>
        <xdr:cNvSpPr/>
      </xdr:nvSpPr>
      <xdr:spPr>
        <a:xfrm>
          <a:off x="8699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153307</xdr:rowOff>
    </xdr:from>
    <xdr:to>
      <xdr:col>41</xdr:col>
      <xdr:colOff>101600</xdr:colOff>
      <xdr:row>84</xdr:row>
      <xdr:rowOff>83457</xdr:rowOff>
    </xdr:to>
    <xdr:sp macro="" textlink="">
      <xdr:nvSpPr>
        <xdr:cNvPr id="355" name="フローチャート: 判断 354">
          <a:extLst>
            <a:ext uri="{FF2B5EF4-FFF2-40B4-BE49-F238E27FC236}">
              <a16:creationId xmlns:a16="http://schemas.microsoft.com/office/drawing/2014/main" id="{9603089D-58AC-4E98-AC1B-87735B415D05}"/>
            </a:ext>
          </a:extLst>
        </xdr:cNvPr>
        <xdr:cNvSpPr/>
      </xdr:nvSpPr>
      <xdr:spPr>
        <a:xfrm>
          <a:off x="7810500" y="14383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153307</xdr:rowOff>
    </xdr:from>
    <xdr:to>
      <xdr:col>36</xdr:col>
      <xdr:colOff>165100</xdr:colOff>
      <xdr:row>84</xdr:row>
      <xdr:rowOff>83457</xdr:rowOff>
    </xdr:to>
    <xdr:sp macro="" textlink="">
      <xdr:nvSpPr>
        <xdr:cNvPr id="356" name="フローチャート: 判断 355">
          <a:extLst>
            <a:ext uri="{FF2B5EF4-FFF2-40B4-BE49-F238E27FC236}">
              <a16:creationId xmlns:a16="http://schemas.microsoft.com/office/drawing/2014/main" id="{3C2B0214-81FB-448A-BFFE-E2FD70538535}"/>
            </a:ext>
          </a:extLst>
        </xdr:cNvPr>
        <xdr:cNvSpPr/>
      </xdr:nvSpPr>
      <xdr:spPr>
        <a:xfrm>
          <a:off x="6921500" y="14383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B263D0F5-AD18-404B-A227-28E46BB3C1AF}"/>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12C4E993-54AB-4D6D-A4D5-A10AB35E4ABE}"/>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554A2F63-16A4-4CEB-83A2-D6CB37A7F2D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B20A099C-94E4-40A8-B2BE-CFF72807064C}"/>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D170A400-2DB2-4934-B39A-69EAC5ADE6E2}"/>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60779</xdr:rowOff>
    </xdr:from>
    <xdr:to>
      <xdr:col>55</xdr:col>
      <xdr:colOff>50800</xdr:colOff>
      <xdr:row>85</xdr:row>
      <xdr:rowOff>162379</xdr:rowOff>
    </xdr:to>
    <xdr:sp macro="" textlink="">
      <xdr:nvSpPr>
        <xdr:cNvPr id="362" name="楕円 361">
          <a:extLst>
            <a:ext uri="{FF2B5EF4-FFF2-40B4-BE49-F238E27FC236}">
              <a16:creationId xmlns:a16="http://schemas.microsoft.com/office/drawing/2014/main" id="{BC334AE8-BBCE-4F55-8E48-C9E7A6FD70D1}"/>
            </a:ext>
          </a:extLst>
        </xdr:cNvPr>
        <xdr:cNvSpPr/>
      </xdr:nvSpPr>
      <xdr:spPr>
        <a:xfrm>
          <a:off x="104267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39206</xdr:rowOff>
    </xdr:from>
    <xdr:ext cx="469744" cy="259045"/>
    <xdr:sp macro="" textlink="">
      <xdr:nvSpPr>
        <xdr:cNvPr id="363" name="【福祉施設】&#10;一人当たり面積該当値テキスト">
          <a:extLst>
            <a:ext uri="{FF2B5EF4-FFF2-40B4-BE49-F238E27FC236}">
              <a16:creationId xmlns:a16="http://schemas.microsoft.com/office/drawing/2014/main" id="{AD0BCA72-82BC-4FFF-B2C9-41F59FE1D7AA}"/>
            </a:ext>
          </a:extLst>
        </xdr:cNvPr>
        <xdr:cNvSpPr txBox="1"/>
      </xdr:nvSpPr>
      <xdr:spPr>
        <a:xfrm>
          <a:off x="10515600" y="1461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60779</xdr:rowOff>
    </xdr:from>
    <xdr:to>
      <xdr:col>50</xdr:col>
      <xdr:colOff>165100</xdr:colOff>
      <xdr:row>85</xdr:row>
      <xdr:rowOff>162379</xdr:rowOff>
    </xdr:to>
    <xdr:sp macro="" textlink="">
      <xdr:nvSpPr>
        <xdr:cNvPr id="364" name="楕円 363">
          <a:extLst>
            <a:ext uri="{FF2B5EF4-FFF2-40B4-BE49-F238E27FC236}">
              <a16:creationId xmlns:a16="http://schemas.microsoft.com/office/drawing/2014/main" id="{961A2603-D1AD-4A1C-BCE9-07179779C815}"/>
            </a:ext>
          </a:extLst>
        </xdr:cNvPr>
        <xdr:cNvSpPr/>
      </xdr:nvSpPr>
      <xdr:spPr>
        <a:xfrm>
          <a:off x="95885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111579</xdr:rowOff>
    </xdr:from>
    <xdr:to>
      <xdr:col>55</xdr:col>
      <xdr:colOff>0</xdr:colOff>
      <xdr:row>85</xdr:row>
      <xdr:rowOff>111579</xdr:rowOff>
    </xdr:to>
    <xdr:cxnSp macro="">
      <xdr:nvCxnSpPr>
        <xdr:cNvPr id="365" name="直線コネクタ 364">
          <a:extLst>
            <a:ext uri="{FF2B5EF4-FFF2-40B4-BE49-F238E27FC236}">
              <a16:creationId xmlns:a16="http://schemas.microsoft.com/office/drawing/2014/main" id="{3C899827-8779-4BD2-9F30-43F67E346E71}"/>
            </a:ext>
          </a:extLst>
        </xdr:cNvPr>
        <xdr:cNvCxnSpPr/>
      </xdr:nvCxnSpPr>
      <xdr:spPr>
        <a:xfrm>
          <a:off x="9639300" y="146848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17236</xdr:rowOff>
    </xdr:from>
    <xdr:to>
      <xdr:col>46</xdr:col>
      <xdr:colOff>38100</xdr:colOff>
      <xdr:row>85</xdr:row>
      <xdr:rowOff>118836</xdr:rowOff>
    </xdr:to>
    <xdr:sp macro="" textlink="">
      <xdr:nvSpPr>
        <xdr:cNvPr id="366" name="楕円 365">
          <a:extLst>
            <a:ext uri="{FF2B5EF4-FFF2-40B4-BE49-F238E27FC236}">
              <a16:creationId xmlns:a16="http://schemas.microsoft.com/office/drawing/2014/main" id="{FFAEE086-6803-4BD1-AE7A-8F61F1F9C802}"/>
            </a:ext>
          </a:extLst>
        </xdr:cNvPr>
        <xdr:cNvSpPr/>
      </xdr:nvSpPr>
      <xdr:spPr>
        <a:xfrm>
          <a:off x="8699500" y="1459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68036</xdr:rowOff>
    </xdr:from>
    <xdr:to>
      <xdr:col>50</xdr:col>
      <xdr:colOff>114300</xdr:colOff>
      <xdr:row>85</xdr:row>
      <xdr:rowOff>111579</xdr:rowOff>
    </xdr:to>
    <xdr:cxnSp macro="">
      <xdr:nvCxnSpPr>
        <xdr:cNvPr id="367" name="直線コネクタ 366">
          <a:extLst>
            <a:ext uri="{FF2B5EF4-FFF2-40B4-BE49-F238E27FC236}">
              <a16:creationId xmlns:a16="http://schemas.microsoft.com/office/drawing/2014/main" id="{99A1EB32-7BFD-453D-BF01-BCE4AEF59FC3}"/>
            </a:ext>
          </a:extLst>
        </xdr:cNvPr>
        <xdr:cNvCxnSpPr/>
      </xdr:nvCxnSpPr>
      <xdr:spPr>
        <a:xfrm>
          <a:off x="8750300" y="14641286"/>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17236</xdr:rowOff>
    </xdr:from>
    <xdr:to>
      <xdr:col>41</xdr:col>
      <xdr:colOff>101600</xdr:colOff>
      <xdr:row>85</xdr:row>
      <xdr:rowOff>118836</xdr:rowOff>
    </xdr:to>
    <xdr:sp macro="" textlink="">
      <xdr:nvSpPr>
        <xdr:cNvPr id="368" name="楕円 367">
          <a:extLst>
            <a:ext uri="{FF2B5EF4-FFF2-40B4-BE49-F238E27FC236}">
              <a16:creationId xmlns:a16="http://schemas.microsoft.com/office/drawing/2014/main" id="{D30DAB19-D398-400B-9CA9-65FC068CD0BF}"/>
            </a:ext>
          </a:extLst>
        </xdr:cNvPr>
        <xdr:cNvSpPr/>
      </xdr:nvSpPr>
      <xdr:spPr>
        <a:xfrm>
          <a:off x="7810500" y="1459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68036</xdr:rowOff>
    </xdr:from>
    <xdr:to>
      <xdr:col>45</xdr:col>
      <xdr:colOff>177800</xdr:colOff>
      <xdr:row>85</xdr:row>
      <xdr:rowOff>68036</xdr:rowOff>
    </xdr:to>
    <xdr:cxnSp macro="">
      <xdr:nvCxnSpPr>
        <xdr:cNvPr id="369" name="直線コネクタ 368">
          <a:extLst>
            <a:ext uri="{FF2B5EF4-FFF2-40B4-BE49-F238E27FC236}">
              <a16:creationId xmlns:a16="http://schemas.microsoft.com/office/drawing/2014/main" id="{6B240BE5-5DD3-432A-9148-6FECF0B847B4}"/>
            </a:ext>
          </a:extLst>
        </xdr:cNvPr>
        <xdr:cNvCxnSpPr/>
      </xdr:nvCxnSpPr>
      <xdr:spPr>
        <a:xfrm>
          <a:off x="7861300" y="146412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17236</xdr:rowOff>
    </xdr:from>
    <xdr:to>
      <xdr:col>36</xdr:col>
      <xdr:colOff>165100</xdr:colOff>
      <xdr:row>85</xdr:row>
      <xdr:rowOff>118836</xdr:rowOff>
    </xdr:to>
    <xdr:sp macro="" textlink="">
      <xdr:nvSpPr>
        <xdr:cNvPr id="370" name="楕円 369">
          <a:extLst>
            <a:ext uri="{FF2B5EF4-FFF2-40B4-BE49-F238E27FC236}">
              <a16:creationId xmlns:a16="http://schemas.microsoft.com/office/drawing/2014/main" id="{DF832ACD-026E-4D20-8026-B9A32A29DFDF}"/>
            </a:ext>
          </a:extLst>
        </xdr:cNvPr>
        <xdr:cNvSpPr/>
      </xdr:nvSpPr>
      <xdr:spPr>
        <a:xfrm>
          <a:off x="6921500" y="1459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68036</xdr:rowOff>
    </xdr:from>
    <xdr:to>
      <xdr:col>41</xdr:col>
      <xdr:colOff>50800</xdr:colOff>
      <xdr:row>85</xdr:row>
      <xdr:rowOff>68036</xdr:rowOff>
    </xdr:to>
    <xdr:cxnSp macro="">
      <xdr:nvCxnSpPr>
        <xdr:cNvPr id="371" name="直線コネクタ 370">
          <a:extLst>
            <a:ext uri="{FF2B5EF4-FFF2-40B4-BE49-F238E27FC236}">
              <a16:creationId xmlns:a16="http://schemas.microsoft.com/office/drawing/2014/main" id="{83B19F81-CC4A-49A7-903E-B71903CA8F00}"/>
            </a:ext>
          </a:extLst>
        </xdr:cNvPr>
        <xdr:cNvCxnSpPr/>
      </xdr:nvCxnSpPr>
      <xdr:spPr>
        <a:xfrm>
          <a:off x="6972300" y="146412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56441</xdr:rowOff>
    </xdr:from>
    <xdr:ext cx="469744" cy="259045"/>
    <xdr:sp macro="" textlink="">
      <xdr:nvSpPr>
        <xdr:cNvPr id="372" name="n_1aveValue【福祉施設】&#10;一人当たり面積">
          <a:extLst>
            <a:ext uri="{FF2B5EF4-FFF2-40B4-BE49-F238E27FC236}">
              <a16:creationId xmlns:a16="http://schemas.microsoft.com/office/drawing/2014/main" id="{36DBB5CE-1A76-4EAD-A441-44A980BDC9EA}"/>
            </a:ext>
          </a:extLst>
        </xdr:cNvPr>
        <xdr:cNvSpPr txBox="1"/>
      </xdr:nvSpPr>
      <xdr:spPr>
        <a:xfrm>
          <a:off x="9391727" y="1411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56441</xdr:rowOff>
    </xdr:from>
    <xdr:ext cx="469744" cy="259045"/>
    <xdr:sp macro="" textlink="">
      <xdr:nvSpPr>
        <xdr:cNvPr id="373" name="n_2aveValue【福祉施設】&#10;一人当たり面積">
          <a:extLst>
            <a:ext uri="{FF2B5EF4-FFF2-40B4-BE49-F238E27FC236}">
              <a16:creationId xmlns:a16="http://schemas.microsoft.com/office/drawing/2014/main" id="{7B09970D-79A7-4136-BED4-4A6C32951E12}"/>
            </a:ext>
          </a:extLst>
        </xdr:cNvPr>
        <xdr:cNvSpPr txBox="1"/>
      </xdr:nvSpPr>
      <xdr:spPr>
        <a:xfrm>
          <a:off x="8515427" y="1411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99984</xdr:rowOff>
    </xdr:from>
    <xdr:ext cx="469744" cy="259045"/>
    <xdr:sp macro="" textlink="">
      <xdr:nvSpPr>
        <xdr:cNvPr id="374" name="n_3aveValue【福祉施設】&#10;一人当たり面積">
          <a:extLst>
            <a:ext uri="{FF2B5EF4-FFF2-40B4-BE49-F238E27FC236}">
              <a16:creationId xmlns:a16="http://schemas.microsoft.com/office/drawing/2014/main" id="{37EA4617-C1A9-4F36-AA16-165C2F018A9E}"/>
            </a:ext>
          </a:extLst>
        </xdr:cNvPr>
        <xdr:cNvSpPr txBox="1"/>
      </xdr:nvSpPr>
      <xdr:spPr>
        <a:xfrm>
          <a:off x="7626427" y="1415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99984</xdr:rowOff>
    </xdr:from>
    <xdr:ext cx="469744" cy="259045"/>
    <xdr:sp macro="" textlink="">
      <xdr:nvSpPr>
        <xdr:cNvPr id="375" name="n_4aveValue【福祉施設】&#10;一人当たり面積">
          <a:extLst>
            <a:ext uri="{FF2B5EF4-FFF2-40B4-BE49-F238E27FC236}">
              <a16:creationId xmlns:a16="http://schemas.microsoft.com/office/drawing/2014/main" id="{4407A725-01D0-40A2-BDEA-B0CB0E819EF2}"/>
            </a:ext>
          </a:extLst>
        </xdr:cNvPr>
        <xdr:cNvSpPr txBox="1"/>
      </xdr:nvSpPr>
      <xdr:spPr>
        <a:xfrm>
          <a:off x="6737427" y="1415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153506</xdr:rowOff>
    </xdr:from>
    <xdr:ext cx="469744" cy="259045"/>
    <xdr:sp macro="" textlink="">
      <xdr:nvSpPr>
        <xdr:cNvPr id="376" name="n_1mainValue【福祉施設】&#10;一人当たり面積">
          <a:extLst>
            <a:ext uri="{FF2B5EF4-FFF2-40B4-BE49-F238E27FC236}">
              <a16:creationId xmlns:a16="http://schemas.microsoft.com/office/drawing/2014/main" id="{22F880D5-F041-4E6A-A0BA-3B57A04EBB2F}"/>
            </a:ext>
          </a:extLst>
        </xdr:cNvPr>
        <xdr:cNvSpPr txBox="1"/>
      </xdr:nvSpPr>
      <xdr:spPr>
        <a:xfrm>
          <a:off x="9391727" y="1472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109963</xdr:rowOff>
    </xdr:from>
    <xdr:ext cx="469744" cy="259045"/>
    <xdr:sp macro="" textlink="">
      <xdr:nvSpPr>
        <xdr:cNvPr id="377" name="n_2mainValue【福祉施設】&#10;一人当たり面積">
          <a:extLst>
            <a:ext uri="{FF2B5EF4-FFF2-40B4-BE49-F238E27FC236}">
              <a16:creationId xmlns:a16="http://schemas.microsoft.com/office/drawing/2014/main" id="{18A164A9-B122-48E3-9E62-34C74B0B2270}"/>
            </a:ext>
          </a:extLst>
        </xdr:cNvPr>
        <xdr:cNvSpPr txBox="1"/>
      </xdr:nvSpPr>
      <xdr:spPr>
        <a:xfrm>
          <a:off x="8515427" y="1468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109963</xdr:rowOff>
    </xdr:from>
    <xdr:ext cx="469744" cy="259045"/>
    <xdr:sp macro="" textlink="">
      <xdr:nvSpPr>
        <xdr:cNvPr id="378" name="n_3mainValue【福祉施設】&#10;一人当たり面積">
          <a:extLst>
            <a:ext uri="{FF2B5EF4-FFF2-40B4-BE49-F238E27FC236}">
              <a16:creationId xmlns:a16="http://schemas.microsoft.com/office/drawing/2014/main" id="{544AD80F-2286-4262-8E0E-2003E03919F8}"/>
            </a:ext>
          </a:extLst>
        </xdr:cNvPr>
        <xdr:cNvSpPr txBox="1"/>
      </xdr:nvSpPr>
      <xdr:spPr>
        <a:xfrm>
          <a:off x="7626427" y="1468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109963</xdr:rowOff>
    </xdr:from>
    <xdr:ext cx="469744" cy="259045"/>
    <xdr:sp macro="" textlink="">
      <xdr:nvSpPr>
        <xdr:cNvPr id="379" name="n_4mainValue【福祉施設】&#10;一人当たり面積">
          <a:extLst>
            <a:ext uri="{FF2B5EF4-FFF2-40B4-BE49-F238E27FC236}">
              <a16:creationId xmlns:a16="http://schemas.microsoft.com/office/drawing/2014/main" id="{15F44EBD-DF40-4456-952D-E938BB1860C5}"/>
            </a:ext>
          </a:extLst>
        </xdr:cNvPr>
        <xdr:cNvSpPr txBox="1"/>
      </xdr:nvSpPr>
      <xdr:spPr>
        <a:xfrm>
          <a:off x="6737427" y="1468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C6E2E20A-B2DB-4C85-AA24-DFA99811F0C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7D010D03-CEB3-4289-BCF5-6422AF579B6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3F5FBF5B-CC73-4A22-9A9B-75825EAFE3F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936BC0F4-A2C5-4266-B720-B2B876C1755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234A1E4F-2A98-4E36-96F7-DDB230A0BB18}"/>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A5CEE961-393C-4BCC-88B8-F4AEE1266263}"/>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C39EA303-7B6B-40BF-AFD3-A3D0A29A06AD}"/>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A9F23269-3FFE-4DD5-8352-DD065AA211B8}"/>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52B53DAB-E232-46E6-9798-23815A7981E7}"/>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FAD043DD-DA59-4A52-BF8E-9B839077D42C}"/>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B4FBD3F0-7424-415A-B47C-48C2612D2759}"/>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1" name="直線コネクタ 390">
          <a:extLst>
            <a:ext uri="{FF2B5EF4-FFF2-40B4-BE49-F238E27FC236}">
              <a16:creationId xmlns:a16="http://schemas.microsoft.com/office/drawing/2014/main" id="{43ACDB9F-7E23-42DE-BC60-8380F7142842}"/>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2" name="テキスト ボックス 391">
          <a:extLst>
            <a:ext uri="{FF2B5EF4-FFF2-40B4-BE49-F238E27FC236}">
              <a16:creationId xmlns:a16="http://schemas.microsoft.com/office/drawing/2014/main" id="{2A28326B-78C9-4A42-AB5A-34F635B7F9B8}"/>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3" name="直線コネクタ 392">
          <a:extLst>
            <a:ext uri="{FF2B5EF4-FFF2-40B4-BE49-F238E27FC236}">
              <a16:creationId xmlns:a16="http://schemas.microsoft.com/office/drawing/2014/main" id="{B572014D-6023-4A37-8A34-AD6A7415D50E}"/>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4" name="テキスト ボックス 393">
          <a:extLst>
            <a:ext uri="{FF2B5EF4-FFF2-40B4-BE49-F238E27FC236}">
              <a16:creationId xmlns:a16="http://schemas.microsoft.com/office/drawing/2014/main" id="{692AE373-1252-4C0A-AFA8-50C0499C2CA7}"/>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5" name="直線コネクタ 394">
          <a:extLst>
            <a:ext uri="{FF2B5EF4-FFF2-40B4-BE49-F238E27FC236}">
              <a16:creationId xmlns:a16="http://schemas.microsoft.com/office/drawing/2014/main" id="{3832D6A9-86D9-41AE-BF18-E1AF191353CB}"/>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6" name="テキスト ボックス 395">
          <a:extLst>
            <a:ext uri="{FF2B5EF4-FFF2-40B4-BE49-F238E27FC236}">
              <a16:creationId xmlns:a16="http://schemas.microsoft.com/office/drawing/2014/main" id="{48C03A63-2C6E-429A-BA99-AA657583228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7" name="直線コネクタ 396">
          <a:extLst>
            <a:ext uri="{FF2B5EF4-FFF2-40B4-BE49-F238E27FC236}">
              <a16:creationId xmlns:a16="http://schemas.microsoft.com/office/drawing/2014/main" id="{731BEC15-FB64-48F3-9E9D-E1D76B465F44}"/>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8" name="テキスト ボックス 397">
          <a:extLst>
            <a:ext uri="{FF2B5EF4-FFF2-40B4-BE49-F238E27FC236}">
              <a16:creationId xmlns:a16="http://schemas.microsoft.com/office/drawing/2014/main" id="{4367AAA8-90DC-4117-9DD5-1C8AAB48323B}"/>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9" name="直線コネクタ 398">
          <a:extLst>
            <a:ext uri="{FF2B5EF4-FFF2-40B4-BE49-F238E27FC236}">
              <a16:creationId xmlns:a16="http://schemas.microsoft.com/office/drawing/2014/main" id="{6B4C71ED-8EC6-47A5-94A5-ABD83782C65E}"/>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0" name="テキスト ボックス 399">
          <a:extLst>
            <a:ext uri="{FF2B5EF4-FFF2-40B4-BE49-F238E27FC236}">
              <a16:creationId xmlns:a16="http://schemas.microsoft.com/office/drawing/2014/main" id="{660615DC-A949-4F50-A041-38DC650BBFF4}"/>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263AA796-4475-49A0-A104-3C4217930249}"/>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2" name="テキスト ボックス 401">
          <a:extLst>
            <a:ext uri="{FF2B5EF4-FFF2-40B4-BE49-F238E27FC236}">
              <a16:creationId xmlns:a16="http://schemas.microsoft.com/office/drawing/2014/main" id="{F29639ED-FA8B-41C5-A127-FEB2D359D4F6}"/>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26C5D4FA-2D99-4068-AC25-664A93C9B903}"/>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24764</xdr:rowOff>
    </xdr:from>
    <xdr:to>
      <xdr:col>24</xdr:col>
      <xdr:colOff>62865</xdr:colOff>
      <xdr:row>108</xdr:row>
      <xdr:rowOff>91439</xdr:rowOff>
    </xdr:to>
    <xdr:cxnSp macro="">
      <xdr:nvCxnSpPr>
        <xdr:cNvPr id="404" name="直線コネクタ 403">
          <a:extLst>
            <a:ext uri="{FF2B5EF4-FFF2-40B4-BE49-F238E27FC236}">
              <a16:creationId xmlns:a16="http://schemas.microsoft.com/office/drawing/2014/main" id="{C2A1C0D8-B242-4343-BA81-75B88D89C3A5}"/>
            </a:ext>
          </a:extLst>
        </xdr:cNvPr>
        <xdr:cNvCxnSpPr/>
      </xdr:nvCxnSpPr>
      <xdr:spPr>
        <a:xfrm flipV="1">
          <a:off x="4634865" y="17341214"/>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95266</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1DE9112A-8FA5-40EB-B2D9-7398841F9182}"/>
            </a:ext>
          </a:extLst>
        </xdr:cNvPr>
        <xdr:cNvSpPr txBox="1"/>
      </xdr:nvSpPr>
      <xdr:spPr>
        <a:xfrm>
          <a:off x="4673600" y="1861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91439</xdr:rowOff>
    </xdr:from>
    <xdr:to>
      <xdr:col>24</xdr:col>
      <xdr:colOff>152400</xdr:colOff>
      <xdr:row>108</xdr:row>
      <xdr:rowOff>91439</xdr:rowOff>
    </xdr:to>
    <xdr:cxnSp macro="">
      <xdr:nvCxnSpPr>
        <xdr:cNvPr id="406" name="直線コネクタ 405">
          <a:extLst>
            <a:ext uri="{FF2B5EF4-FFF2-40B4-BE49-F238E27FC236}">
              <a16:creationId xmlns:a16="http://schemas.microsoft.com/office/drawing/2014/main" id="{92BB0EFD-1E0A-44B2-BE53-CFB47B91E3C0}"/>
            </a:ext>
          </a:extLst>
        </xdr:cNvPr>
        <xdr:cNvCxnSpPr/>
      </xdr:nvCxnSpPr>
      <xdr:spPr>
        <a:xfrm>
          <a:off x="4546600" y="1860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142891</xdr:rowOff>
    </xdr:from>
    <xdr:ext cx="405111" cy="259045"/>
    <xdr:sp macro="" textlink="">
      <xdr:nvSpPr>
        <xdr:cNvPr id="407" name="【市民会館】&#10;有形固定資産減価償却率最大値テキスト">
          <a:extLst>
            <a:ext uri="{FF2B5EF4-FFF2-40B4-BE49-F238E27FC236}">
              <a16:creationId xmlns:a16="http://schemas.microsoft.com/office/drawing/2014/main" id="{97CC7383-A523-4924-BAF6-136A2DDF1C4F}"/>
            </a:ext>
          </a:extLst>
        </xdr:cNvPr>
        <xdr:cNvSpPr txBox="1"/>
      </xdr:nvSpPr>
      <xdr:spPr>
        <a:xfrm>
          <a:off x="4673600" y="17116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24764</xdr:rowOff>
    </xdr:from>
    <xdr:to>
      <xdr:col>24</xdr:col>
      <xdr:colOff>152400</xdr:colOff>
      <xdr:row>101</xdr:row>
      <xdr:rowOff>24764</xdr:rowOff>
    </xdr:to>
    <xdr:cxnSp macro="">
      <xdr:nvCxnSpPr>
        <xdr:cNvPr id="408" name="直線コネクタ 407">
          <a:extLst>
            <a:ext uri="{FF2B5EF4-FFF2-40B4-BE49-F238E27FC236}">
              <a16:creationId xmlns:a16="http://schemas.microsoft.com/office/drawing/2014/main" id="{00711A79-618D-4D0C-BCCC-FA606C7308B5}"/>
            </a:ext>
          </a:extLst>
        </xdr:cNvPr>
        <xdr:cNvCxnSpPr/>
      </xdr:nvCxnSpPr>
      <xdr:spPr>
        <a:xfrm>
          <a:off x="4546600" y="17341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80027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8BEAA7E7-2E18-4444-88A2-C9B1D49F0F16}"/>
            </a:ext>
          </a:extLst>
        </xdr:cNvPr>
        <xdr:cNvSpPr txBox="1"/>
      </xdr:nvSpPr>
      <xdr:spPr>
        <a:xfrm>
          <a:off x="4673600" y="17739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101600</xdr:rowOff>
    </xdr:from>
    <xdr:to>
      <xdr:col>24</xdr:col>
      <xdr:colOff>114300</xdr:colOff>
      <xdr:row>104</xdr:row>
      <xdr:rowOff>31750</xdr:rowOff>
    </xdr:to>
    <xdr:sp macro="" textlink="">
      <xdr:nvSpPr>
        <xdr:cNvPr id="410" name="フローチャート: 判断 409">
          <a:extLst>
            <a:ext uri="{FF2B5EF4-FFF2-40B4-BE49-F238E27FC236}">
              <a16:creationId xmlns:a16="http://schemas.microsoft.com/office/drawing/2014/main" id="{8F4D1599-13AC-4937-A01B-E8F96B3B9BD2}"/>
            </a:ext>
          </a:extLst>
        </xdr:cNvPr>
        <xdr:cNvSpPr/>
      </xdr:nvSpPr>
      <xdr:spPr>
        <a:xfrm>
          <a:off x="4584700" y="1776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67311</xdr:rowOff>
    </xdr:from>
    <xdr:to>
      <xdr:col>20</xdr:col>
      <xdr:colOff>38100</xdr:colOff>
      <xdr:row>103</xdr:row>
      <xdr:rowOff>168911</xdr:rowOff>
    </xdr:to>
    <xdr:sp macro="" textlink="">
      <xdr:nvSpPr>
        <xdr:cNvPr id="411" name="フローチャート: 判断 410">
          <a:extLst>
            <a:ext uri="{FF2B5EF4-FFF2-40B4-BE49-F238E27FC236}">
              <a16:creationId xmlns:a16="http://schemas.microsoft.com/office/drawing/2014/main" id="{BA0C0DE8-1D83-4458-8B6B-748BF0BE3794}"/>
            </a:ext>
          </a:extLst>
        </xdr:cNvPr>
        <xdr:cNvSpPr/>
      </xdr:nvSpPr>
      <xdr:spPr>
        <a:xfrm>
          <a:off x="37465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55880</xdr:rowOff>
    </xdr:from>
    <xdr:to>
      <xdr:col>15</xdr:col>
      <xdr:colOff>101600</xdr:colOff>
      <xdr:row>103</xdr:row>
      <xdr:rowOff>157480</xdr:rowOff>
    </xdr:to>
    <xdr:sp macro="" textlink="">
      <xdr:nvSpPr>
        <xdr:cNvPr id="412" name="フローチャート: 判断 411">
          <a:extLst>
            <a:ext uri="{FF2B5EF4-FFF2-40B4-BE49-F238E27FC236}">
              <a16:creationId xmlns:a16="http://schemas.microsoft.com/office/drawing/2014/main" id="{3EE60D60-1887-4EC4-9BD3-DB4DE6BF0851}"/>
            </a:ext>
          </a:extLst>
        </xdr:cNvPr>
        <xdr:cNvSpPr/>
      </xdr:nvSpPr>
      <xdr:spPr>
        <a:xfrm>
          <a:off x="2857500" y="1771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48261</xdr:rowOff>
    </xdr:from>
    <xdr:to>
      <xdr:col>10</xdr:col>
      <xdr:colOff>165100</xdr:colOff>
      <xdr:row>103</xdr:row>
      <xdr:rowOff>149861</xdr:rowOff>
    </xdr:to>
    <xdr:sp macro="" textlink="">
      <xdr:nvSpPr>
        <xdr:cNvPr id="413" name="フローチャート: 判断 412">
          <a:extLst>
            <a:ext uri="{FF2B5EF4-FFF2-40B4-BE49-F238E27FC236}">
              <a16:creationId xmlns:a16="http://schemas.microsoft.com/office/drawing/2014/main" id="{A558CC5F-375A-4B72-A23C-1EBB72852380}"/>
            </a:ext>
          </a:extLst>
        </xdr:cNvPr>
        <xdr:cNvSpPr/>
      </xdr:nvSpPr>
      <xdr:spPr>
        <a:xfrm>
          <a:off x="1968500" y="1770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38736</xdr:rowOff>
    </xdr:from>
    <xdr:to>
      <xdr:col>6</xdr:col>
      <xdr:colOff>38100</xdr:colOff>
      <xdr:row>103</xdr:row>
      <xdr:rowOff>140336</xdr:rowOff>
    </xdr:to>
    <xdr:sp macro="" textlink="">
      <xdr:nvSpPr>
        <xdr:cNvPr id="414" name="フローチャート: 判断 413">
          <a:extLst>
            <a:ext uri="{FF2B5EF4-FFF2-40B4-BE49-F238E27FC236}">
              <a16:creationId xmlns:a16="http://schemas.microsoft.com/office/drawing/2014/main" id="{5BEABC86-D058-4ABB-A142-6355E6BDABE2}"/>
            </a:ext>
          </a:extLst>
        </xdr:cNvPr>
        <xdr:cNvSpPr/>
      </xdr:nvSpPr>
      <xdr:spPr>
        <a:xfrm>
          <a:off x="1079500" y="1769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1933BE0A-4EFA-437C-8DB2-A92E0200F3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6058146E-1A92-450F-9905-205A4D717532}"/>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84B65257-E7E4-4579-BA23-A1CF1E5FA2EE}"/>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4F1F5078-9EB5-4F41-B812-D5C1AFB4BA7E}"/>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395A6C4F-374D-43D5-B140-34DD393C8191}"/>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34925</xdr:rowOff>
    </xdr:from>
    <xdr:to>
      <xdr:col>24</xdr:col>
      <xdr:colOff>114300</xdr:colOff>
      <xdr:row>102</xdr:row>
      <xdr:rowOff>136525</xdr:rowOff>
    </xdr:to>
    <xdr:sp macro="" textlink="">
      <xdr:nvSpPr>
        <xdr:cNvPr id="420" name="楕円 419">
          <a:extLst>
            <a:ext uri="{FF2B5EF4-FFF2-40B4-BE49-F238E27FC236}">
              <a16:creationId xmlns:a16="http://schemas.microsoft.com/office/drawing/2014/main" id="{F8789F63-085A-4910-99CA-9DD4A820DE93}"/>
            </a:ext>
          </a:extLst>
        </xdr:cNvPr>
        <xdr:cNvSpPr/>
      </xdr:nvSpPr>
      <xdr:spPr>
        <a:xfrm>
          <a:off x="4584700" y="1752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57802</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6AFB9BA2-E82C-4943-81CE-31F8D2DD2954}"/>
            </a:ext>
          </a:extLst>
        </xdr:cNvPr>
        <xdr:cNvSpPr txBox="1"/>
      </xdr:nvSpPr>
      <xdr:spPr>
        <a:xfrm>
          <a:off x="4673600" y="1737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143511</xdr:rowOff>
    </xdr:from>
    <xdr:to>
      <xdr:col>20</xdr:col>
      <xdr:colOff>38100</xdr:colOff>
      <xdr:row>102</xdr:row>
      <xdr:rowOff>73661</xdr:rowOff>
    </xdr:to>
    <xdr:sp macro="" textlink="">
      <xdr:nvSpPr>
        <xdr:cNvPr id="422" name="楕円 421">
          <a:extLst>
            <a:ext uri="{FF2B5EF4-FFF2-40B4-BE49-F238E27FC236}">
              <a16:creationId xmlns:a16="http://schemas.microsoft.com/office/drawing/2014/main" id="{09A5002F-5923-4D9A-A5CC-0122621DF010}"/>
            </a:ext>
          </a:extLst>
        </xdr:cNvPr>
        <xdr:cNvSpPr/>
      </xdr:nvSpPr>
      <xdr:spPr>
        <a:xfrm>
          <a:off x="3746500" y="1745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22861</xdr:rowOff>
    </xdr:from>
    <xdr:to>
      <xdr:col>24</xdr:col>
      <xdr:colOff>63500</xdr:colOff>
      <xdr:row>102</xdr:row>
      <xdr:rowOff>85725</xdr:rowOff>
    </xdr:to>
    <xdr:cxnSp macro="">
      <xdr:nvCxnSpPr>
        <xdr:cNvPr id="423" name="直線コネクタ 422">
          <a:extLst>
            <a:ext uri="{FF2B5EF4-FFF2-40B4-BE49-F238E27FC236}">
              <a16:creationId xmlns:a16="http://schemas.microsoft.com/office/drawing/2014/main" id="{C45EE414-A103-40F5-A769-972C73B38AAE}"/>
            </a:ext>
          </a:extLst>
        </xdr:cNvPr>
        <xdr:cNvCxnSpPr/>
      </xdr:nvCxnSpPr>
      <xdr:spPr>
        <a:xfrm>
          <a:off x="3797300" y="17510761"/>
          <a:ext cx="8382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61595</xdr:rowOff>
    </xdr:from>
    <xdr:to>
      <xdr:col>15</xdr:col>
      <xdr:colOff>101600</xdr:colOff>
      <xdr:row>102</xdr:row>
      <xdr:rowOff>163195</xdr:rowOff>
    </xdr:to>
    <xdr:sp macro="" textlink="">
      <xdr:nvSpPr>
        <xdr:cNvPr id="424" name="楕円 423">
          <a:extLst>
            <a:ext uri="{FF2B5EF4-FFF2-40B4-BE49-F238E27FC236}">
              <a16:creationId xmlns:a16="http://schemas.microsoft.com/office/drawing/2014/main" id="{7EA61931-5708-4A5C-A3B0-93A2D1F35C46}"/>
            </a:ext>
          </a:extLst>
        </xdr:cNvPr>
        <xdr:cNvSpPr/>
      </xdr:nvSpPr>
      <xdr:spPr>
        <a:xfrm>
          <a:off x="2857500" y="1754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22861</xdr:rowOff>
    </xdr:from>
    <xdr:to>
      <xdr:col>19</xdr:col>
      <xdr:colOff>177800</xdr:colOff>
      <xdr:row>102</xdr:row>
      <xdr:rowOff>112395</xdr:rowOff>
    </xdr:to>
    <xdr:cxnSp macro="">
      <xdr:nvCxnSpPr>
        <xdr:cNvPr id="425" name="直線コネクタ 424">
          <a:extLst>
            <a:ext uri="{FF2B5EF4-FFF2-40B4-BE49-F238E27FC236}">
              <a16:creationId xmlns:a16="http://schemas.microsoft.com/office/drawing/2014/main" id="{8424CFAB-328E-42FA-857A-ED4DDF622408}"/>
            </a:ext>
          </a:extLst>
        </xdr:cNvPr>
        <xdr:cNvCxnSpPr/>
      </xdr:nvCxnSpPr>
      <xdr:spPr>
        <a:xfrm flipV="1">
          <a:off x="2908300" y="17510761"/>
          <a:ext cx="889000" cy="8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4445</xdr:rowOff>
    </xdr:from>
    <xdr:to>
      <xdr:col>10</xdr:col>
      <xdr:colOff>165100</xdr:colOff>
      <xdr:row>102</xdr:row>
      <xdr:rowOff>106045</xdr:rowOff>
    </xdr:to>
    <xdr:sp macro="" textlink="">
      <xdr:nvSpPr>
        <xdr:cNvPr id="426" name="楕円 425">
          <a:extLst>
            <a:ext uri="{FF2B5EF4-FFF2-40B4-BE49-F238E27FC236}">
              <a16:creationId xmlns:a16="http://schemas.microsoft.com/office/drawing/2014/main" id="{930E169C-661E-4AE1-8D5A-E6F2F9FE45A2}"/>
            </a:ext>
          </a:extLst>
        </xdr:cNvPr>
        <xdr:cNvSpPr/>
      </xdr:nvSpPr>
      <xdr:spPr>
        <a:xfrm>
          <a:off x="1968500" y="1749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55245</xdr:rowOff>
    </xdr:from>
    <xdr:to>
      <xdr:col>15</xdr:col>
      <xdr:colOff>50800</xdr:colOff>
      <xdr:row>102</xdr:row>
      <xdr:rowOff>112395</xdr:rowOff>
    </xdr:to>
    <xdr:cxnSp macro="">
      <xdr:nvCxnSpPr>
        <xdr:cNvPr id="427" name="直線コネクタ 426">
          <a:extLst>
            <a:ext uri="{FF2B5EF4-FFF2-40B4-BE49-F238E27FC236}">
              <a16:creationId xmlns:a16="http://schemas.microsoft.com/office/drawing/2014/main" id="{26CD73C6-8985-429B-BF67-37F983DEEDC3}"/>
            </a:ext>
          </a:extLst>
        </xdr:cNvPr>
        <xdr:cNvCxnSpPr/>
      </xdr:nvCxnSpPr>
      <xdr:spPr>
        <a:xfrm>
          <a:off x="2019300" y="1754314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118745</xdr:rowOff>
    </xdr:from>
    <xdr:to>
      <xdr:col>6</xdr:col>
      <xdr:colOff>38100</xdr:colOff>
      <xdr:row>102</xdr:row>
      <xdr:rowOff>48895</xdr:rowOff>
    </xdr:to>
    <xdr:sp macro="" textlink="">
      <xdr:nvSpPr>
        <xdr:cNvPr id="428" name="楕円 427">
          <a:extLst>
            <a:ext uri="{FF2B5EF4-FFF2-40B4-BE49-F238E27FC236}">
              <a16:creationId xmlns:a16="http://schemas.microsoft.com/office/drawing/2014/main" id="{22879D54-E761-432D-B2C8-3DAA6DD69A3A}"/>
            </a:ext>
          </a:extLst>
        </xdr:cNvPr>
        <xdr:cNvSpPr/>
      </xdr:nvSpPr>
      <xdr:spPr>
        <a:xfrm>
          <a:off x="1079500" y="1743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169545</xdr:rowOff>
    </xdr:from>
    <xdr:to>
      <xdr:col>10</xdr:col>
      <xdr:colOff>114300</xdr:colOff>
      <xdr:row>102</xdr:row>
      <xdr:rowOff>55245</xdr:rowOff>
    </xdr:to>
    <xdr:cxnSp macro="">
      <xdr:nvCxnSpPr>
        <xdr:cNvPr id="429" name="直線コネクタ 428">
          <a:extLst>
            <a:ext uri="{FF2B5EF4-FFF2-40B4-BE49-F238E27FC236}">
              <a16:creationId xmlns:a16="http://schemas.microsoft.com/office/drawing/2014/main" id="{7BDEB2E1-5378-4B15-BAAA-F408461691C7}"/>
            </a:ext>
          </a:extLst>
        </xdr:cNvPr>
        <xdr:cNvCxnSpPr/>
      </xdr:nvCxnSpPr>
      <xdr:spPr>
        <a:xfrm>
          <a:off x="1130300" y="1748599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160038</xdr:rowOff>
    </xdr:from>
    <xdr:ext cx="405111" cy="259045"/>
    <xdr:sp macro="" textlink="">
      <xdr:nvSpPr>
        <xdr:cNvPr id="430" name="n_1aveValue【市民会館】&#10;有形固定資産減価償却率">
          <a:extLst>
            <a:ext uri="{FF2B5EF4-FFF2-40B4-BE49-F238E27FC236}">
              <a16:creationId xmlns:a16="http://schemas.microsoft.com/office/drawing/2014/main" id="{5A361F11-1529-46EC-B984-631DD1B239A8}"/>
            </a:ext>
          </a:extLst>
        </xdr:cNvPr>
        <xdr:cNvSpPr txBox="1"/>
      </xdr:nvSpPr>
      <xdr:spPr>
        <a:xfrm>
          <a:off x="3582044" y="178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148607</xdr:rowOff>
    </xdr:from>
    <xdr:ext cx="405111" cy="259045"/>
    <xdr:sp macro="" textlink="">
      <xdr:nvSpPr>
        <xdr:cNvPr id="431" name="n_2aveValue【市民会館】&#10;有形固定資産減価償却率">
          <a:extLst>
            <a:ext uri="{FF2B5EF4-FFF2-40B4-BE49-F238E27FC236}">
              <a16:creationId xmlns:a16="http://schemas.microsoft.com/office/drawing/2014/main" id="{DD2908E5-A5B0-44EB-92D5-CD338F2605B5}"/>
            </a:ext>
          </a:extLst>
        </xdr:cNvPr>
        <xdr:cNvSpPr txBox="1"/>
      </xdr:nvSpPr>
      <xdr:spPr>
        <a:xfrm>
          <a:off x="2705744" y="1780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140988</xdr:rowOff>
    </xdr:from>
    <xdr:ext cx="405111" cy="259045"/>
    <xdr:sp macro="" textlink="">
      <xdr:nvSpPr>
        <xdr:cNvPr id="432" name="n_3aveValue【市民会館】&#10;有形固定資産減価償却率">
          <a:extLst>
            <a:ext uri="{FF2B5EF4-FFF2-40B4-BE49-F238E27FC236}">
              <a16:creationId xmlns:a16="http://schemas.microsoft.com/office/drawing/2014/main" id="{54910164-37AF-4198-A093-AC07A3A05CF8}"/>
            </a:ext>
          </a:extLst>
        </xdr:cNvPr>
        <xdr:cNvSpPr txBox="1"/>
      </xdr:nvSpPr>
      <xdr:spPr>
        <a:xfrm>
          <a:off x="1816744" y="1780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131463</xdr:rowOff>
    </xdr:from>
    <xdr:ext cx="405111" cy="259045"/>
    <xdr:sp macro="" textlink="">
      <xdr:nvSpPr>
        <xdr:cNvPr id="433" name="n_4aveValue【市民会館】&#10;有形固定資産減価償却率">
          <a:extLst>
            <a:ext uri="{FF2B5EF4-FFF2-40B4-BE49-F238E27FC236}">
              <a16:creationId xmlns:a16="http://schemas.microsoft.com/office/drawing/2014/main" id="{36511091-2637-4BEB-B39C-26781CB9F25E}"/>
            </a:ext>
          </a:extLst>
        </xdr:cNvPr>
        <xdr:cNvSpPr txBox="1"/>
      </xdr:nvSpPr>
      <xdr:spPr>
        <a:xfrm>
          <a:off x="927744" y="1779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90188</xdr:rowOff>
    </xdr:from>
    <xdr:ext cx="405111" cy="259045"/>
    <xdr:sp macro="" textlink="">
      <xdr:nvSpPr>
        <xdr:cNvPr id="434" name="n_1mainValue【市民会館】&#10;有形固定資産減価償却率">
          <a:extLst>
            <a:ext uri="{FF2B5EF4-FFF2-40B4-BE49-F238E27FC236}">
              <a16:creationId xmlns:a16="http://schemas.microsoft.com/office/drawing/2014/main" id="{BFAA8451-5D34-4A86-A469-0D5A9EF6E928}"/>
            </a:ext>
          </a:extLst>
        </xdr:cNvPr>
        <xdr:cNvSpPr txBox="1"/>
      </xdr:nvSpPr>
      <xdr:spPr>
        <a:xfrm>
          <a:off x="3582044" y="1723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8272</xdr:rowOff>
    </xdr:from>
    <xdr:ext cx="405111" cy="259045"/>
    <xdr:sp macro="" textlink="">
      <xdr:nvSpPr>
        <xdr:cNvPr id="435" name="n_2mainValue【市民会館】&#10;有形固定資産減価償却率">
          <a:extLst>
            <a:ext uri="{FF2B5EF4-FFF2-40B4-BE49-F238E27FC236}">
              <a16:creationId xmlns:a16="http://schemas.microsoft.com/office/drawing/2014/main" id="{29A8235D-E0B8-4D09-9A43-0BE64D1D9A26}"/>
            </a:ext>
          </a:extLst>
        </xdr:cNvPr>
        <xdr:cNvSpPr txBox="1"/>
      </xdr:nvSpPr>
      <xdr:spPr>
        <a:xfrm>
          <a:off x="2705744" y="1732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122572</xdr:rowOff>
    </xdr:from>
    <xdr:ext cx="405111" cy="259045"/>
    <xdr:sp macro="" textlink="">
      <xdr:nvSpPr>
        <xdr:cNvPr id="436" name="n_3mainValue【市民会館】&#10;有形固定資産減価償却率">
          <a:extLst>
            <a:ext uri="{FF2B5EF4-FFF2-40B4-BE49-F238E27FC236}">
              <a16:creationId xmlns:a16="http://schemas.microsoft.com/office/drawing/2014/main" id="{EEAFEC75-3D4F-4FBD-8176-1327E985E07D}"/>
            </a:ext>
          </a:extLst>
        </xdr:cNvPr>
        <xdr:cNvSpPr txBox="1"/>
      </xdr:nvSpPr>
      <xdr:spPr>
        <a:xfrm>
          <a:off x="1816744" y="1726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65422</xdr:rowOff>
    </xdr:from>
    <xdr:ext cx="405111" cy="259045"/>
    <xdr:sp macro="" textlink="">
      <xdr:nvSpPr>
        <xdr:cNvPr id="437" name="n_4mainValue【市民会館】&#10;有形固定資産減価償却率">
          <a:extLst>
            <a:ext uri="{FF2B5EF4-FFF2-40B4-BE49-F238E27FC236}">
              <a16:creationId xmlns:a16="http://schemas.microsoft.com/office/drawing/2014/main" id="{ADFA1BDF-0561-4AEE-B682-017306A92E14}"/>
            </a:ext>
          </a:extLst>
        </xdr:cNvPr>
        <xdr:cNvSpPr txBox="1"/>
      </xdr:nvSpPr>
      <xdr:spPr>
        <a:xfrm>
          <a:off x="927744" y="1721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ED57594B-C23F-4754-B1AC-69C8E077968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6B319A53-BB29-48F6-96B3-2937D29A5389}"/>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8545787D-5373-4DBB-8496-522FABEAA64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9D3B2152-4671-4194-9DC5-BBC1F8A24CC2}"/>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250DEA93-4AFE-476A-B4F8-22834B756132}"/>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CBA9C3FB-D4D2-4C70-B7F7-68D173D51BB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7A7D4254-3B5F-4B7E-9D56-B263CA01CAE2}"/>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3CB32BCC-CCA2-4928-B733-640D7F5FA4EF}"/>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60CECBC9-8E7C-42CD-9607-24A43B50FA13}"/>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A43C0F34-6C0C-4A8D-BB21-602ADEC99E38}"/>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E3717E70-BA40-4C84-BB35-6E6BD902C4F5}"/>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D9BA59E2-0828-49F5-BC26-314FC105130B}"/>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AA15CF44-7265-4CE3-B6FB-0630DEE1D43D}"/>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0702E035-37B7-4217-9CA2-F353855596FA}"/>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219DF5B5-2802-4C95-98C8-B23AB0E0A221}"/>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8AF3F02E-8165-46E5-A3C3-FC369919BF7A}"/>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07024121-F6D1-41CD-86B6-F1AE9C5C5D2B}"/>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4B55C9B0-6E7B-48CA-81D8-B168183FABFC}"/>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3F3EC3D2-701F-4EF8-A0A1-508B8CF97C43}"/>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419A946D-3657-42C0-9E45-9608DE01E146}"/>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2E353EDE-2AB3-44CC-B2C5-A16104BB0052}"/>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324538D4-024F-46CD-80A7-43D7178425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1F70D86F-C410-4433-922C-EDC292FF1F9F}"/>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99061</xdr:rowOff>
    </xdr:from>
    <xdr:to>
      <xdr:col>54</xdr:col>
      <xdr:colOff>189865</xdr:colOff>
      <xdr:row>108</xdr:row>
      <xdr:rowOff>30480</xdr:rowOff>
    </xdr:to>
    <xdr:cxnSp macro="">
      <xdr:nvCxnSpPr>
        <xdr:cNvPr id="461" name="直線コネクタ 460">
          <a:extLst>
            <a:ext uri="{FF2B5EF4-FFF2-40B4-BE49-F238E27FC236}">
              <a16:creationId xmlns:a16="http://schemas.microsoft.com/office/drawing/2014/main" id="{80705583-C9FA-4665-A9FD-558EA914B57C}"/>
            </a:ext>
          </a:extLst>
        </xdr:cNvPr>
        <xdr:cNvCxnSpPr/>
      </xdr:nvCxnSpPr>
      <xdr:spPr>
        <a:xfrm flipV="1">
          <a:off x="10476865" y="17244061"/>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34307</xdr:rowOff>
    </xdr:from>
    <xdr:ext cx="469744" cy="259045"/>
    <xdr:sp macro="" textlink="">
      <xdr:nvSpPr>
        <xdr:cNvPr id="462" name="【市民会館】&#10;一人当たり面積最小値テキスト">
          <a:extLst>
            <a:ext uri="{FF2B5EF4-FFF2-40B4-BE49-F238E27FC236}">
              <a16:creationId xmlns:a16="http://schemas.microsoft.com/office/drawing/2014/main" id="{0BAA3C9E-0A65-4E11-9A25-AD41B83392CF}"/>
            </a:ext>
          </a:extLst>
        </xdr:cNvPr>
        <xdr:cNvSpPr txBox="1"/>
      </xdr:nvSpPr>
      <xdr:spPr>
        <a:xfrm>
          <a:off x="10515600"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30480</xdr:rowOff>
    </xdr:from>
    <xdr:to>
      <xdr:col>55</xdr:col>
      <xdr:colOff>88900</xdr:colOff>
      <xdr:row>108</xdr:row>
      <xdr:rowOff>30480</xdr:rowOff>
    </xdr:to>
    <xdr:cxnSp macro="">
      <xdr:nvCxnSpPr>
        <xdr:cNvPr id="463" name="直線コネクタ 462">
          <a:extLst>
            <a:ext uri="{FF2B5EF4-FFF2-40B4-BE49-F238E27FC236}">
              <a16:creationId xmlns:a16="http://schemas.microsoft.com/office/drawing/2014/main" id="{78BCB9E9-1259-4426-86ED-BDDF26E81969}"/>
            </a:ext>
          </a:extLst>
        </xdr:cNvPr>
        <xdr:cNvCxnSpPr/>
      </xdr:nvCxnSpPr>
      <xdr:spPr>
        <a:xfrm>
          <a:off x="10388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45738</xdr:rowOff>
    </xdr:from>
    <xdr:ext cx="469744" cy="259045"/>
    <xdr:sp macro="" textlink="">
      <xdr:nvSpPr>
        <xdr:cNvPr id="464" name="【市民会館】&#10;一人当たり面積最大値テキスト">
          <a:extLst>
            <a:ext uri="{FF2B5EF4-FFF2-40B4-BE49-F238E27FC236}">
              <a16:creationId xmlns:a16="http://schemas.microsoft.com/office/drawing/2014/main" id="{E9C4DFE2-BE22-4524-8D86-55F672F68E82}"/>
            </a:ext>
          </a:extLst>
        </xdr:cNvPr>
        <xdr:cNvSpPr txBox="1"/>
      </xdr:nvSpPr>
      <xdr:spPr>
        <a:xfrm>
          <a:off x="10515600" y="1701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99061</xdr:rowOff>
    </xdr:from>
    <xdr:to>
      <xdr:col>55</xdr:col>
      <xdr:colOff>88900</xdr:colOff>
      <xdr:row>100</xdr:row>
      <xdr:rowOff>99061</xdr:rowOff>
    </xdr:to>
    <xdr:cxnSp macro="">
      <xdr:nvCxnSpPr>
        <xdr:cNvPr id="465" name="直線コネクタ 464">
          <a:extLst>
            <a:ext uri="{FF2B5EF4-FFF2-40B4-BE49-F238E27FC236}">
              <a16:creationId xmlns:a16="http://schemas.microsoft.com/office/drawing/2014/main" id="{D7C65C71-D7B4-4256-B8A8-F6259F2EEF7B}"/>
            </a:ext>
          </a:extLst>
        </xdr:cNvPr>
        <xdr:cNvCxnSpPr/>
      </xdr:nvCxnSpPr>
      <xdr:spPr>
        <a:xfrm>
          <a:off x="10388600" y="1724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59707</xdr:rowOff>
    </xdr:from>
    <xdr:ext cx="469744" cy="259045"/>
    <xdr:sp macro="" textlink="">
      <xdr:nvSpPr>
        <xdr:cNvPr id="466" name="【市民会館】&#10;一人当たり面積平均値テキスト">
          <a:extLst>
            <a:ext uri="{FF2B5EF4-FFF2-40B4-BE49-F238E27FC236}">
              <a16:creationId xmlns:a16="http://schemas.microsoft.com/office/drawing/2014/main" id="{0E594BBC-4730-41D9-A6A3-3DF9981511A6}"/>
            </a:ext>
          </a:extLst>
        </xdr:cNvPr>
        <xdr:cNvSpPr txBox="1"/>
      </xdr:nvSpPr>
      <xdr:spPr>
        <a:xfrm>
          <a:off x="10515600" y="1789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36830</xdr:rowOff>
    </xdr:from>
    <xdr:to>
      <xdr:col>55</xdr:col>
      <xdr:colOff>50800</xdr:colOff>
      <xdr:row>105</xdr:row>
      <xdr:rowOff>138430</xdr:rowOff>
    </xdr:to>
    <xdr:sp macro="" textlink="">
      <xdr:nvSpPr>
        <xdr:cNvPr id="467" name="フローチャート: 判断 466">
          <a:extLst>
            <a:ext uri="{FF2B5EF4-FFF2-40B4-BE49-F238E27FC236}">
              <a16:creationId xmlns:a16="http://schemas.microsoft.com/office/drawing/2014/main" id="{4B3D8654-9692-4032-A23A-5404CB2CF1C9}"/>
            </a:ext>
          </a:extLst>
        </xdr:cNvPr>
        <xdr:cNvSpPr/>
      </xdr:nvSpPr>
      <xdr:spPr>
        <a:xfrm>
          <a:off x="104267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36830</xdr:rowOff>
    </xdr:from>
    <xdr:to>
      <xdr:col>50</xdr:col>
      <xdr:colOff>165100</xdr:colOff>
      <xdr:row>105</xdr:row>
      <xdr:rowOff>138430</xdr:rowOff>
    </xdr:to>
    <xdr:sp macro="" textlink="">
      <xdr:nvSpPr>
        <xdr:cNvPr id="468" name="フローチャート: 判断 467">
          <a:extLst>
            <a:ext uri="{FF2B5EF4-FFF2-40B4-BE49-F238E27FC236}">
              <a16:creationId xmlns:a16="http://schemas.microsoft.com/office/drawing/2014/main" id="{057E61EA-6024-413D-A2AB-DB25A12A53F0}"/>
            </a:ext>
          </a:extLst>
        </xdr:cNvPr>
        <xdr:cNvSpPr/>
      </xdr:nvSpPr>
      <xdr:spPr>
        <a:xfrm>
          <a:off x="9588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469" name="フローチャート: 判断 468">
          <a:extLst>
            <a:ext uri="{FF2B5EF4-FFF2-40B4-BE49-F238E27FC236}">
              <a16:creationId xmlns:a16="http://schemas.microsoft.com/office/drawing/2014/main" id="{BE512C28-2564-49F8-9EA7-F4D17BB83700}"/>
            </a:ext>
          </a:extLst>
        </xdr:cNvPr>
        <xdr:cNvSpPr/>
      </xdr:nvSpPr>
      <xdr:spPr>
        <a:xfrm>
          <a:off x="8699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82550</xdr:rowOff>
    </xdr:from>
    <xdr:to>
      <xdr:col>41</xdr:col>
      <xdr:colOff>101600</xdr:colOff>
      <xdr:row>106</xdr:row>
      <xdr:rowOff>12700</xdr:rowOff>
    </xdr:to>
    <xdr:sp macro="" textlink="">
      <xdr:nvSpPr>
        <xdr:cNvPr id="470" name="フローチャート: 判断 469">
          <a:extLst>
            <a:ext uri="{FF2B5EF4-FFF2-40B4-BE49-F238E27FC236}">
              <a16:creationId xmlns:a16="http://schemas.microsoft.com/office/drawing/2014/main" id="{2D896B60-1D1F-4D48-BC9C-737507538F98}"/>
            </a:ext>
          </a:extLst>
        </xdr:cNvPr>
        <xdr:cNvSpPr/>
      </xdr:nvSpPr>
      <xdr:spPr>
        <a:xfrm>
          <a:off x="7810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105411</xdr:rowOff>
    </xdr:from>
    <xdr:to>
      <xdr:col>36</xdr:col>
      <xdr:colOff>165100</xdr:colOff>
      <xdr:row>106</xdr:row>
      <xdr:rowOff>35561</xdr:rowOff>
    </xdr:to>
    <xdr:sp macro="" textlink="">
      <xdr:nvSpPr>
        <xdr:cNvPr id="471" name="フローチャート: 判断 470">
          <a:extLst>
            <a:ext uri="{FF2B5EF4-FFF2-40B4-BE49-F238E27FC236}">
              <a16:creationId xmlns:a16="http://schemas.microsoft.com/office/drawing/2014/main" id="{7613C084-305B-4586-B168-A840BD3F0F93}"/>
            </a:ext>
          </a:extLst>
        </xdr:cNvPr>
        <xdr:cNvSpPr/>
      </xdr:nvSpPr>
      <xdr:spPr>
        <a:xfrm>
          <a:off x="6921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3F809FF5-FDDC-44EB-AB3F-84C9F9555B15}"/>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8D50B584-ECC7-4936-9196-7789728C8718}"/>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A859CDB-71A6-4E3E-93E8-C8EACBA27AAA}"/>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A312943F-2EAB-4E23-B6D2-A7C900276692}"/>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CA3A7ADC-8B89-4A1F-AB07-CC26437D695F}"/>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52070</xdr:rowOff>
    </xdr:from>
    <xdr:to>
      <xdr:col>55</xdr:col>
      <xdr:colOff>50800</xdr:colOff>
      <xdr:row>107</xdr:row>
      <xdr:rowOff>153670</xdr:rowOff>
    </xdr:to>
    <xdr:sp macro="" textlink="">
      <xdr:nvSpPr>
        <xdr:cNvPr id="477" name="楕円 476">
          <a:extLst>
            <a:ext uri="{FF2B5EF4-FFF2-40B4-BE49-F238E27FC236}">
              <a16:creationId xmlns:a16="http://schemas.microsoft.com/office/drawing/2014/main" id="{0A7EA76B-504C-43B8-A5AD-26EC21C355EC}"/>
            </a:ext>
          </a:extLst>
        </xdr:cNvPr>
        <xdr:cNvSpPr/>
      </xdr:nvSpPr>
      <xdr:spPr>
        <a:xfrm>
          <a:off x="104267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138447</xdr:rowOff>
    </xdr:from>
    <xdr:ext cx="469744" cy="259045"/>
    <xdr:sp macro="" textlink="">
      <xdr:nvSpPr>
        <xdr:cNvPr id="478" name="【市民会館】&#10;一人当たり面積該当値テキスト">
          <a:extLst>
            <a:ext uri="{FF2B5EF4-FFF2-40B4-BE49-F238E27FC236}">
              <a16:creationId xmlns:a16="http://schemas.microsoft.com/office/drawing/2014/main" id="{F3F428A9-0A1C-41C5-967B-66BC3234A336}"/>
            </a:ext>
          </a:extLst>
        </xdr:cNvPr>
        <xdr:cNvSpPr txBox="1"/>
      </xdr:nvSpPr>
      <xdr:spPr>
        <a:xfrm>
          <a:off x="10515600" y="1831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52070</xdr:rowOff>
    </xdr:from>
    <xdr:to>
      <xdr:col>50</xdr:col>
      <xdr:colOff>165100</xdr:colOff>
      <xdr:row>107</xdr:row>
      <xdr:rowOff>153670</xdr:rowOff>
    </xdr:to>
    <xdr:sp macro="" textlink="">
      <xdr:nvSpPr>
        <xdr:cNvPr id="479" name="楕円 478">
          <a:extLst>
            <a:ext uri="{FF2B5EF4-FFF2-40B4-BE49-F238E27FC236}">
              <a16:creationId xmlns:a16="http://schemas.microsoft.com/office/drawing/2014/main" id="{AF624121-76C2-48D4-833F-BF46859C8D07}"/>
            </a:ext>
          </a:extLst>
        </xdr:cNvPr>
        <xdr:cNvSpPr/>
      </xdr:nvSpPr>
      <xdr:spPr>
        <a:xfrm>
          <a:off x="9588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102870</xdr:rowOff>
    </xdr:from>
    <xdr:to>
      <xdr:col>55</xdr:col>
      <xdr:colOff>0</xdr:colOff>
      <xdr:row>107</xdr:row>
      <xdr:rowOff>102870</xdr:rowOff>
    </xdr:to>
    <xdr:cxnSp macro="">
      <xdr:nvCxnSpPr>
        <xdr:cNvPr id="480" name="直線コネクタ 479">
          <a:extLst>
            <a:ext uri="{FF2B5EF4-FFF2-40B4-BE49-F238E27FC236}">
              <a16:creationId xmlns:a16="http://schemas.microsoft.com/office/drawing/2014/main" id="{D42F850C-B0D1-4421-8C05-11E293D9553C}"/>
            </a:ext>
          </a:extLst>
        </xdr:cNvPr>
        <xdr:cNvCxnSpPr/>
      </xdr:nvCxnSpPr>
      <xdr:spPr>
        <a:xfrm>
          <a:off x="9639300" y="184480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52070</xdr:rowOff>
    </xdr:from>
    <xdr:to>
      <xdr:col>46</xdr:col>
      <xdr:colOff>38100</xdr:colOff>
      <xdr:row>107</xdr:row>
      <xdr:rowOff>153670</xdr:rowOff>
    </xdr:to>
    <xdr:sp macro="" textlink="">
      <xdr:nvSpPr>
        <xdr:cNvPr id="481" name="楕円 480">
          <a:extLst>
            <a:ext uri="{FF2B5EF4-FFF2-40B4-BE49-F238E27FC236}">
              <a16:creationId xmlns:a16="http://schemas.microsoft.com/office/drawing/2014/main" id="{1C26C064-4084-4000-B04B-E0679DA0CFC0}"/>
            </a:ext>
          </a:extLst>
        </xdr:cNvPr>
        <xdr:cNvSpPr/>
      </xdr:nvSpPr>
      <xdr:spPr>
        <a:xfrm>
          <a:off x="8699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102870</xdr:rowOff>
    </xdr:from>
    <xdr:to>
      <xdr:col>50</xdr:col>
      <xdr:colOff>114300</xdr:colOff>
      <xdr:row>107</xdr:row>
      <xdr:rowOff>102870</xdr:rowOff>
    </xdr:to>
    <xdr:cxnSp macro="">
      <xdr:nvCxnSpPr>
        <xdr:cNvPr id="482" name="直線コネクタ 481">
          <a:extLst>
            <a:ext uri="{FF2B5EF4-FFF2-40B4-BE49-F238E27FC236}">
              <a16:creationId xmlns:a16="http://schemas.microsoft.com/office/drawing/2014/main" id="{72133294-C43D-404B-BEA0-4DBE7FA8F82B}"/>
            </a:ext>
          </a:extLst>
        </xdr:cNvPr>
        <xdr:cNvCxnSpPr/>
      </xdr:nvCxnSpPr>
      <xdr:spPr>
        <a:xfrm>
          <a:off x="8750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52070</xdr:rowOff>
    </xdr:from>
    <xdr:to>
      <xdr:col>41</xdr:col>
      <xdr:colOff>101600</xdr:colOff>
      <xdr:row>107</xdr:row>
      <xdr:rowOff>153670</xdr:rowOff>
    </xdr:to>
    <xdr:sp macro="" textlink="">
      <xdr:nvSpPr>
        <xdr:cNvPr id="483" name="楕円 482">
          <a:extLst>
            <a:ext uri="{FF2B5EF4-FFF2-40B4-BE49-F238E27FC236}">
              <a16:creationId xmlns:a16="http://schemas.microsoft.com/office/drawing/2014/main" id="{274EF057-2CBB-45A0-B686-B1FA1AB7CF4E}"/>
            </a:ext>
          </a:extLst>
        </xdr:cNvPr>
        <xdr:cNvSpPr/>
      </xdr:nvSpPr>
      <xdr:spPr>
        <a:xfrm>
          <a:off x="7810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102870</xdr:rowOff>
    </xdr:from>
    <xdr:to>
      <xdr:col>45</xdr:col>
      <xdr:colOff>177800</xdr:colOff>
      <xdr:row>107</xdr:row>
      <xdr:rowOff>102870</xdr:rowOff>
    </xdr:to>
    <xdr:cxnSp macro="">
      <xdr:nvCxnSpPr>
        <xdr:cNvPr id="484" name="直線コネクタ 483">
          <a:extLst>
            <a:ext uri="{FF2B5EF4-FFF2-40B4-BE49-F238E27FC236}">
              <a16:creationId xmlns:a16="http://schemas.microsoft.com/office/drawing/2014/main" id="{015C5E64-47D6-47A6-893A-6C524E568662}"/>
            </a:ext>
          </a:extLst>
        </xdr:cNvPr>
        <xdr:cNvCxnSpPr/>
      </xdr:nvCxnSpPr>
      <xdr:spPr>
        <a:xfrm>
          <a:off x="7861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52070</xdr:rowOff>
    </xdr:from>
    <xdr:to>
      <xdr:col>36</xdr:col>
      <xdr:colOff>165100</xdr:colOff>
      <xdr:row>107</xdr:row>
      <xdr:rowOff>153670</xdr:rowOff>
    </xdr:to>
    <xdr:sp macro="" textlink="">
      <xdr:nvSpPr>
        <xdr:cNvPr id="485" name="楕円 484">
          <a:extLst>
            <a:ext uri="{FF2B5EF4-FFF2-40B4-BE49-F238E27FC236}">
              <a16:creationId xmlns:a16="http://schemas.microsoft.com/office/drawing/2014/main" id="{0028B666-20A0-4CCE-98CF-0834104D0FF3}"/>
            </a:ext>
          </a:extLst>
        </xdr:cNvPr>
        <xdr:cNvSpPr/>
      </xdr:nvSpPr>
      <xdr:spPr>
        <a:xfrm>
          <a:off x="6921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102870</xdr:rowOff>
    </xdr:from>
    <xdr:to>
      <xdr:col>41</xdr:col>
      <xdr:colOff>50800</xdr:colOff>
      <xdr:row>107</xdr:row>
      <xdr:rowOff>102870</xdr:rowOff>
    </xdr:to>
    <xdr:cxnSp macro="">
      <xdr:nvCxnSpPr>
        <xdr:cNvPr id="486" name="直線コネクタ 485">
          <a:extLst>
            <a:ext uri="{FF2B5EF4-FFF2-40B4-BE49-F238E27FC236}">
              <a16:creationId xmlns:a16="http://schemas.microsoft.com/office/drawing/2014/main" id="{A39F7EEC-2D9B-4D8C-89CE-C8A7CA3F216C}"/>
            </a:ext>
          </a:extLst>
        </xdr:cNvPr>
        <xdr:cNvCxnSpPr/>
      </xdr:nvCxnSpPr>
      <xdr:spPr>
        <a:xfrm>
          <a:off x="6972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154957</xdr:rowOff>
    </xdr:from>
    <xdr:ext cx="469744" cy="259045"/>
    <xdr:sp macro="" textlink="">
      <xdr:nvSpPr>
        <xdr:cNvPr id="487" name="n_1aveValue【市民会館】&#10;一人当たり面積">
          <a:extLst>
            <a:ext uri="{FF2B5EF4-FFF2-40B4-BE49-F238E27FC236}">
              <a16:creationId xmlns:a16="http://schemas.microsoft.com/office/drawing/2014/main" id="{28629803-79DC-4737-A35A-C95AFB8D98ED}"/>
            </a:ext>
          </a:extLst>
        </xdr:cNvPr>
        <xdr:cNvSpPr txBox="1"/>
      </xdr:nvSpPr>
      <xdr:spPr>
        <a:xfrm>
          <a:off x="93917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154957</xdr:rowOff>
    </xdr:from>
    <xdr:ext cx="469744" cy="259045"/>
    <xdr:sp macro="" textlink="">
      <xdr:nvSpPr>
        <xdr:cNvPr id="488" name="n_2aveValue【市民会館】&#10;一人当たり面積">
          <a:extLst>
            <a:ext uri="{FF2B5EF4-FFF2-40B4-BE49-F238E27FC236}">
              <a16:creationId xmlns:a16="http://schemas.microsoft.com/office/drawing/2014/main" id="{F653E3A0-3794-4758-AE5B-C5361506F005}"/>
            </a:ext>
          </a:extLst>
        </xdr:cNvPr>
        <xdr:cNvSpPr txBox="1"/>
      </xdr:nvSpPr>
      <xdr:spPr>
        <a:xfrm>
          <a:off x="8515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29227</xdr:rowOff>
    </xdr:from>
    <xdr:ext cx="469744" cy="259045"/>
    <xdr:sp macro="" textlink="">
      <xdr:nvSpPr>
        <xdr:cNvPr id="489" name="n_3aveValue【市民会館】&#10;一人当たり面積">
          <a:extLst>
            <a:ext uri="{FF2B5EF4-FFF2-40B4-BE49-F238E27FC236}">
              <a16:creationId xmlns:a16="http://schemas.microsoft.com/office/drawing/2014/main" id="{F984D35C-F6EA-4171-91F6-0ABF3D659235}"/>
            </a:ext>
          </a:extLst>
        </xdr:cNvPr>
        <xdr:cNvSpPr txBox="1"/>
      </xdr:nvSpPr>
      <xdr:spPr>
        <a:xfrm>
          <a:off x="7626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52088</xdr:rowOff>
    </xdr:from>
    <xdr:ext cx="469744" cy="259045"/>
    <xdr:sp macro="" textlink="">
      <xdr:nvSpPr>
        <xdr:cNvPr id="490" name="n_4aveValue【市民会館】&#10;一人当たり面積">
          <a:extLst>
            <a:ext uri="{FF2B5EF4-FFF2-40B4-BE49-F238E27FC236}">
              <a16:creationId xmlns:a16="http://schemas.microsoft.com/office/drawing/2014/main" id="{5898C41A-F84E-42FA-BA4F-3BBCD4F6594B}"/>
            </a:ext>
          </a:extLst>
        </xdr:cNvPr>
        <xdr:cNvSpPr txBox="1"/>
      </xdr:nvSpPr>
      <xdr:spPr>
        <a:xfrm>
          <a:off x="6737427" y="178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144797</xdr:rowOff>
    </xdr:from>
    <xdr:ext cx="469744" cy="259045"/>
    <xdr:sp macro="" textlink="">
      <xdr:nvSpPr>
        <xdr:cNvPr id="491" name="n_1mainValue【市民会館】&#10;一人当たり面積">
          <a:extLst>
            <a:ext uri="{FF2B5EF4-FFF2-40B4-BE49-F238E27FC236}">
              <a16:creationId xmlns:a16="http://schemas.microsoft.com/office/drawing/2014/main" id="{CBF516D3-7E67-4E4A-9025-17F75B6F1590}"/>
            </a:ext>
          </a:extLst>
        </xdr:cNvPr>
        <xdr:cNvSpPr txBox="1"/>
      </xdr:nvSpPr>
      <xdr:spPr>
        <a:xfrm>
          <a:off x="93917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144797</xdr:rowOff>
    </xdr:from>
    <xdr:ext cx="469744" cy="259045"/>
    <xdr:sp macro="" textlink="">
      <xdr:nvSpPr>
        <xdr:cNvPr id="492" name="n_2mainValue【市民会館】&#10;一人当たり面積">
          <a:extLst>
            <a:ext uri="{FF2B5EF4-FFF2-40B4-BE49-F238E27FC236}">
              <a16:creationId xmlns:a16="http://schemas.microsoft.com/office/drawing/2014/main" id="{3CB7A4F0-B685-46D8-878D-85F68ADB1FCE}"/>
            </a:ext>
          </a:extLst>
        </xdr:cNvPr>
        <xdr:cNvSpPr txBox="1"/>
      </xdr:nvSpPr>
      <xdr:spPr>
        <a:xfrm>
          <a:off x="8515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144797</xdr:rowOff>
    </xdr:from>
    <xdr:ext cx="469744" cy="259045"/>
    <xdr:sp macro="" textlink="">
      <xdr:nvSpPr>
        <xdr:cNvPr id="493" name="n_3mainValue【市民会館】&#10;一人当たり面積">
          <a:extLst>
            <a:ext uri="{FF2B5EF4-FFF2-40B4-BE49-F238E27FC236}">
              <a16:creationId xmlns:a16="http://schemas.microsoft.com/office/drawing/2014/main" id="{CFC2BB51-E4D1-4EC1-AF5A-43A7D3F10FC9}"/>
            </a:ext>
          </a:extLst>
        </xdr:cNvPr>
        <xdr:cNvSpPr txBox="1"/>
      </xdr:nvSpPr>
      <xdr:spPr>
        <a:xfrm>
          <a:off x="7626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144797</xdr:rowOff>
    </xdr:from>
    <xdr:ext cx="469744" cy="259045"/>
    <xdr:sp macro="" textlink="">
      <xdr:nvSpPr>
        <xdr:cNvPr id="494" name="n_4mainValue【市民会館】&#10;一人当たり面積">
          <a:extLst>
            <a:ext uri="{FF2B5EF4-FFF2-40B4-BE49-F238E27FC236}">
              <a16:creationId xmlns:a16="http://schemas.microsoft.com/office/drawing/2014/main" id="{6F5FD65E-A393-4A37-B247-BC0AAB412BAE}"/>
            </a:ext>
          </a:extLst>
        </xdr:cNvPr>
        <xdr:cNvSpPr txBox="1"/>
      </xdr:nvSpPr>
      <xdr:spPr>
        <a:xfrm>
          <a:off x="6737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6D07CAD9-0D42-44C7-9E76-7F40FB879BE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D58095D6-A625-44EA-B5FC-C84D84D4BC26}"/>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91262286-2FCC-45D0-8CE3-F10C918B006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9350F677-C5BD-4C8F-B9A3-0B6915EEBA8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0F488625-B700-4E25-8C53-1FF4422D227B}"/>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B322725F-C14E-480E-81F1-9F1E029AD4F4}"/>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F701569B-CF8C-49B7-8704-FE7641A586EF}"/>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FDE7C894-3758-4841-9178-DF5676C64DD5}"/>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0388D949-898B-45C4-8F43-6B25CBA2E995}"/>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0AA50E6E-A8E2-446D-B455-7F2D505256A2}"/>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76E5D58A-48DF-4093-BC66-67E9100AA226}"/>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2A0F7B6C-E815-49A8-8F1F-8293FA1CB552}"/>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B06CB72B-B00E-4E2B-B4CF-0689E3213BF6}"/>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938560F5-32C7-44C3-B918-A39326950636}"/>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F8EFB0F0-E60D-4794-A871-81034DDC86A8}"/>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758743FC-CE74-4B7B-87C8-89E5DC7A835B}"/>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B714B080-C09C-4F96-B970-6AFA4B868593}"/>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7F4EDB29-FA09-457B-9C62-3233C166C2AC}"/>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BE22AB88-7CBE-4294-B95E-FAD32F4342C7}"/>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35712000-6657-4B7E-9351-11E1BB7568BD}"/>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22CC7AB2-80DE-4A9E-8E1C-E019E1C30623}"/>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BFCC9043-07B5-4859-99BB-65E20671852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BA2442E0-E441-4287-BD7F-C6BFF1EDF8E3}"/>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BF14F76A-8828-4855-883D-A822BF31B3E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152400</xdr:rowOff>
    </xdr:from>
    <xdr:to>
      <xdr:col>85</xdr:col>
      <xdr:colOff>126364</xdr:colOff>
      <xdr:row>42</xdr:row>
      <xdr:rowOff>17145</xdr:rowOff>
    </xdr:to>
    <xdr:cxnSp macro="">
      <xdr:nvCxnSpPr>
        <xdr:cNvPr id="519" name="直線コネクタ 518">
          <a:extLst>
            <a:ext uri="{FF2B5EF4-FFF2-40B4-BE49-F238E27FC236}">
              <a16:creationId xmlns:a16="http://schemas.microsoft.com/office/drawing/2014/main" id="{DC83DE6E-E422-49E6-BD1E-B03A7CBAEB06}"/>
            </a:ext>
          </a:extLst>
        </xdr:cNvPr>
        <xdr:cNvCxnSpPr/>
      </xdr:nvCxnSpPr>
      <xdr:spPr>
        <a:xfrm flipV="1">
          <a:off x="16318864" y="5810250"/>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20972</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9057827A-A5D3-4423-BA01-EE087E5F4DEF}"/>
            </a:ext>
          </a:extLst>
        </xdr:cNvPr>
        <xdr:cNvSpPr txBox="1"/>
      </xdr:nvSpPr>
      <xdr:spPr>
        <a:xfrm>
          <a:off x="16357600" y="722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17145</xdr:rowOff>
    </xdr:from>
    <xdr:to>
      <xdr:col>86</xdr:col>
      <xdr:colOff>25400</xdr:colOff>
      <xdr:row>42</xdr:row>
      <xdr:rowOff>17145</xdr:rowOff>
    </xdr:to>
    <xdr:cxnSp macro="">
      <xdr:nvCxnSpPr>
        <xdr:cNvPr id="521" name="直線コネクタ 520">
          <a:extLst>
            <a:ext uri="{FF2B5EF4-FFF2-40B4-BE49-F238E27FC236}">
              <a16:creationId xmlns:a16="http://schemas.microsoft.com/office/drawing/2014/main" id="{23A1F6CF-BA6A-483A-878D-F16DC593B58D}"/>
            </a:ext>
          </a:extLst>
        </xdr:cNvPr>
        <xdr:cNvCxnSpPr/>
      </xdr:nvCxnSpPr>
      <xdr:spPr>
        <a:xfrm>
          <a:off x="16230600" y="721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99077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8A4E1B33-AAD5-41F0-BA06-DB3BA8D8DB9C}"/>
            </a:ext>
          </a:extLst>
        </xdr:cNvPr>
        <xdr:cNvSpPr txBox="1"/>
      </xdr:nvSpPr>
      <xdr:spPr>
        <a:xfrm>
          <a:off x="16357600" y="558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152400</xdr:rowOff>
    </xdr:from>
    <xdr:to>
      <xdr:col>86</xdr:col>
      <xdr:colOff>25400</xdr:colOff>
      <xdr:row>33</xdr:row>
      <xdr:rowOff>152400</xdr:rowOff>
    </xdr:to>
    <xdr:cxnSp macro="">
      <xdr:nvCxnSpPr>
        <xdr:cNvPr id="523" name="直線コネクタ 522">
          <a:extLst>
            <a:ext uri="{FF2B5EF4-FFF2-40B4-BE49-F238E27FC236}">
              <a16:creationId xmlns:a16="http://schemas.microsoft.com/office/drawing/2014/main" id="{7EDBD514-E354-4032-BF6E-A00FF4B4444D}"/>
            </a:ext>
          </a:extLst>
        </xdr:cNvPr>
        <xdr:cNvCxnSpPr/>
      </xdr:nvCxnSpPr>
      <xdr:spPr>
        <a:xfrm>
          <a:off x="16230600" y="581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154322</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3FDF585B-CAB4-4ABF-A7B7-5AE3430A9829}"/>
            </a:ext>
          </a:extLst>
        </xdr:cNvPr>
        <xdr:cNvSpPr txBox="1"/>
      </xdr:nvSpPr>
      <xdr:spPr>
        <a:xfrm>
          <a:off x="16357600" y="6497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4445</xdr:rowOff>
    </xdr:from>
    <xdr:to>
      <xdr:col>85</xdr:col>
      <xdr:colOff>177800</xdr:colOff>
      <xdr:row>38</xdr:row>
      <xdr:rowOff>106045</xdr:rowOff>
    </xdr:to>
    <xdr:sp macro="" textlink="">
      <xdr:nvSpPr>
        <xdr:cNvPr id="525" name="フローチャート: 判断 524">
          <a:extLst>
            <a:ext uri="{FF2B5EF4-FFF2-40B4-BE49-F238E27FC236}">
              <a16:creationId xmlns:a16="http://schemas.microsoft.com/office/drawing/2014/main" id="{1FB64ED5-2F7E-4715-956C-4FB85B0D386D}"/>
            </a:ext>
          </a:extLst>
        </xdr:cNvPr>
        <xdr:cNvSpPr/>
      </xdr:nvSpPr>
      <xdr:spPr>
        <a:xfrm>
          <a:off x="16268700" y="65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147320</xdr:rowOff>
    </xdr:from>
    <xdr:to>
      <xdr:col>81</xdr:col>
      <xdr:colOff>101600</xdr:colOff>
      <xdr:row>38</xdr:row>
      <xdr:rowOff>77470</xdr:rowOff>
    </xdr:to>
    <xdr:sp macro="" textlink="">
      <xdr:nvSpPr>
        <xdr:cNvPr id="526" name="フローチャート: 判断 525">
          <a:extLst>
            <a:ext uri="{FF2B5EF4-FFF2-40B4-BE49-F238E27FC236}">
              <a16:creationId xmlns:a16="http://schemas.microsoft.com/office/drawing/2014/main" id="{B2D31F99-BB2E-480C-90EC-13745F74B7BA}"/>
            </a:ext>
          </a:extLst>
        </xdr:cNvPr>
        <xdr:cNvSpPr/>
      </xdr:nvSpPr>
      <xdr:spPr>
        <a:xfrm>
          <a:off x="15430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156845</xdr:rowOff>
    </xdr:from>
    <xdr:to>
      <xdr:col>76</xdr:col>
      <xdr:colOff>165100</xdr:colOff>
      <xdr:row>38</xdr:row>
      <xdr:rowOff>86995</xdr:rowOff>
    </xdr:to>
    <xdr:sp macro="" textlink="">
      <xdr:nvSpPr>
        <xdr:cNvPr id="527" name="フローチャート: 判断 526">
          <a:extLst>
            <a:ext uri="{FF2B5EF4-FFF2-40B4-BE49-F238E27FC236}">
              <a16:creationId xmlns:a16="http://schemas.microsoft.com/office/drawing/2014/main" id="{8ACE3A78-A445-48D8-B47F-B0A7072F4CBA}"/>
            </a:ext>
          </a:extLst>
        </xdr:cNvPr>
        <xdr:cNvSpPr/>
      </xdr:nvSpPr>
      <xdr:spPr>
        <a:xfrm>
          <a:off x="14541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33020</xdr:rowOff>
    </xdr:from>
    <xdr:to>
      <xdr:col>72</xdr:col>
      <xdr:colOff>38100</xdr:colOff>
      <xdr:row>38</xdr:row>
      <xdr:rowOff>134620</xdr:rowOff>
    </xdr:to>
    <xdr:sp macro="" textlink="">
      <xdr:nvSpPr>
        <xdr:cNvPr id="528" name="フローチャート: 判断 527">
          <a:extLst>
            <a:ext uri="{FF2B5EF4-FFF2-40B4-BE49-F238E27FC236}">
              <a16:creationId xmlns:a16="http://schemas.microsoft.com/office/drawing/2014/main" id="{CA7BE1F6-7293-4561-A745-1294E5188012}"/>
            </a:ext>
          </a:extLst>
        </xdr:cNvPr>
        <xdr:cNvSpPr/>
      </xdr:nvSpPr>
      <xdr:spPr>
        <a:xfrm>
          <a:off x="136525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48260</xdr:rowOff>
    </xdr:from>
    <xdr:to>
      <xdr:col>67</xdr:col>
      <xdr:colOff>101600</xdr:colOff>
      <xdr:row>38</xdr:row>
      <xdr:rowOff>149860</xdr:rowOff>
    </xdr:to>
    <xdr:sp macro="" textlink="">
      <xdr:nvSpPr>
        <xdr:cNvPr id="529" name="フローチャート: 判断 528">
          <a:extLst>
            <a:ext uri="{FF2B5EF4-FFF2-40B4-BE49-F238E27FC236}">
              <a16:creationId xmlns:a16="http://schemas.microsoft.com/office/drawing/2014/main" id="{3F12A553-F53A-46C4-AF5B-8CBFD01C5B51}"/>
            </a:ext>
          </a:extLst>
        </xdr:cNvPr>
        <xdr:cNvSpPr/>
      </xdr:nvSpPr>
      <xdr:spPr>
        <a:xfrm>
          <a:off x="12763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4381A8FF-F617-499E-8A65-4CDD459672C4}"/>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9339C615-63F0-449F-95BC-7F7809F104F6}"/>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515FAD59-D889-4824-8EF6-912832BFA6E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D166702D-D108-412A-8380-F5E78A1F5773}"/>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F73638EF-C59F-42CD-8FA7-4DA81B7D15F5}"/>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122555</xdr:rowOff>
    </xdr:from>
    <xdr:to>
      <xdr:col>85</xdr:col>
      <xdr:colOff>177800</xdr:colOff>
      <xdr:row>34</xdr:row>
      <xdr:rowOff>52705</xdr:rowOff>
    </xdr:to>
    <xdr:sp macro="" textlink="">
      <xdr:nvSpPr>
        <xdr:cNvPr id="535" name="楕円 534">
          <a:extLst>
            <a:ext uri="{FF2B5EF4-FFF2-40B4-BE49-F238E27FC236}">
              <a16:creationId xmlns:a16="http://schemas.microsoft.com/office/drawing/2014/main" id="{E13FB570-9C98-4DF8-A5BF-2814CD2E085B}"/>
            </a:ext>
          </a:extLst>
        </xdr:cNvPr>
        <xdr:cNvSpPr/>
      </xdr:nvSpPr>
      <xdr:spPr>
        <a:xfrm>
          <a:off x="16268700" y="578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54627</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A4CD7BAF-4738-4E0A-B404-8399F784E5E1}"/>
            </a:ext>
          </a:extLst>
        </xdr:cNvPr>
        <xdr:cNvSpPr txBox="1"/>
      </xdr:nvSpPr>
      <xdr:spPr>
        <a:xfrm>
          <a:off x="16357600" y="5712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55880</xdr:rowOff>
    </xdr:from>
    <xdr:to>
      <xdr:col>81</xdr:col>
      <xdr:colOff>101600</xdr:colOff>
      <xdr:row>33</xdr:row>
      <xdr:rowOff>157480</xdr:rowOff>
    </xdr:to>
    <xdr:sp macro="" textlink="">
      <xdr:nvSpPr>
        <xdr:cNvPr id="537" name="楕円 536">
          <a:extLst>
            <a:ext uri="{FF2B5EF4-FFF2-40B4-BE49-F238E27FC236}">
              <a16:creationId xmlns:a16="http://schemas.microsoft.com/office/drawing/2014/main" id="{09C34538-18C8-4C59-B0D7-3C9C5C1BBA03}"/>
            </a:ext>
          </a:extLst>
        </xdr:cNvPr>
        <xdr:cNvSpPr/>
      </xdr:nvSpPr>
      <xdr:spPr>
        <a:xfrm>
          <a:off x="15430500" y="571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106680</xdr:rowOff>
    </xdr:from>
    <xdr:to>
      <xdr:col>85</xdr:col>
      <xdr:colOff>127000</xdr:colOff>
      <xdr:row>34</xdr:row>
      <xdr:rowOff>1905</xdr:rowOff>
    </xdr:to>
    <xdr:cxnSp macro="">
      <xdr:nvCxnSpPr>
        <xdr:cNvPr id="538" name="直線コネクタ 537">
          <a:extLst>
            <a:ext uri="{FF2B5EF4-FFF2-40B4-BE49-F238E27FC236}">
              <a16:creationId xmlns:a16="http://schemas.microsoft.com/office/drawing/2014/main" id="{C83DAC99-625E-4C43-AFD9-479E7477D732}"/>
            </a:ext>
          </a:extLst>
        </xdr:cNvPr>
        <xdr:cNvCxnSpPr/>
      </xdr:nvCxnSpPr>
      <xdr:spPr>
        <a:xfrm>
          <a:off x="15481300" y="5764530"/>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32</xdr:row>
      <xdr:rowOff>71120</xdr:rowOff>
    </xdr:from>
    <xdr:to>
      <xdr:col>76</xdr:col>
      <xdr:colOff>165100</xdr:colOff>
      <xdr:row>33</xdr:row>
      <xdr:rowOff>1270</xdr:rowOff>
    </xdr:to>
    <xdr:sp macro="" textlink="">
      <xdr:nvSpPr>
        <xdr:cNvPr id="539" name="楕円 538">
          <a:extLst>
            <a:ext uri="{FF2B5EF4-FFF2-40B4-BE49-F238E27FC236}">
              <a16:creationId xmlns:a16="http://schemas.microsoft.com/office/drawing/2014/main" id="{CA401573-FB19-4E94-9CE4-C4AD4A7B8B54}"/>
            </a:ext>
          </a:extLst>
        </xdr:cNvPr>
        <xdr:cNvSpPr/>
      </xdr:nvSpPr>
      <xdr:spPr>
        <a:xfrm>
          <a:off x="14541500" y="555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121920</xdr:rowOff>
    </xdr:from>
    <xdr:to>
      <xdr:col>81</xdr:col>
      <xdr:colOff>50800</xdr:colOff>
      <xdr:row>33</xdr:row>
      <xdr:rowOff>106680</xdr:rowOff>
    </xdr:to>
    <xdr:cxnSp macro="">
      <xdr:nvCxnSpPr>
        <xdr:cNvPr id="540" name="直線コネクタ 539">
          <a:extLst>
            <a:ext uri="{FF2B5EF4-FFF2-40B4-BE49-F238E27FC236}">
              <a16:creationId xmlns:a16="http://schemas.microsoft.com/office/drawing/2014/main" id="{C33E7E59-3016-4A25-87F1-5DC2EB995AE4}"/>
            </a:ext>
          </a:extLst>
        </xdr:cNvPr>
        <xdr:cNvCxnSpPr/>
      </xdr:nvCxnSpPr>
      <xdr:spPr>
        <a:xfrm>
          <a:off x="14592300" y="5608320"/>
          <a:ext cx="8890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44450</xdr:rowOff>
    </xdr:from>
    <xdr:to>
      <xdr:col>72</xdr:col>
      <xdr:colOff>38100</xdr:colOff>
      <xdr:row>38</xdr:row>
      <xdr:rowOff>146050</xdr:rowOff>
    </xdr:to>
    <xdr:sp macro="" textlink="">
      <xdr:nvSpPr>
        <xdr:cNvPr id="541" name="楕円 540">
          <a:extLst>
            <a:ext uri="{FF2B5EF4-FFF2-40B4-BE49-F238E27FC236}">
              <a16:creationId xmlns:a16="http://schemas.microsoft.com/office/drawing/2014/main" id="{E6F95E19-A439-47A5-830D-770F5F3613E7}"/>
            </a:ext>
          </a:extLst>
        </xdr:cNvPr>
        <xdr:cNvSpPr/>
      </xdr:nvSpPr>
      <xdr:spPr>
        <a:xfrm>
          <a:off x="13652500" y="655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32</xdr:row>
      <xdr:rowOff>121920</xdr:rowOff>
    </xdr:from>
    <xdr:to>
      <xdr:col>76</xdr:col>
      <xdr:colOff>114300</xdr:colOff>
      <xdr:row>38</xdr:row>
      <xdr:rowOff>95250</xdr:rowOff>
    </xdr:to>
    <xdr:cxnSp macro="">
      <xdr:nvCxnSpPr>
        <xdr:cNvPr id="542" name="直線コネクタ 541">
          <a:extLst>
            <a:ext uri="{FF2B5EF4-FFF2-40B4-BE49-F238E27FC236}">
              <a16:creationId xmlns:a16="http://schemas.microsoft.com/office/drawing/2014/main" id="{798B8F58-5996-4B3B-8DD6-47444357AAEC}"/>
            </a:ext>
          </a:extLst>
        </xdr:cNvPr>
        <xdr:cNvCxnSpPr/>
      </xdr:nvCxnSpPr>
      <xdr:spPr>
        <a:xfrm flipV="1">
          <a:off x="13703300" y="5608320"/>
          <a:ext cx="889000" cy="1002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166370</xdr:rowOff>
    </xdr:from>
    <xdr:to>
      <xdr:col>67</xdr:col>
      <xdr:colOff>101600</xdr:colOff>
      <xdr:row>38</xdr:row>
      <xdr:rowOff>96520</xdr:rowOff>
    </xdr:to>
    <xdr:sp macro="" textlink="">
      <xdr:nvSpPr>
        <xdr:cNvPr id="543" name="楕円 542">
          <a:extLst>
            <a:ext uri="{FF2B5EF4-FFF2-40B4-BE49-F238E27FC236}">
              <a16:creationId xmlns:a16="http://schemas.microsoft.com/office/drawing/2014/main" id="{4EC832B1-954D-4BD7-BB4F-697FB34F946A}"/>
            </a:ext>
          </a:extLst>
        </xdr:cNvPr>
        <xdr:cNvSpPr/>
      </xdr:nvSpPr>
      <xdr:spPr>
        <a:xfrm>
          <a:off x="127635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45720</xdr:rowOff>
    </xdr:from>
    <xdr:to>
      <xdr:col>71</xdr:col>
      <xdr:colOff>177800</xdr:colOff>
      <xdr:row>38</xdr:row>
      <xdr:rowOff>95250</xdr:rowOff>
    </xdr:to>
    <xdr:cxnSp macro="">
      <xdr:nvCxnSpPr>
        <xdr:cNvPr id="544" name="直線コネクタ 543">
          <a:extLst>
            <a:ext uri="{FF2B5EF4-FFF2-40B4-BE49-F238E27FC236}">
              <a16:creationId xmlns:a16="http://schemas.microsoft.com/office/drawing/2014/main" id="{302FC394-8DD4-4BC6-9E0B-5ED7BC824F36}"/>
            </a:ext>
          </a:extLst>
        </xdr:cNvPr>
        <xdr:cNvCxnSpPr/>
      </xdr:nvCxnSpPr>
      <xdr:spPr>
        <a:xfrm>
          <a:off x="12814300" y="656082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68597</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F37F6474-0101-4770-8C27-34260B6F20A5}"/>
            </a:ext>
          </a:extLst>
        </xdr:cNvPr>
        <xdr:cNvSpPr txBox="1"/>
      </xdr:nvSpPr>
      <xdr:spPr>
        <a:xfrm>
          <a:off x="15266044"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78122</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3FC0E445-CB00-471F-B7AC-EE0DEEDAA2C8}"/>
            </a:ext>
          </a:extLst>
        </xdr:cNvPr>
        <xdr:cNvSpPr txBox="1"/>
      </xdr:nvSpPr>
      <xdr:spPr>
        <a:xfrm>
          <a:off x="143897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151147</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D70CDEDE-A8F4-493A-B24F-71B515B44845}"/>
            </a:ext>
          </a:extLst>
        </xdr:cNvPr>
        <xdr:cNvSpPr txBox="1"/>
      </xdr:nvSpPr>
      <xdr:spPr>
        <a:xfrm>
          <a:off x="13500744" y="632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140987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B83D45C8-2FD5-4C12-87D3-EF43135CFAA6}"/>
            </a:ext>
          </a:extLst>
        </xdr:cNvPr>
        <xdr:cNvSpPr txBox="1"/>
      </xdr:nvSpPr>
      <xdr:spPr>
        <a:xfrm>
          <a:off x="12611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2557</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79F64DF8-A3B3-4290-B508-5E5B1B5B296A}"/>
            </a:ext>
          </a:extLst>
        </xdr:cNvPr>
        <xdr:cNvSpPr txBox="1"/>
      </xdr:nvSpPr>
      <xdr:spPr>
        <a:xfrm>
          <a:off x="15266044" y="548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17797</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0EF29BD7-BB72-413A-A345-23F2F2ABE8EE}"/>
            </a:ext>
          </a:extLst>
        </xdr:cNvPr>
        <xdr:cNvSpPr txBox="1"/>
      </xdr:nvSpPr>
      <xdr:spPr>
        <a:xfrm>
          <a:off x="14389744" y="533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137177</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84D036D0-C4B5-4A01-B5D3-3FC042EA4169}"/>
            </a:ext>
          </a:extLst>
        </xdr:cNvPr>
        <xdr:cNvSpPr txBox="1"/>
      </xdr:nvSpPr>
      <xdr:spPr>
        <a:xfrm>
          <a:off x="13500744" y="665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113047</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B5239C72-0CC0-473E-9033-C38DF7A1482C}"/>
            </a:ext>
          </a:extLst>
        </xdr:cNvPr>
        <xdr:cNvSpPr txBox="1"/>
      </xdr:nvSpPr>
      <xdr:spPr>
        <a:xfrm>
          <a:off x="1261174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B06BED40-5A7B-4C36-AEC4-26A6FD8A4E25}"/>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AADF9DE0-284E-47CD-9238-A15FE6A76FC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E23AD977-28F4-4687-90EE-76ECAAEBD50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38B48E21-D92E-4008-94E1-2811D9266D2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637AC166-1E4B-4968-B52A-9AA58A6DD16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77E197E-4EEA-4315-9A32-A64EDAF11A54}"/>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83362074-B555-4BE5-B701-43799FE945C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E936AB05-F7E9-4041-A558-7211CB14FE8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75B06729-C60A-40A3-9500-D5DEF09C30E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18C32D31-3323-4014-91C3-6BF719D329EC}"/>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BBBDCA8E-36F6-45F0-8754-A05590038615}"/>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63F953FD-602C-47A8-96F1-E7A4F4BA8834}"/>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2829E0A1-FBE0-44A0-AC38-4C6BBE74AD2B}"/>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a:extLst>
            <a:ext uri="{FF2B5EF4-FFF2-40B4-BE49-F238E27FC236}">
              <a16:creationId xmlns:a16="http://schemas.microsoft.com/office/drawing/2014/main" id="{7BB72C14-5B35-4682-AD58-2320C94249AB}"/>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C23ED6DB-E738-4655-9835-CF5E6629A13E}"/>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a:extLst>
            <a:ext uri="{FF2B5EF4-FFF2-40B4-BE49-F238E27FC236}">
              <a16:creationId xmlns:a16="http://schemas.microsoft.com/office/drawing/2014/main" id="{CBD81502-EAFF-4953-A740-1C15BE283D69}"/>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B74FB008-A631-4AF8-847C-88E08659D77B}"/>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a:extLst>
            <a:ext uri="{FF2B5EF4-FFF2-40B4-BE49-F238E27FC236}">
              <a16:creationId xmlns:a16="http://schemas.microsoft.com/office/drawing/2014/main" id="{49812418-5B67-442A-BF21-E1D103A37E64}"/>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90A72EE8-A3F0-456B-9EA1-644625CFAB4C}"/>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2AD73CED-61D6-4786-8A4F-6D8FACF18D0C}"/>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81AFB1E2-4BB6-4BAA-846D-9AB1352D5EC6}"/>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DBBC339D-E690-4CE1-92F2-4473B8CACD98}"/>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CFD062D9-F59A-4E12-8C85-05A0152D9173}"/>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C5A5BE6A-551F-463E-B89F-260F32F9A208}"/>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C01FB7F0-1B05-4546-A42A-CB60EBD22C87}"/>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4637</xdr:rowOff>
    </xdr:from>
    <xdr:to>
      <xdr:col>116</xdr:col>
      <xdr:colOff>62864</xdr:colOff>
      <xdr:row>42</xdr:row>
      <xdr:rowOff>35738</xdr:rowOff>
    </xdr:to>
    <xdr:cxnSp macro="">
      <xdr:nvCxnSpPr>
        <xdr:cNvPr id="578" name="直線コネクタ 577">
          <a:extLst>
            <a:ext uri="{FF2B5EF4-FFF2-40B4-BE49-F238E27FC236}">
              <a16:creationId xmlns:a16="http://schemas.microsoft.com/office/drawing/2014/main" id="{8C1FA4A5-0C71-465B-A9B5-810A35778389}"/>
            </a:ext>
          </a:extLst>
        </xdr:cNvPr>
        <xdr:cNvCxnSpPr/>
      </xdr:nvCxnSpPr>
      <xdr:spPr>
        <a:xfrm flipV="1">
          <a:off x="22160864" y="5662487"/>
          <a:ext cx="0" cy="1574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39565</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051B8239-6B2F-4584-BF45-36495109A587}"/>
            </a:ext>
          </a:extLst>
        </xdr:cNvPr>
        <xdr:cNvSpPr txBox="1"/>
      </xdr:nvSpPr>
      <xdr:spPr>
        <a:xfrm>
          <a:off x="22199600" y="7240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35738</xdr:rowOff>
    </xdr:from>
    <xdr:to>
      <xdr:col>116</xdr:col>
      <xdr:colOff>152400</xdr:colOff>
      <xdr:row>42</xdr:row>
      <xdr:rowOff>35738</xdr:rowOff>
    </xdr:to>
    <xdr:cxnSp macro="">
      <xdr:nvCxnSpPr>
        <xdr:cNvPr id="580" name="直線コネクタ 579">
          <a:extLst>
            <a:ext uri="{FF2B5EF4-FFF2-40B4-BE49-F238E27FC236}">
              <a16:creationId xmlns:a16="http://schemas.microsoft.com/office/drawing/2014/main" id="{B55357F8-4A79-430D-857A-4F90BA5DC117}"/>
            </a:ext>
          </a:extLst>
        </xdr:cNvPr>
        <xdr:cNvCxnSpPr/>
      </xdr:nvCxnSpPr>
      <xdr:spPr>
        <a:xfrm>
          <a:off x="22072600" y="7236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122764</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5A9755DB-0DB3-4987-800F-A2B721FAA422}"/>
            </a:ext>
          </a:extLst>
        </xdr:cNvPr>
        <xdr:cNvSpPr txBox="1"/>
      </xdr:nvSpPr>
      <xdr:spPr>
        <a:xfrm>
          <a:off x="22199600" y="5437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4637</xdr:rowOff>
    </xdr:from>
    <xdr:to>
      <xdr:col>116</xdr:col>
      <xdr:colOff>152400</xdr:colOff>
      <xdr:row>33</xdr:row>
      <xdr:rowOff>4637</xdr:rowOff>
    </xdr:to>
    <xdr:cxnSp macro="">
      <xdr:nvCxnSpPr>
        <xdr:cNvPr id="582" name="直線コネクタ 581">
          <a:extLst>
            <a:ext uri="{FF2B5EF4-FFF2-40B4-BE49-F238E27FC236}">
              <a16:creationId xmlns:a16="http://schemas.microsoft.com/office/drawing/2014/main" id="{F596E4E8-3BF7-4F7E-A27B-46A13D1359A0}"/>
            </a:ext>
          </a:extLst>
        </xdr:cNvPr>
        <xdr:cNvCxnSpPr/>
      </xdr:nvCxnSpPr>
      <xdr:spPr>
        <a:xfrm>
          <a:off x="22072600" y="5662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63546</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6A809939-17AA-4FE9-9AA8-2687F7B3569B}"/>
            </a:ext>
          </a:extLst>
        </xdr:cNvPr>
        <xdr:cNvSpPr txBox="1"/>
      </xdr:nvSpPr>
      <xdr:spPr>
        <a:xfrm>
          <a:off x="22199600" y="6578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85119</xdr:rowOff>
    </xdr:from>
    <xdr:to>
      <xdr:col>116</xdr:col>
      <xdr:colOff>114300</xdr:colOff>
      <xdr:row>39</xdr:row>
      <xdr:rowOff>15269</xdr:rowOff>
    </xdr:to>
    <xdr:sp macro="" textlink="">
      <xdr:nvSpPr>
        <xdr:cNvPr id="584" name="フローチャート: 判断 583">
          <a:extLst>
            <a:ext uri="{FF2B5EF4-FFF2-40B4-BE49-F238E27FC236}">
              <a16:creationId xmlns:a16="http://schemas.microsoft.com/office/drawing/2014/main" id="{D24A5EB7-8440-45C9-A03F-D97ADE722ACA}"/>
            </a:ext>
          </a:extLst>
        </xdr:cNvPr>
        <xdr:cNvSpPr/>
      </xdr:nvSpPr>
      <xdr:spPr>
        <a:xfrm>
          <a:off x="22110700" y="66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96538</xdr:rowOff>
    </xdr:from>
    <xdr:to>
      <xdr:col>112</xdr:col>
      <xdr:colOff>38100</xdr:colOff>
      <xdr:row>39</xdr:row>
      <xdr:rowOff>26688</xdr:rowOff>
    </xdr:to>
    <xdr:sp macro="" textlink="">
      <xdr:nvSpPr>
        <xdr:cNvPr id="585" name="フローチャート: 判断 584">
          <a:extLst>
            <a:ext uri="{FF2B5EF4-FFF2-40B4-BE49-F238E27FC236}">
              <a16:creationId xmlns:a16="http://schemas.microsoft.com/office/drawing/2014/main" id="{97413985-5BE8-4356-9CC7-36B20A504EF1}"/>
            </a:ext>
          </a:extLst>
        </xdr:cNvPr>
        <xdr:cNvSpPr/>
      </xdr:nvSpPr>
      <xdr:spPr>
        <a:xfrm>
          <a:off x="21272500" y="661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128956</xdr:rowOff>
    </xdr:from>
    <xdr:to>
      <xdr:col>107</xdr:col>
      <xdr:colOff>101600</xdr:colOff>
      <xdr:row>39</xdr:row>
      <xdr:rowOff>59106</xdr:rowOff>
    </xdr:to>
    <xdr:sp macro="" textlink="">
      <xdr:nvSpPr>
        <xdr:cNvPr id="586" name="フローチャート: 判断 585">
          <a:extLst>
            <a:ext uri="{FF2B5EF4-FFF2-40B4-BE49-F238E27FC236}">
              <a16:creationId xmlns:a16="http://schemas.microsoft.com/office/drawing/2014/main" id="{E7AAEFD4-665A-447A-8B72-95CFFFB76322}"/>
            </a:ext>
          </a:extLst>
        </xdr:cNvPr>
        <xdr:cNvSpPr/>
      </xdr:nvSpPr>
      <xdr:spPr>
        <a:xfrm>
          <a:off x="20383500" y="664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156007</xdr:rowOff>
    </xdr:from>
    <xdr:to>
      <xdr:col>102</xdr:col>
      <xdr:colOff>165100</xdr:colOff>
      <xdr:row>39</xdr:row>
      <xdr:rowOff>86157</xdr:rowOff>
    </xdr:to>
    <xdr:sp macro="" textlink="">
      <xdr:nvSpPr>
        <xdr:cNvPr id="587" name="フローチャート: 判断 586">
          <a:extLst>
            <a:ext uri="{FF2B5EF4-FFF2-40B4-BE49-F238E27FC236}">
              <a16:creationId xmlns:a16="http://schemas.microsoft.com/office/drawing/2014/main" id="{028CD047-AA9E-4635-9673-816D3155B738}"/>
            </a:ext>
          </a:extLst>
        </xdr:cNvPr>
        <xdr:cNvSpPr/>
      </xdr:nvSpPr>
      <xdr:spPr>
        <a:xfrm>
          <a:off x="19494500" y="667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131699</xdr:rowOff>
    </xdr:from>
    <xdr:to>
      <xdr:col>98</xdr:col>
      <xdr:colOff>38100</xdr:colOff>
      <xdr:row>39</xdr:row>
      <xdr:rowOff>61849</xdr:rowOff>
    </xdr:to>
    <xdr:sp macro="" textlink="">
      <xdr:nvSpPr>
        <xdr:cNvPr id="588" name="フローチャート: 判断 587">
          <a:extLst>
            <a:ext uri="{FF2B5EF4-FFF2-40B4-BE49-F238E27FC236}">
              <a16:creationId xmlns:a16="http://schemas.microsoft.com/office/drawing/2014/main" id="{4A0FEE55-6955-46BE-9B78-AE80FD0034E5}"/>
            </a:ext>
          </a:extLst>
        </xdr:cNvPr>
        <xdr:cNvSpPr/>
      </xdr:nvSpPr>
      <xdr:spPr>
        <a:xfrm>
          <a:off x="18605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8B43036E-E75B-4867-9158-A513CAAEA2DB}"/>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4D8904CB-FAF6-4DF6-B547-495B5F7D20B7}"/>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4BFC58A8-F27D-4917-803D-D3BB5819F1E2}"/>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BFD0D82E-BCB8-4B02-8CFB-32378E9CEA9A}"/>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D503B183-1072-4B76-9BEF-F5BC5B90F268}"/>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114010</xdr:rowOff>
    </xdr:from>
    <xdr:to>
      <xdr:col>116</xdr:col>
      <xdr:colOff>114300</xdr:colOff>
      <xdr:row>37</xdr:row>
      <xdr:rowOff>44160</xdr:rowOff>
    </xdr:to>
    <xdr:sp macro="" textlink="">
      <xdr:nvSpPr>
        <xdr:cNvPr id="594" name="楕円 593">
          <a:extLst>
            <a:ext uri="{FF2B5EF4-FFF2-40B4-BE49-F238E27FC236}">
              <a16:creationId xmlns:a16="http://schemas.microsoft.com/office/drawing/2014/main" id="{1B95510E-5C01-473D-AA38-EF8672420FC6}"/>
            </a:ext>
          </a:extLst>
        </xdr:cNvPr>
        <xdr:cNvSpPr/>
      </xdr:nvSpPr>
      <xdr:spPr>
        <a:xfrm>
          <a:off x="22110700" y="628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136887</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860DF4B1-D1EB-4309-ABA7-797B207FC833}"/>
            </a:ext>
          </a:extLst>
        </xdr:cNvPr>
        <xdr:cNvSpPr txBox="1"/>
      </xdr:nvSpPr>
      <xdr:spPr>
        <a:xfrm>
          <a:off x="22199600" y="613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115425</xdr:rowOff>
    </xdr:from>
    <xdr:to>
      <xdr:col>112</xdr:col>
      <xdr:colOff>38100</xdr:colOff>
      <xdr:row>37</xdr:row>
      <xdr:rowOff>45575</xdr:rowOff>
    </xdr:to>
    <xdr:sp macro="" textlink="">
      <xdr:nvSpPr>
        <xdr:cNvPr id="596" name="楕円 595">
          <a:extLst>
            <a:ext uri="{FF2B5EF4-FFF2-40B4-BE49-F238E27FC236}">
              <a16:creationId xmlns:a16="http://schemas.microsoft.com/office/drawing/2014/main" id="{2989B609-0E56-4E54-B979-1662A490E3CD}"/>
            </a:ext>
          </a:extLst>
        </xdr:cNvPr>
        <xdr:cNvSpPr/>
      </xdr:nvSpPr>
      <xdr:spPr>
        <a:xfrm>
          <a:off x="21272500" y="628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164810</xdr:rowOff>
    </xdr:from>
    <xdr:to>
      <xdr:col>116</xdr:col>
      <xdr:colOff>63500</xdr:colOff>
      <xdr:row>36</xdr:row>
      <xdr:rowOff>166225</xdr:rowOff>
    </xdr:to>
    <xdr:cxnSp macro="">
      <xdr:nvCxnSpPr>
        <xdr:cNvPr id="597" name="直線コネクタ 596">
          <a:extLst>
            <a:ext uri="{FF2B5EF4-FFF2-40B4-BE49-F238E27FC236}">
              <a16:creationId xmlns:a16="http://schemas.microsoft.com/office/drawing/2014/main" id="{01833F5C-E670-4E56-9F4C-7E18A781F2F7}"/>
            </a:ext>
          </a:extLst>
        </xdr:cNvPr>
        <xdr:cNvCxnSpPr/>
      </xdr:nvCxnSpPr>
      <xdr:spPr>
        <a:xfrm flipV="1">
          <a:off x="21323300" y="6337010"/>
          <a:ext cx="8382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153362</xdr:rowOff>
    </xdr:from>
    <xdr:to>
      <xdr:col>107</xdr:col>
      <xdr:colOff>101600</xdr:colOff>
      <xdr:row>37</xdr:row>
      <xdr:rowOff>83512</xdr:rowOff>
    </xdr:to>
    <xdr:sp macro="" textlink="">
      <xdr:nvSpPr>
        <xdr:cNvPr id="598" name="楕円 597">
          <a:extLst>
            <a:ext uri="{FF2B5EF4-FFF2-40B4-BE49-F238E27FC236}">
              <a16:creationId xmlns:a16="http://schemas.microsoft.com/office/drawing/2014/main" id="{0201298C-3A33-43B3-9D8A-51CB8B232572}"/>
            </a:ext>
          </a:extLst>
        </xdr:cNvPr>
        <xdr:cNvSpPr/>
      </xdr:nvSpPr>
      <xdr:spPr>
        <a:xfrm>
          <a:off x="20383500" y="632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166225</xdr:rowOff>
    </xdr:from>
    <xdr:to>
      <xdr:col>111</xdr:col>
      <xdr:colOff>177800</xdr:colOff>
      <xdr:row>37</xdr:row>
      <xdr:rowOff>32712</xdr:rowOff>
    </xdr:to>
    <xdr:cxnSp macro="">
      <xdr:nvCxnSpPr>
        <xdr:cNvPr id="599" name="直線コネクタ 598">
          <a:extLst>
            <a:ext uri="{FF2B5EF4-FFF2-40B4-BE49-F238E27FC236}">
              <a16:creationId xmlns:a16="http://schemas.microsoft.com/office/drawing/2014/main" id="{4681A198-6925-4B5B-AF0C-E7D74D0D0249}"/>
            </a:ext>
          </a:extLst>
        </xdr:cNvPr>
        <xdr:cNvCxnSpPr/>
      </xdr:nvCxnSpPr>
      <xdr:spPr>
        <a:xfrm flipV="1">
          <a:off x="20434300" y="6338425"/>
          <a:ext cx="889000" cy="3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165456</xdr:rowOff>
    </xdr:from>
    <xdr:to>
      <xdr:col>102</xdr:col>
      <xdr:colOff>165100</xdr:colOff>
      <xdr:row>39</xdr:row>
      <xdr:rowOff>95606</xdr:rowOff>
    </xdr:to>
    <xdr:sp macro="" textlink="">
      <xdr:nvSpPr>
        <xdr:cNvPr id="600" name="楕円 599">
          <a:extLst>
            <a:ext uri="{FF2B5EF4-FFF2-40B4-BE49-F238E27FC236}">
              <a16:creationId xmlns:a16="http://schemas.microsoft.com/office/drawing/2014/main" id="{F4848FB1-7B69-471D-9B29-C0121AF2B7BC}"/>
            </a:ext>
          </a:extLst>
        </xdr:cNvPr>
        <xdr:cNvSpPr/>
      </xdr:nvSpPr>
      <xdr:spPr>
        <a:xfrm>
          <a:off x="19494500" y="668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32712</xdr:rowOff>
    </xdr:from>
    <xdr:to>
      <xdr:col>107</xdr:col>
      <xdr:colOff>50800</xdr:colOff>
      <xdr:row>39</xdr:row>
      <xdr:rowOff>44806</xdr:rowOff>
    </xdr:to>
    <xdr:cxnSp macro="">
      <xdr:nvCxnSpPr>
        <xdr:cNvPr id="601" name="直線コネクタ 600">
          <a:extLst>
            <a:ext uri="{FF2B5EF4-FFF2-40B4-BE49-F238E27FC236}">
              <a16:creationId xmlns:a16="http://schemas.microsoft.com/office/drawing/2014/main" id="{EF7B85D2-E0F2-4DAD-8A67-47E048268A11}"/>
            </a:ext>
          </a:extLst>
        </xdr:cNvPr>
        <xdr:cNvCxnSpPr/>
      </xdr:nvCxnSpPr>
      <xdr:spPr>
        <a:xfrm flipV="1">
          <a:off x="19545300" y="6376362"/>
          <a:ext cx="889000" cy="35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103102</xdr:rowOff>
    </xdr:from>
    <xdr:to>
      <xdr:col>98</xdr:col>
      <xdr:colOff>38100</xdr:colOff>
      <xdr:row>39</xdr:row>
      <xdr:rowOff>33252</xdr:rowOff>
    </xdr:to>
    <xdr:sp macro="" textlink="">
      <xdr:nvSpPr>
        <xdr:cNvPr id="602" name="楕円 601">
          <a:extLst>
            <a:ext uri="{FF2B5EF4-FFF2-40B4-BE49-F238E27FC236}">
              <a16:creationId xmlns:a16="http://schemas.microsoft.com/office/drawing/2014/main" id="{A88A3B4C-30FE-434C-B3D4-9CACE6B3EC04}"/>
            </a:ext>
          </a:extLst>
        </xdr:cNvPr>
        <xdr:cNvSpPr/>
      </xdr:nvSpPr>
      <xdr:spPr>
        <a:xfrm>
          <a:off x="18605500" y="661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153902</xdr:rowOff>
    </xdr:from>
    <xdr:to>
      <xdr:col>102</xdr:col>
      <xdr:colOff>114300</xdr:colOff>
      <xdr:row>39</xdr:row>
      <xdr:rowOff>44806</xdr:rowOff>
    </xdr:to>
    <xdr:cxnSp macro="">
      <xdr:nvCxnSpPr>
        <xdr:cNvPr id="603" name="直線コネクタ 602">
          <a:extLst>
            <a:ext uri="{FF2B5EF4-FFF2-40B4-BE49-F238E27FC236}">
              <a16:creationId xmlns:a16="http://schemas.microsoft.com/office/drawing/2014/main" id="{64D076F2-8818-42F4-92E1-293EF47ED1B8}"/>
            </a:ext>
          </a:extLst>
        </xdr:cNvPr>
        <xdr:cNvCxnSpPr/>
      </xdr:nvCxnSpPr>
      <xdr:spPr>
        <a:xfrm>
          <a:off x="18656300" y="6669002"/>
          <a:ext cx="889000" cy="6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17815</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56CF7160-8FDD-4705-9729-ED9746C74F0E}"/>
            </a:ext>
          </a:extLst>
        </xdr:cNvPr>
        <xdr:cNvSpPr txBox="1"/>
      </xdr:nvSpPr>
      <xdr:spPr>
        <a:xfrm>
          <a:off x="21043411" y="670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50233</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C8342FF3-9408-4EFF-9345-4043AAE0925F}"/>
            </a:ext>
          </a:extLst>
        </xdr:cNvPr>
        <xdr:cNvSpPr txBox="1"/>
      </xdr:nvSpPr>
      <xdr:spPr>
        <a:xfrm>
          <a:off x="20167111" y="673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102684</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E5679BEC-6D90-43FC-93C6-A1417F5D398F}"/>
            </a:ext>
          </a:extLst>
        </xdr:cNvPr>
        <xdr:cNvSpPr txBox="1"/>
      </xdr:nvSpPr>
      <xdr:spPr>
        <a:xfrm>
          <a:off x="19278111" y="6446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52976</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FF81AF9D-62FA-4207-BAB9-854D60686E5E}"/>
            </a:ext>
          </a:extLst>
        </xdr:cNvPr>
        <xdr:cNvSpPr txBox="1"/>
      </xdr:nvSpPr>
      <xdr:spPr>
        <a:xfrm>
          <a:off x="18389111" y="673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35</xdr:row>
      <xdr:rowOff>62102</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D7903F12-C503-4397-83BE-E759016B7992}"/>
            </a:ext>
          </a:extLst>
        </xdr:cNvPr>
        <xdr:cNvSpPr txBox="1"/>
      </xdr:nvSpPr>
      <xdr:spPr>
        <a:xfrm>
          <a:off x="21043411" y="6062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35</xdr:row>
      <xdr:rowOff>100039</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59BB4287-9475-44A0-9A32-66BCD8B44E73}"/>
            </a:ext>
          </a:extLst>
        </xdr:cNvPr>
        <xdr:cNvSpPr txBox="1"/>
      </xdr:nvSpPr>
      <xdr:spPr>
        <a:xfrm>
          <a:off x="20167111" y="610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86733</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45FBC1C9-C5DD-4C2B-8C67-9C556C574086}"/>
            </a:ext>
          </a:extLst>
        </xdr:cNvPr>
        <xdr:cNvSpPr txBox="1"/>
      </xdr:nvSpPr>
      <xdr:spPr>
        <a:xfrm>
          <a:off x="19278111" y="677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49779</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D4F2F168-E306-4A23-8928-3C8EA869A98E}"/>
            </a:ext>
          </a:extLst>
        </xdr:cNvPr>
        <xdr:cNvSpPr txBox="1"/>
      </xdr:nvSpPr>
      <xdr:spPr>
        <a:xfrm>
          <a:off x="18389111" y="639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E066E76E-61A3-4792-8C66-212305A8D65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D6682FF3-C8FD-4722-8185-C5FE2C7B532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C9EF4634-DEBC-4C26-B271-65A87BE3B08E}"/>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6A839CAC-1A14-463C-9949-0F24EF2E18E3}"/>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FC807CFD-9244-41C0-B766-9A68555ACA5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A46B1D83-A469-4567-A33B-75B6A5309D3B}"/>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081D1D64-7BC7-4AD8-89AF-E10B1BD00FE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046B6450-78E8-4CED-B50E-10DBFFCF507A}"/>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6738C073-C837-4DBE-AB30-219088F39B95}"/>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CF7377DB-73FF-4E3C-9A98-0110B547902F}"/>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6F5CDE8D-FEA9-46E6-AAF9-E3EDA2AAF5DB}"/>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BD1CE65A-426E-4FD0-B75F-D598BC2701D9}"/>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14EDA90B-A915-4861-BD58-358B7BB2ED0E}"/>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E74DDAB8-BC51-4FCE-A85B-5D82A478655B}"/>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082FFAEF-5382-47B0-8A4D-F3BF0A9D9E69}"/>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44413110-46F8-4303-9C34-E8A4C88E0147}"/>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170D642A-4266-47CD-A8D6-3FC693F77F2A}"/>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45BBF089-0BD3-47C7-9E0A-85A7C1A961DD}"/>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75985E27-4087-499C-90DE-1DEBAA90F8E2}"/>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5DB97492-CA1D-4941-A62B-1CB3E0693DDB}"/>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94EA7EB9-E7AE-4D21-A55B-CE6E4DD8906D}"/>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C9FCC0FD-E4B5-4DF2-A9E8-05BCDEA6A49B}"/>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63FBD2E5-6D9A-4ED9-B18A-311CD1C3295F}"/>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AA9765B0-3450-4A7A-9F2F-3DF2D6C49AB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1A8EA79D-DB50-4968-B955-E30309814EF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64</xdr:row>
      <xdr:rowOff>35923</xdr:rowOff>
    </xdr:to>
    <xdr:cxnSp macro="">
      <xdr:nvCxnSpPr>
        <xdr:cNvPr id="637" name="直線コネクタ 636">
          <a:extLst>
            <a:ext uri="{FF2B5EF4-FFF2-40B4-BE49-F238E27FC236}">
              <a16:creationId xmlns:a16="http://schemas.microsoft.com/office/drawing/2014/main" id="{F0BFF5BE-66AD-4D9E-91C0-B82D56AFE362}"/>
            </a:ext>
          </a:extLst>
        </xdr:cNvPr>
        <xdr:cNvCxnSpPr/>
      </xdr:nvCxnSpPr>
      <xdr:spPr>
        <a:xfrm flipV="1">
          <a:off x="16318864" y="9526088"/>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39750</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D59C9CD2-16DC-474B-8729-E83A6C26B13A}"/>
            </a:ext>
          </a:extLst>
        </xdr:cNvPr>
        <xdr:cNvSpPr txBox="1"/>
      </xdr:nvSpPr>
      <xdr:spPr>
        <a:xfrm>
          <a:off x="16357600" y="1101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35923</xdr:rowOff>
    </xdr:from>
    <xdr:to>
      <xdr:col>86</xdr:col>
      <xdr:colOff>25400</xdr:colOff>
      <xdr:row>64</xdr:row>
      <xdr:rowOff>35923</xdr:rowOff>
    </xdr:to>
    <xdr:cxnSp macro="">
      <xdr:nvCxnSpPr>
        <xdr:cNvPr id="639" name="直線コネクタ 638">
          <a:extLst>
            <a:ext uri="{FF2B5EF4-FFF2-40B4-BE49-F238E27FC236}">
              <a16:creationId xmlns:a16="http://schemas.microsoft.com/office/drawing/2014/main" id="{1F58927C-4A93-41FE-A996-B1D4498CBFA3}"/>
            </a:ext>
          </a:extLst>
        </xdr:cNvPr>
        <xdr:cNvCxnSpPr/>
      </xdr:nvCxnSpPr>
      <xdr:spPr>
        <a:xfrm>
          <a:off x="16230600" y="1100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340478" cy="259045"/>
    <xdr:sp macro="" textlink="">
      <xdr:nvSpPr>
        <xdr:cNvPr id="640" name="【保健センター・保健所】&#10;有形固定資産減価償却率最大値テキスト">
          <a:extLst>
            <a:ext uri="{FF2B5EF4-FFF2-40B4-BE49-F238E27FC236}">
              <a16:creationId xmlns:a16="http://schemas.microsoft.com/office/drawing/2014/main" id="{2CE3F259-EB14-4128-843B-7CE078305858}"/>
            </a:ext>
          </a:extLst>
        </xdr:cNvPr>
        <xdr:cNvSpPr txBox="1"/>
      </xdr:nvSpPr>
      <xdr:spPr>
        <a:xfrm>
          <a:off x="16357600" y="93013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641" name="直線コネクタ 640">
          <a:extLst>
            <a:ext uri="{FF2B5EF4-FFF2-40B4-BE49-F238E27FC236}">
              <a16:creationId xmlns:a16="http://schemas.microsoft.com/office/drawing/2014/main" id="{887E8473-FCA7-4C1F-969C-83A775231DD4}"/>
            </a:ext>
          </a:extLst>
        </xdr:cNvPr>
        <xdr:cNvCxnSpPr/>
      </xdr:nvCxnSpPr>
      <xdr:spPr>
        <a:xfrm>
          <a:off x="16230600" y="952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84744</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D11703E3-A0F3-4211-AF78-5B6EED44DEFE}"/>
            </a:ext>
          </a:extLst>
        </xdr:cNvPr>
        <xdr:cNvSpPr txBox="1"/>
      </xdr:nvSpPr>
      <xdr:spPr>
        <a:xfrm>
          <a:off x="16357600" y="102002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61867</xdr:rowOff>
    </xdr:from>
    <xdr:to>
      <xdr:col>85</xdr:col>
      <xdr:colOff>177800</xdr:colOff>
      <xdr:row>60</xdr:row>
      <xdr:rowOff>163467</xdr:rowOff>
    </xdr:to>
    <xdr:sp macro="" textlink="">
      <xdr:nvSpPr>
        <xdr:cNvPr id="643" name="フローチャート: 判断 642">
          <a:extLst>
            <a:ext uri="{FF2B5EF4-FFF2-40B4-BE49-F238E27FC236}">
              <a16:creationId xmlns:a16="http://schemas.microsoft.com/office/drawing/2014/main" id="{F226A3B9-D422-4165-91A6-6AC4444EAF3B}"/>
            </a:ext>
          </a:extLst>
        </xdr:cNvPr>
        <xdr:cNvSpPr/>
      </xdr:nvSpPr>
      <xdr:spPr>
        <a:xfrm>
          <a:off x="162687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39007</xdr:rowOff>
    </xdr:from>
    <xdr:to>
      <xdr:col>81</xdr:col>
      <xdr:colOff>101600</xdr:colOff>
      <xdr:row>60</xdr:row>
      <xdr:rowOff>140607</xdr:rowOff>
    </xdr:to>
    <xdr:sp macro="" textlink="">
      <xdr:nvSpPr>
        <xdr:cNvPr id="644" name="フローチャート: 判断 643">
          <a:extLst>
            <a:ext uri="{FF2B5EF4-FFF2-40B4-BE49-F238E27FC236}">
              <a16:creationId xmlns:a16="http://schemas.microsoft.com/office/drawing/2014/main" id="{BAABA02D-233A-4A4D-99F7-0D3DFD4673D2}"/>
            </a:ext>
          </a:extLst>
        </xdr:cNvPr>
        <xdr:cNvSpPr/>
      </xdr:nvSpPr>
      <xdr:spPr>
        <a:xfrm>
          <a:off x="15430500" y="103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30843</xdr:rowOff>
    </xdr:from>
    <xdr:to>
      <xdr:col>76</xdr:col>
      <xdr:colOff>165100</xdr:colOff>
      <xdr:row>60</xdr:row>
      <xdr:rowOff>132443</xdr:rowOff>
    </xdr:to>
    <xdr:sp macro="" textlink="">
      <xdr:nvSpPr>
        <xdr:cNvPr id="645" name="フローチャート: 判断 644">
          <a:extLst>
            <a:ext uri="{FF2B5EF4-FFF2-40B4-BE49-F238E27FC236}">
              <a16:creationId xmlns:a16="http://schemas.microsoft.com/office/drawing/2014/main" id="{4722D66F-C95A-4A4B-82E2-D94F9129DEAC}"/>
            </a:ext>
          </a:extLst>
        </xdr:cNvPr>
        <xdr:cNvSpPr/>
      </xdr:nvSpPr>
      <xdr:spPr>
        <a:xfrm>
          <a:off x="145415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164737</xdr:rowOff>
    </xdr:from>
    <xdr:to>
      <xdr:col>72</xdr:col>
      <xdr:colOff>38100</xdr:colOff>
      <xdr:row>60</xdr:row>
      <xdr:rowOff>94887</xdr:rowOff>
    </xdr:to>
    <xdr:sp macro="" textlink="">
      <xdr:nvSpPr>
        <xdr:cNvPr id="646" name="フローチャート: 判断 645">
          <a:extLst>
            <a:ext uri="{FF2B5EF4-FFF2-40B4-BE49-F238E27FC236}">
              <a16:creationId xmlns:a16="http://schemas.microsoft.com/office/drawing/2014/main" id="{855CECED-B3F0-447A-BF53-F63ECA582441}"/>
            </a:ext>
          </a:extLst>
        </xdr:cNvPr>
        <xdr:cNvSpPr/>
      </xdr:nvSpPr>
      <xdr:spPr>
        <a:xfrm>
          <a:off x="13652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127181</xdr:rowOff>
    </xdr:from>
    <xdr:to>
      <xdr:col>67</xdr:col>
      <xdr:colOff>101600</xdr:colOff>
      <xdr:row>60</xdr:row>
      <xdr:rowOff>57331</xdr:rowOff>
    </xdr:to>
    <xdr:sp macro="" textlink="">
      <xdr:nvSpPr>
        <xdr:cNvPr id="647" name="フローチャート: 判断 646">
          <a:extLst>
            <a:ext uri="{FF2B5EF4-FFF2-40B4-BE49-F238E27FC236}">
              <a16:creationId xmlns:a16="http://schemas.microsoft.com/office/drawing/2014/main" id="{72CAE925-5ECF-45EA-8D2B-0889DA22E0F6}"/>
            </a:ext>
          </a:extLst>
        </xdr:cNvPr>
        <xdr:cNvSpPr/>
      </xdr:nvSpPr>
      <xdr:spPr>
        <a:xfrm>
          <a:off x="12763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F84B87E5-DD09-43B5-A7E3-876E1491601A}"/>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FF767486-EE9A-4730-AC62-D234750CFAB7}"/>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909B06FC-A956-4759-BF79-2D513174E34F}"/>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BC8E8EF3-E582-46DF-89D8-4CBBCCA1829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F038210E-6962-4E91-980F-CE34F5EF16F2}"/>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150041</xdr:rowOff>
    </xdr:from>
    <xdr:to>
      <xdr:col>85</xdr:col>
      <xdr:colOff>177800</xdr:colOff>
      <xdr:row>63</xdr:row>
      <xdr:rowOff>80191</xdr:rowOff>
    </xdr:to>
    <xdr:sp macro="" textlink="">
      <xdr:nvSpPr>
        <xdr:cNvPr id="653" name="楕円 652">
          <a:extLst>
            <a:ext uri="{FF2B5EF4-FFF2-40B4-BE49-F238E27FC236}">
              <a16:creationId xmlns:a16="http://schemas.microsoft.com/office/drawing/2014/main" id="{62F5E515-9B25-43AE-9760-533EFEDB04F9}"/>
            </a:ext>
          </a:extLst>
        </xdr:cNvPr>
        <xdr:cNvSpPr/>
      </xdr:nvSpPr>
      <xdr:spPr>
        <a:xfrm>
          <a:off x="16268700" y="1077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128468</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476FA97F-C522-4743-BAA9-6ABBF97D22AD}"/>
            </a:ext>
          </a:extLst>
        </xdr:cNvPr>
        <xdr:cNvSpPr txBox="1"/>
      </xdr:nvSpPr>
      <xdr:spPr>
        <a:xfrm>
          <a:off x="16357600" y="10758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92891</xdr:rowOff>
    </xdr:from>
    <xdr:to>
      <xdr:col>81</xdr:col>
      <xdr:colOff>101600</xdr:colOff>
      <xdr:row>63</xdr:row>
      <xdr:rowOff>23041</xdr:rowOff>
    </xdr:to>
    <xdr:sp macro="" textlink="">
      <xdr:nvSpPr>
        <xdr:cNvPr id="655" name="楕円 654">
          <a:extLst>
            <a:ext uri="{FF2B5EF4-FFF2-40B4-BE49-F238E27FC236}">
              <a16:creationId xmlns:a16="http://schemas.microsoft.com/office/drawing/2014/main" id="{176DC2A2-BCB6-4576-AB1C-972FE2465C4E}"/>
            </a:ext>
          </a:extLst>
        </xdr:cNvPr>
        <xdr:cNvSpPr/>
      </xdr:nvSpPr>
      <xdr:spPr>
        <a:xfrm>
          <a:off x="15430500" y="1072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143691</xdr:rowOff>
    </xdr:from>
    <xdr:to>
      <xdr:col>85</xdr:col>
      <xdr:colOff>127000</xdr:colOff>
      <xdr:row>63</xdr:row>
      <xdr:rowOff>29391</xdr:rowOff>
    </xdr:to>
    <xdr:cxnSp macro="">
      <xdr:nvCxnSpPr>
        <xdr:cNvPr id="656" name="直線コネクタ 655">
          <a:extLst>
            <a:ext uri="{FF2B5EF4-FFF2-40B4-BE49-F238E27FC236}">
              <a16:creationId xmlns:a16="http://schemas.microsoft.com/office/drawing/2014/main" id="{6904C1BD-05A3-4EEE-8143-9C585594A751}"/>
            </a:ext>
          </a:extLst>
        </xdr:cNvPr>
        <xdr:cNvCxnSpPr/>
      </xdr:nvCxnSpPr>
      <xdr:spPr>
        <a:xfrm>
          <a:off x="15481300" y="10773591"/>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35741</xdr:rowOff>
    </xdr:from>
    <xdr:to>
      <xdr:col>76</xdr:col>
      <xdr:colOff>165100</xdr:colOff>
      <xdr:row>62</xdr:row>
      <xdr:rowOff>137341</xdr:rowOff>
    </xdr:to>
    <xdr:sp macro="" textlink="">
      <xdr:nvSpPr>
        <xdr:cNvPr id="657" name="楕円 656">
          <a:extLst>
            <a:ext uri="{FF2B5EF4-FFF2-40B4-BE49-F238E27FC236}">
              <a16:creationId xmlns:a16="http://schemas.microsoft.com/office/drawing/2014/main" id="{D019C397-2BC7-4C4B-BE90-B6FD2B1241F2}"/>
            </a:ext>
          </a:extLst>
        </xdr:cNvPr>
        <xdr:cNvSpPr/>
      </xdr:nvSpPr>
      <xdr:spPr>
        <a:xfrm>
          <a:off x="14541500" y="1066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86541</xdr:rowOff>
    </xdr:from>
    <xdr:to>
      <xdr:col>81</xdr:col>
      <xdr:colOff>50800</xdr:colOff>
      <xdr:row>62</xdr:row>
      <xdr:rowOff>143691</xdr:rowOff>
    </xdr:to>
    <xdr:cxnSp macro="">
      <xdr:nvCxnSpPr>
        <xdr:cNvPr id="658" name="直線コネクタ 657">
          <a:extLst>
            <a:ext uri="{FF2B5EF4-FFF2-40B4-BE49-F238E27FC236}">
              <a16:creationId xmlns:a16="http://schemas.microsoft.com/office/drawing/2014/main" id="{990A08D5-D593-4CFB-AFC3-781476B57960}"/>
            </a:ext>
          </a:extLst>
        </xdr:cNvPr>
        <xdr:cNvCxnSpPr/>
      </xdr:nvCxnSpPr>
      <xdr:spPr>
        <a:xfrm>
          <a:off x="14592300" y="10716441"/>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148409</xdr:rowOff>
    </xdr:from>
    <xdr:to>
      <xdr:col>72</xdr:col>
      <xdr:colOff>38100</xdr:colOff>
      <xdr:row>62</xdr:row>
      <xdr:rowOff>78559</xdr:rowOff>
    </xdr:to>
    <xdr:sp macro="" textlink="">
      <xdr:nvSpPr>
        <xdr:cNvPr id="659" name="楕円 658">
          <a:extLst>
            <a:ext uri="{FF2B5EF4-FFF2-40B4-BE49-F238E27FC236}">
              <a16:creationId xmlns:a16="http://schemas.microsoft.com/office/drawing/2014/main" id="{A1E1D3E3-67B6-48A9-8719-56B97DE8291B}"/>
            </a:ext>
          </a:extLst>
        </xdr:cNvPr>
        <xdr:cNvSpPr/>
      </xdr:nvSpPr>
      <xdr:spPr>
        <a:xfrm>
          <a:off x="13652500" y="1060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27759</xdr:rowOff>
    </xdr:from>
    <xdr:to>
      <xdr:col>76</xdr:col>
      <xdr:colOff>114300</xdr:colOff>
      <xdr:row>62</xdr:row>
      <xdr:rowOff>86541</xdr:rowOff>
    </xdr:to>
    <xdr:cxnSp macro="">
      <xdr:nvCxnSpPr>
        <xdr:cNvPr id="660" name="直線コネクタ 659">
          <a:extLst>
            <a:ext uri="{FF2B5EF4-FFF2-40B4-BE49-F238E27FC236}">
              <a16:creationId xmlns:a16="http://schemas.microsoft.com/office/drawing/2014/main" id="{89E59CC6-6B70-44D9-A62E-62E7FF7C033F}"/>
            </a:ext>
          </a:extLst>
        </xdr:cNvPr>
        <xdr:cNvCxnSpPr/>
      </xdr:nvCxnSpPr>
      <xdr:spPr>
        <a:xfrm>
          <a:off x="13703300" y="10657659"/>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96157</xdr:rowOff>
    </xdr:from>
    <xdr:to>
      <xdr:col>67</xdr:col>
      <xdr:colOff>101600</xdr:colOff>
      <xdr:row>62</xdr:row>
      <xdr:rowOff>26307</xdr:rowOff>
    </xdr:to>
    <xdr:sp macro="" textlink="">
      <xdr:nvSpPr>
        <xdr:cNvPr id="661" name="楕円 660">
          <a:extLst>
            <a:ext uri="{FF2B5EF4-FFF2-40B4-BE49-F238E27FC236}">
              <a16:creationId xmlns:a16="http://schemas.microsoft.com/office/drawing/2014/main" id="{7D3091AF-CAAD-4EAA-9FA6-71242AA06877}"/>
            </a:ext>
          </a:extLst>
        </xdr:cNvPr>
        <xdr:cNvSpPr/>
      </xdr:nvSpPr>
      <xdr:spPr>
        <a:xfrm>
          <a:off x="12763500" y="1055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146957</xdr:rowOff>
    </xdr:from>
    <xdr:to>
      <xdr:col>71</xdr:col>
      <xdr:colOff>177800</xdr:colOff>
      <xdr:row>62</xdr:row>
      <xdr:rowOff>27759</xdr:rowOff>
    </xdr:to>
    <xdr:cxnSp macro="">
      <xdr:nvCxnSpPr>
        <xdr:cNvPr id="662" name="直線コネクタ 661">
          <a:extLst>
            <a:ext uri="{FF2B5EF4-FFF2-40B4-BE49-F238E27FC236}">
              <a16:creationId xmlns:a16="http://schemas.microsoft.com/office/drawing/2014/main" id="{DB0B74D7-9D62-4C9B-A650-FA1F9380B912}"/>
            </a:ext>
          </a:extLst>
        </xdr:cNvPr>
        <xdr:cNvCxnSpPr/>
      </xdr:nvCxnSpPr>
      <xdr:spPr>
        <a:xfrm>
          <a:off x="12814300" y="10605407"/>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157134</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825E4BB9-0054-4C30-9307-FC9DEEAC2A2A}"/>
            </a:ext>
          </a:extLst>
        </xdr:cNvPr>
        <xdr:cNvSpPr txBox="1"/>
      </xdr:nvSpPr>
      <xdr:spPr>
        <a:xfrm>
          <a:off x="15266044" y="1010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148970</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A2A673EB-D35B-41AB-BA0F-9D3EB2EF056C}"/>
            </a:ext>
          </a:extLst>
        </xdr:cNvPr>
        <xdr:cNvSpPr txBox="1"/>
      </xdr:nvSpPr>
      <xdr:spPr>
        <a:xfrm>
          <a:off x="14389744" y="1009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111414</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02D5ED05-16FE-4C19-ABF5-E6EE624D35E7}"/>
            </a:ext>
          </a:extLst>
        </xdr:cNvPr>
        <xdr:cNvSpPr txBox="1"/>
      </xdr:nvSpPr>
      <xdr:spPr>
        <a:xfrm>
          <a:off x="135007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73858</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112024DD-B3E5-411A-9A03-F47E4BB1AB64}"/>
            </a:ext>
          </a:extLst>
        </xdr:cNvPr>
        <xdr:cNvSpPr txBox="1"/>
      </xdr:nvSpPr>
      <xdr:spPr>
        <a:xfrm>
          <a:off x="12611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14168</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69659A99-B120-4472-BBFE-19F6749A22A1}"/>
            </a:ext>
          </a:extLst>
        </xdr:cNvPr>
        <xdr:cNvSpPr txBox="1"/>
      </xdr:nvSpPr>
      <xdr:spPr>
        <a:xfrm>
          <a:off x="15266044" y="10815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128468</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98929CD4-7AC2-4713-A3C4-8BA1BCDCA553}"/>
            </a:ext>
          </a:extLst>
        </xdr:cNvPr>
        <xdr:cNvSpPr txBox="1"/>
      </xdr:nvSpPr>
      <xdr:spPr>
        <a:xfrm>
          <a:off x="14389744" y="10758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69686</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D02061E1-A55B-4398-858C-86E4E650A7DC}"/>
            </a:ext>
          </a:extLst>
        </xdr:cNvPr>
        <xdr:cNvSpPr txBox="1"/>
      </xdr:nvSpPr>
      <xdr:spPr>
        <a:xfrm>
          <a:off x="13500744" y="10699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17434</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D2E3EA4B-0D8E-4A7D-9EDC-B07689F57445}"/>
            </a:ext>
          </a:extLst>
        </xdr:cNvPr>
        <xdr:cNvSpPr txBox="1"/>
      </xdr:nvSpPr>
      <xdr:spPr>
        <a:xfrm>
          <a:off x="12611744" y="1064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A4ED041F-3E34-464D-9900-B8EA0EC74EA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9A3BA1A7-866F-481A-9D0A-0A2BC3741FC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5A4272C4-02E3-4C85-A347-A330894D2EAC}"/>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14D02811-82E4-4135-A262-CDD98D324E1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7CC66D76-E80B-4E64-8F34-FFC5B9BB11B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48F2434C-5D93-4C41-BC45-B5C22B375D11}"/>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259F9703-6155-4754-B87A-CFC371B30412}"/>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B9559FB0-C881-46DA-9F5F-771172D318A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8D6EDFCE-0264-4418-B34E-68332CBA19C9}"/>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B647449A-C8EB-4791-BAED-D5872BE5087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a:extLst>
            <a:ext uri="{FF2B5EF4-FFF2-40B4-BE49-F238E27FC236}">
              <a16:creationId xmlns:a16="http://schemas.microsoft.com/office/drawing/2014/main" id="{67F36999-F341-46F9-9067-FBD9C203D23F}"/>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a:extLst>
            <a:ext uri="{FF2B5EF4-FFF2-40B4-BE49-F238E27FC236}">
              <a16:creationId xmlns:a16="http://schemas.microsoft.com/office/drawing/2014/main" id="{A3BBDD93-8FB6-4BD4-89F0-7419B4D257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a:extLst>
            <a:ext uri="{FF2B5EF4-FFF2-40B4-BE49-F238E27FC236}">
              <a16:creationId xmlns:a16="http://schemas.microsoft.com/office/drawing/2014/main" id="{5745A356-514F-4E87-B8D2-09E60607384F}"/>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a:extLst>
            <a:ext uri="{FF2B5EF4-FFF2-40B4-BE49-F238E27FC236}">
              <a16:creationId xmlns:a16="http://schemas.microsoft.com/office/drawing/2014/main" id="{92D1E107-A550-4BE2-90AE-80457C57BF09}"/>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a:extLst>
            <a:ext uri="{FF2B5EF4-FFF2-40B4-BE49-F238E27FC236}">
              <a16:creationId xmlns:a16="http://schemas.microsoft.com/office/drawing/2014/main" id="{BE2A3402-0E18-42AE-80AA-67A014739904}"/>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a:extLst>
            <a:ext uri="{FF2B5EF4-FFF2-40B4-BE49-F238E27FC236}">
              <a16:creationId xmlns:a16="http://schemas.microsoft.com/office/drawing/2014/main" id="{932A7B6C-3D83-4393-8E63-5AD153E58629}"/>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a:extLst>
            <a:ext uri="{FF2B5EF4-FFF2-40B4-BE49-F238E27FC236}">
              <a16:creationId xmlns:a16="http://schemas.microsoft.com/office/drawing/2014/main" id="{145F321E-8425-4628-84D3-B0FC99345666}"/>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a:extLst>
            <a:ext uri="{FF2B5EF4-FFF2-40B4-BE49-F238E27FC236}">
              <a16:creationId xmlns:a16="http://schemas.microsoft.com/office/drawing/2014/main" id="{7FABD2AD-7E8B-4A06-BC63-7D8D930BCE0D}"/>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F19E6544-B70B-4ACC-B482-31379E07ADA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3E270767-9AFB-4E9D-A1B3-0D57F65EEA37}"/>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24CD2D86-09B9-423A-9134-BBBEADF92DE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125730</xdr:rowOff>
    </xdr:to>
    <xdr:cxnSp macro="">
      <xdr:nvCxnSpPr>
        <xdr:cNvPr id="692" name="直線コネクタ 691">
          <a:extLst>
            <a:ext uri="{FF2B5EF4-FFF2-40B4-BE49-F238E27FC236}">
              <a16:creationId xmlns:a16="http://schemas.microsoft.com/office/drawing/2014/main" id="{F484A8CE-75DC-4F41-AE32-0D58F0B2A806}"/>
            </a:ext>
          </a:extLst>
        </xdr:cNvPr>
        <xdr:cNvCxnSpPr/>
      </xdr:nvCxnSpPr>
      <xdr:spPr>
        <a:xfrm flipV="1">
          <a:off x="22160864" y="973836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DB25C280-4BB6-45BE-847E-9804729677FC}"/>
            </a:ext>
          </a:extLst>
        </xdr:cNvPr>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94" name="直線コネクタ 693">
          <a:extLst>
            <a:ext uri="{FF2B5EF4-FFF2-40B4-BE49-F238E27FC236}">
              <a16:creationId xmlns:a16="http://schemas.microsoft.com/office/drawing/2014/main" id="{1D2B8B3E-FADD-4B60-9E89-167C0125FE7C}"/>
            </a:ext>
          </a:extLst>
        </xdr:cNvPr>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E393502A-D921-44C1-8DE0-DA62CB8F59D1}"/>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a:extLst>
            <a:ext uri="{FF2B5EF4-FFF2-40B4-BE49-F238E27FC236}">
              <a16:creationId xmlns:a16="http://schemas.microsoft.com/office/drawing/2014/main" id="{D79B00A6-3616-42F4-8CB7-4743DABBB3AF}"/>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6813B3A9-414E-423F-A2E0-DE62E2B5E750}"/>
            </a:ext>
          </a:extLst>
        </xdr:cNvPr>
        <xdr:cNvSpPr txBox="1"/>
      </xdr:nvSpPr>
      <xdr:spPr>
        <a:xfrm>
          <a:off x="2219960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a:extLst>
            <a:ext uri="{FF2B5EF4-FFF2-40B4-BE49-F238E27FC236}">
              <a16:creationId xmlns:a16="http://schemas.microsoft.com/office/drawing/2014/main" id="{1201E459-313F-4661-8ACA-979F4BE7CD0E}"/>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9" name="フローチャート: 判断 698">
          <a:extLst>
            <a:ext uri="{FF2B5EF4-FFF2-40B4-BE49-F238E27FC236}">
              <a16:creationId xmlns:a16="http://schemas.microsoft.com/office/drawing/2014/main" id="{E288D8B2-1CDB-40D0-8A45-83E6AB9CFB56}"/>
            </a:ext>
          </a:extLst>
        </xdr:cNvPr>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0" name="フローチャート: 判断 699">
          <a:extLst>
            <a:ext uri="{FF2B5EF4-FFF2-40B4-BE49-F238E27FC236}">
              <a16:creationId xmlns:a16="http://schemas.microsoft.com/office/drawing/2014/main" id="{C66AF104-7ACD-446F-A725-A45B70F0DC99}"/>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701" name="フローチャート: 判断 700">
          <a:extLst>
            <a:ext uri="{FF2B5EF4-FFF2-40B4-BE49-F238E27FC236}">
              <a16:creationId xmlns:a16="http://schemas.microsoft.com/office/drawing/2014/main" id="{A5FDBE31-CE87-4033-8648-20F3E992B6FB}"/>
            </a:ext>
          </a:extLst>
        </xdr:cNvPr>
        <xdr:cNvSpPr/>
      </xdr:nvSpPr>
      <xdr:spPr>
        <a:xfrm>
          <a:off x="19494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702" name="フローチャート: 判断 701">
          <a:extLst>
            <a:ext uri="{FF2B5EF4-FFF2-40B4-BE49-F238E27FC236}">
              <a16:creationId xmlns:a16="http://schemas.microsoft.com/office/drawing/2014/main" id="{C1E8B22B-F9E4-4B28-A8C3-CA0AEA2E85F1}"/>
            </a:ext>
          </a:extLst>
        </xdr:cNvPr>
        <xdr:cNvSpPr/>
      </xdr:nvSpPr>
      <xdr:spPr>
        <a:xfrm>
          <a:off x="18605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E76CFF11-DFF7-4D4B-B2F5-614ED28E28F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53337A59-D7A9-4E2B-A8D8-B939D95690A8}"/>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9EA72F01-8457-4FDB-9963-95CF9EAF022C}"/>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D023BDFD-E524-4864-B0A7-9377580FC037}"/>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27B1B2CE-19E5-4BAB-B467-C273148C3429}"/>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29210</xdr:rowOff>
    </xdr:from>
    <xdr:to>
      <xdr:col>116</xdr:col>
      <xdr:colOff>114300</xdr:colOff>
      <xdr:row>63</xdr:row>
      <xdr:rowOff>130810</xdr:rowOff>
    </xdr:to>
    <xdr:sp macro="" textlink="">
      <xdr:nvSpPr>
        <xdr:cNvPr id="708" name="楕円 707">
          <a:extLst>
            <a:ext uri="{FF2B5EF4-FFF2-40B4-BE49-F238E27FC236}">
              <a16:creationId xmlns:a16="http://schemas.microsoft.com/office/drawing/2014/main" id="{9E47EE3F-53EE-4777-8238-425A752F4251}"/>
            </a:ext>
          </a:extLst>
        </xdr:cNvPr>
        <xdr:cNvSpPr/>
      </xdr:nvSpPr>
      <xdr:spPr>
        <a:xfrm>
          <a:off x="221107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115587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D84941E4-D447-4FFA-B25C-6142D495A336}"/>
            </a:ext>
          </a:extLst>
        </xdr:cNvPr>
        <xdr:cNvSpPr txBox="1"/>
      </xdr:nvSpPr>
      <xdr:spPr>
        <a:xfrm>
          <a:off x="22199600" y="1074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29210</xdr:rowOff>
    </xdr:from>
    <xdr:to>
      <xdr:col>112</xdr:col>
      <xdr:colOff>38100</xdr:colOff>
      <xdr:row>63</xdr:row>
      <xdr:rowOff>130810</xdr:rowOff>
    </xdr:to>
    <xdr:sp macro="" textlink="">
      <xdr:nvSpPr>
        <xdr:cNvPr id="710" name="楕円 709">
          <a:extLst>
            <a:ext uri="{FF2B5EF4-FFF2-40B4-BE49-F238E27FC236}">
              <a16:creationId xmlns:a16="http://schemas.microsoft.com/office/drawing/2014/main" id="{10DC970D-7A5C-4A6C-8981-57A298554267}"/>
            </a:ext>
          </a:extLst>
        </xdr:cNvPr>
        <xdr:cNvSpPr/>
      </xdr:nvSpPr>
      <xdr:spPr>
        <a:xfrm>
          <a:off x="21272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80010</xdr:rowOff>
    </xdr:from>
    <xdr:to>
      <xdr:col>116</xdr:col>
      <xdr:colOff>63500</xdr:colOff>
      <xdr:row>63</xdr:row>
      <xdr:rowOff>80010</xdr:rowOff>
    </xdr:to>
    <xdr:cxnSp macro="">
      <xdr:nvCxnSpPr>
        <xdr:cNvPr id="711" name="直線コネクタ 710">
          <a:extLst>
            <a:ext uri="{FF2B5EF4-FFF2-40B4-BE49-F238E27FC236}">
              <a16:creationId xmlns:a16="http://schemas.microsoft.com/office/drawing/2014/main" id="{25F07E1F-C520-4667-B38A-EEBE1D74488D}"/>
            </a:ext>
          </a:extLst>
        </xdr:cNvPr>
        <xdr:cNvCxnSpPr/>
      </xdr:nvCxnSpPr>
      <xdr:spPr>
        <a:xfrm>
          <a:off x="21323300" y="108813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29210</xdr:rowOff>
    </xdr:from>
    <xdr:to>
      <xdr:col>107</xdr:col>
      <xdr:colOff>101600</xdr:colOff>
      <xdr:row>63</xdr:row>
      <xdr:rowOff>130810</xdr:rowOff>
    </xdr:to>
    <xdr:sp macro="" textlink="">
      <xdr:nvSpPr>
        <xdr:cNvPr id="712" name="楕円 711">
          <a:extLst>
            <a:ext uri="{FF2B5EF4-FFF2-40B4-BE49-F238E27FC236}">
              <a16:creationId xmlns:a16="http://schemas.microsoft.com/office/drawing/2014/main" id="{11236230-297C-4A48-984D-02C52F3E4280}"/>
            </a:ext>
          </a:extLst>
        </xdr:cNvPr>
        <xdr:cNvSpPr/>
      </xdr:nvSpPr>
      <xdr:spPr>
        <a:xfrm>
          <a:off x="20383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80010</xdr:rowOff>
    </xdr:from>
    <xdr:to>
      <xdr:col>111</xdr:col>
      <xdr:colOff>177800</xdr:colOff>
      <xdr:row>63</xdr:row>
      <xdr:rowOff>80010</xdr:rowOff>
    </xdr:to>
    <xdr:cxnSp macro="">
      <xdr:nvCxnSpPr>
        <xdr:cNvPr id="713" name="直線コネクタ 712">
          <a:extLst>
            <a:ext uri="{FF2B5EF4-FFF2-40B4-BE49-F238E27FC236}">
              <a16:creationId xmlns:a16="http://schemas.microsoft.com/office/drawing/2014/main" id="{7A3A8656-CDED-4C50-8ED3-F2B53AABA172}"/>
            </a:ext>
          </a:extLst>
        </xdr:cNvPr>
        <xdr:cNvCxnSpPr/>
      </xdr:nvCxnSpPr>
      <xdr:spPr>
        <a:xfrm>
          <a:off x="20434300" y="10881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29210</xdr:rowOff>
    </xdr:from>
    <xdr:to>
      <xdr:col>102</xdr:col>
      <xdr:colOff>165100</xdr:colOff>
      <xdr:row>63</xdr:row>
      <xdr:rowOff>130810</xdr:rowOff>
    </xdr:to>
    <xdr:sp macro="" textlink="">
      <xdr:nvSpPr>
        <xdr:cNvPr id="714" name="楕円 713">
          <a:extLst>
            <a:ext uri="{FF2B5EF4-FFF2-40B4-BE49-F238E27FC236}">
              <a16:creationId xmlns:a16="http://schemas.microsoft.com/office/drawing/2014/main" id="{566ACD3E-CAA9-473F-8864-89728649F74F}"/>
            </a:ext>
          </a:extLst>
        </xdr:cNvPr>
        <xdr:cNvSpPr/>
      </xdr:nvSpPr>
      <xdr:spPr>
        <a:xfrm>
          <a:off x="19494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80010</xdr:rowOff>
    </xdr:from>
    <xdr:to>
      <xdr:col>107</xdr:col>
      <xdr:colOff>50800</xdr:colOff>
      <xdr:row>63</xdr:row>
      <xdr:rowOff>80010</xdr:rowOff>
    </xdr:to>
    <xdr:cxnSp macro="">
      <xdr:nvCxnSpPr>
        <xdr:cNvPr id="715" name="直線コネクタ 714">
          <a:extLst>
            <a:ext uri="{FF2B5EF4-FFF2-40B4-BE49-F238E27FC236}">
              <a16:creationId xmlns:a16="http://schemas.microsoft.com/office/drawing/2014/main" id="{905FD5D7-D33F-4190-B569-F379D7951F2E}"/>
            </a:ext>
          </a:extLst>
        </xdr:cNvPr>
        <xdr:cNvCxnSpPr/>
      </xdr:nvCxnSpPr>
      <xdr:spPr>
        <a:xfrm>
          <a:off x="19545300" y="10881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29210</xdr:rowOff>
    </xdr:from>
    <xdr:to>
      <xdr:col>98</xdr:col>
      <xdr:colOff>38100</xdr:colOff>
      <xdr:row>63</xdr:row>
      <xdr:rowOff>130810</xdr:rowOff>
    </xdr:to>
    <xdr:sp macro="" textlink="">
      <xdr:nvSpPr>
        <xdr:cNvPr id="716" name="楕円 715">
          <a:extLst>
            <a:ext uri="{FF2B5EF4-FFF2-40B4-BE49-F238E27FC236}">
              <a16:creationId xmlns:a16="http://schemas.microsoft.com/office/drawing/2014/main" id="{AAF1A197-DD0F-4753-807C-A5C20748036F}"/>
            </a:ext>
          </a:extLst>
        </xdr:cNvPr>
        <xdr:cNvSpPr/>
      </xdr:nvSpPr>
      <xdr:spPr>
        <a:xfrm>
          <a:off x="18605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80010</xdr:rowOff>
    </xdr:from>
    <xdr:to>
      <xdr:col>102</xdr:col>
      <xdr:colOff>114300</xdr:colOff>
      <xdr:row>63</xdr:row>
      <xdr:rowOff>80010</xdr:rowOff>
    </xdr:to>
    <xdr:cxnSp macro="">
      <xdr:nvCxnSpPr>
        <xdr:cNvPr id="717" name="直線コネクタ 716">
          <a:extLst>
            <a:ext uri="{FF2B5EF4-FFF2-40B4-BE49-F238E27FC236}">
              <a16:creationId xmlns:a16="http://schemas.microsoft.com/office/drawing/2014/main" id="{0911D336-5CEA-4F3A-8595-8F2558A3387E}"/>
            </a:ext>
          </a:extLst>
        </xdr:cNvPr>
        <xdr:cNvCxnSpPr/>
      </xdr:nvCxnSpPr>
      <xdr:spPr>
        <a:xfrm>
          <a:off x="18656300" y="10881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8" name="n_1aveValue【保健センター・保健所】&#10;一人当たり面積">
          <a:extLst>
            <a:ext uri="{FF2B5EF4-FFF2-40B4-BE49-F238E27FC236}">
              <a16:creationId xmlns:a16="http://schemas.microsoft.com/office/drawing/2014/main" id="{C4D38637-7D66-40DF-AA5E-4E76BCBB09EE}"/>
            </a:ext>
          </a:extLst>
        </xdr:cNvPr>
        <xdr:cNvSpPr txBox="1"/>
      </xdr:nvSpPr>
      <xdr:spPr>
        <a:xfrm>
          <a:off x="210757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719" name="n_2aveValue【保健センター・保健所】&#10;一人当たり面積">
          <a:extLst>
            <a:ext uri="{FF2B5EF4-FFF2-40B4-BE49-F238E27FC236}">
              <a16:creationId xmlns:a16="http://schemas.microsoft.com/office/drawing/2014/main" id="{753C20F9-37CA-47CA-9941-A98FEE18EBA6}"/>
            </a:ext>
          </a:extLst>
        </xdr:cNvPr>
        <xdr:cNvSpPr txBox="1"/>
      </xdr:nvSpPr>
      <xdr:spPr>
        <a:xfrm>
          <a:off x="20199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44467</xdr:rowOff>
    </xdr:from>
    <xdr:ext cx="469744" cy="259045"/>
    <xdr:sp macro="" textlink="">
      <xdr:nvSpPr>
        <xdr:cNvPr id="720" name="n_3aveValue【保健センター・保健所】&#10;一人当たり面積">
          <a:extLst>
            <a:ext uri="{FF2B5EF4-FFF2-40B4-BE49-F238E27FC236}">
              <a16:creationId xmlns:a16="http://schemas.microsoft.com/office/drawing/2014/main" id="{6BA456AC-788D-4E08-B1C7-63546B01B4B6}"/>
            </a:ext>
          </a:extLst>
        </xdr:cNvPr>
        <xdr:cNvSpPr txBox="1"/>
      </xdr:nvSpPr>
      <xdr:spPr>
        <a:xfrm>
          <a:off x="19310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44467</xdr:rowOff>
    </xdr:from>
    <xdr:ext cx="469744" cy="259045"/>
    <xdr:sp macro="" textlink="">
      <xdr:nvSpPr>
        <xdr:cNvPr id="721" name="n_4aveValue【保健センター・保健所】&#10;一人当たり面積">
          <a:extLst>
            <a:ext uri="{FF2B5EF4-FFF2-40B4-BE49-F238E27FC236}">
              <a16:creationId xmlns:a16="http://schemas.microsoft.com/office/drawing/2014/main" id="{52436163-D958-4A6C-BA4B-07E9A95D84AF}"/>
            </a:ext>
          </a:extLst>
        </xdr:cNvPr>
        <xdr:cNvSpPr txBox="1"/>
      </xdr:nvSpPr>
      <xdr:spPr>
        <a:xfrm>
          <a:off x="18421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121937</xdr:rowOff>
    </xdr:from>
    <xdr:ext cx="469744" cy="259045"/>
    <xdr:sp macro="" textlink="">
      <xdr:nvSpPr>
        <xdr:cNvPr id="722" name="n_1mainValue【保健センター・保健所】&#10;一人当たり面積">
          <a:extLst>
            <a:ext uri="{FF2B5EF4-FFF2-40B4-BE49-F238E27FC236}">
              <a16:creationId xmlns:a16="http://schemas.microsoft.com/office/drawing/2014/main" id="{7DBD0324-ACB9-4503-888E-B2F244A4D530}"/>
            </a:ext>
          </a:extLst>
        </xdr:cNvPr>
        <xdr:cNvSpPr txBox="1"/>
      </xdr:nvSpPr>
      <xdr:spPr>
        <a:xfrm>
          <a:off x="210757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121937</xdr:rowOff>
    </xdr:from>
    <xdr:ext cx="469744" cy="259045"/>
    <xdr:sp macro="" textlink="">
      <xdr:nvSpPr>
        <xdr:cNvPr id="723" name="n_2mainValue【保健センター・保健所】&#10;一人当たり面積">
          <a:extLst>
            <a:ext uri="{FF2B5EF4-FFF2-40B4-BE49-F238E27FC236}">
              <a16:creationId xmlns:a16="http://schemas.microsoft.com/office/drawing/2014/main" id="{BAE5F3DB-DFD0-44D2-8F43-40B5D5A2A244}"/>
            </a:ext>
          </a:extLst>
        </xdr:cNvPr>
        <xdr:cNvSpPr txBox="1"/>
      </xdr:nvSpPr>
      <xdr:spPr>
        <a:xfrm>
          <a:off x="20199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121937</xdr:rowOff>
    </xdr:from>
    <xdr:ext cx="469744" cy="259045"/>
    <xdr:sp macro="" textlink="">
      <xdr:nvSpPr>
        <xdr:cNvPr id="724" name="n_3mainValue【保健センター・保健所】&#10;一人当たり面積">
          <a:extLst>
            <a:ext uri="{FF2B5EF4-FFF2-40B4-BE49-F238E27FC236}">
              <a16:creationId xmlns:a16="http://schemas.microsoft.com/office/drawing/2014/main" id="{739697B2-CAB2-40E7-AE39-761532326CD3}"/>
            </a:ext>
          </a:extLst>
        </xdr:cNvPr>
        <xdr:cNvSpPr txBox="1"/>
      </xdr:nvSpPr>
      <xdr:spPr>
        <a:xfrm>
          <a:off x="19310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121937</xdr:rowOff>
    </xdr:from>
    <xdr:ext cx="469744" cy="259045"/>
    <xdr:sp macro="" textlink="">
      <xdr:nvSpPr>
        <xdr:cNvPr id="725" name="n_4mainValue【保健センター・保健所】&#10;一人当たり面積">
          <a:extLst>
            <a:ext uri="{FF2B5EF4-FFF2-40B4-BE49-F238E27FC236}">
              <a16:creationId xmlns:a16="http://schemas.microsoft.com/office/drawing/2014/main" id="{BE66ACDB-765F-4E2C-A38F-F6B7EEE98454}"/>
            </a:ext>
          </a:extLst>
        </xdr:cNvPr>
        <xdr:cNvSpPr txBox="1"/>
      </xdr:nvSpPr>
      <xdr:spPr>
        <a:xfrm>
          <a:off x="18421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4FB60B31-BAC9-457A-B8C5-5D2085D46B3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CBE952B0-87EA-4938-8A23-15DDA7DF845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C4C1B263-4BD8-4BF2-AF1C-7840CA0F542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0E5754F3-FC53-4FDA-B31B-6390C92835CE}"/>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AD3150E6-4AEE-4133-A133-C39FF0687D0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3286B1F5-0C8A-489D-B8AF-E47C0508094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6FC6824E-7FAD-441E-B342-6E1A79D81B49}"/>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8828ECDA-D3BA-4DCA-82FF-30D6BA9F323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A97E9934-B548-4F0C-AD9C-E845B207561D}"/>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CBBD1ECA-2B82-4C55-9476-C74B4309F69D}"/>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371E182C-FA2F-4B07-A26C-515E9E6A2A2D}"/>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3442FD35-08B7-4F95-9AA5-54AF50A24E9B}"/>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B70042A9-5C45-4284-B1FF-028CD29AC0DD}"/>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DCC78E61-2671-4BBA-B0C6-DB747E519607}"/>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A77438B9-0843-423F-975C-F1C63998704C}"/>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2B1CBD96-3D19-4E95-A1D7-D97B4CCB98EE}"/>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B336473D-9D26-4D87-B3B1-2FCB9416A75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6487A35E-8401-4A13-BA62-FBA96048397E}"/>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1F132147-625D-4DFA-B65F-D5EFE7C906A2}"/>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589C6E20-4D81-44A8-80C8-04C496A198BF}"/>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0845A256-9B0C-4544-999F-8FA3576344ED}"/>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E80C6CA8-1DC3-4CBC-BD18-A9766E3586B3}"/>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18ED5E33-AC67-44DD-81B0-338BD40C77A3}"/>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091D7743-67CB-44C7-A923-EC01755E382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121920</xdr:rowOff>
    </xdr:from>
    <xdr:to>
      <xdr:col>85</xdr:col>
      <xdr:colOff>126364</xdr:colOff>
      <xdr:row>85</xdr:row>
      <xdr:rowOff>60961</xdr:rowOff>
    </xdr:to>
    <xdr:cxnSp macro="">
      <xdr:nvCxnSpPr>
        <xdr:cNvPr id="750" name="直線コネクタ 749">
          <a:extLst>
            <a:ext uri="{FF2B5EF4-FFF2-40B4-BE49-F238E27FC236}">
              <a16:creationId xmlns:a16="http://schemas.microsoft.com/office/drawing/2014/main" id="{DC243068-D413-4474-91E5-619D39CDD117}"/>
            </a:ext>
          </a:extLst>
        </xdr:cNvPr>
        <xdr:cNvCxnSpPr/>
      </xdr:nvCxnSpPr>
      <xdr:spPr>
        <a:xfrm flipV="1">
          <a:off x="16318864" y="13495020"/>
          <a:ext cx="0" cy="1139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64788</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93FC4623-C6DF-4E81-90AF-74ED5EA0D6A9}"/>
            </a:ext>
          </a:extLst>
        </xdr:cNvPr>
        <xdr:cNvSpPr txBox="1"/>
      </xdr:nvSpPr>
      <xdr:spPr>
        <a:xfrm>
          <a:off x="16357600" y="1463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60961</xdr:rowOff>
    </xdr:from>
    <xdr:to>
      <xdr:col>86</xdr:col>
      <xdr:colOff>25400</xdr:colOff>
      <xdr:row>85</xdr:row>
      <xdr:rowOff>60961</xdr:rowOff>
    </xdr:to>
    <xdr:cxnSp macro="">
      <xdr:nvCxnSpPr>
        <xdr:cNvPr id="752" name="直線コネクタ 751">
          <a:extLst>
            <a:ext uri="{FF2B5EF4-FFF2-40B4-BE49-F238E27FC236}">
              <a16:creationId xmlns:a16="http://schemas.microsoft.com/office/drawing/2014/main" id="{ADE5EA3A-7AB0-4B7F-8F26-E5A0B603F1E2}"/>
            </a:ext>
          </a:extLst>
        </xdr:cNvPr>
        <xdr:cNvCxnSpPr/>
      </xdr:nvCxnSpPr>
      <xdr:spPr>
        <a:xfrm>
          <a:off x="16230600" y="1463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68597</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E9FA24E4-9E91-499D-A6EA-C1A33848D8C0}"/>
            </a:ext>
          </a:extLst>
        </xdr:cNvPr>
        <xdr:cNvSpPr txBox="1"/>
      </xdr:nvSpPr>
      <xdr:spPr>
        <a:xfrm>
          <a:off x="16357600" y="1327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121920</xdr:rowOff>
    </xdr:from>
    <xdr:to>
      <xdr:col>86</xdr:col>
      <xdr:colOff>25400</xdr:colOff>
      <xdr:row>78</xdr:row>
      <xdr:rowOff>121920</xdr:rowOff>
    </xdr:to>
    <xdr:cxnSp macro="">
      <xdr:nvCxnSpPr>
        <xdr:cNvPr id="754" name="直線コネクタ 753">
          <a:extLst>
            <a:ext uri="{FF2B5EF4-FFF2-40B4-BE49-F238E27FC236}">
              <a16:creationId xmlns:a16="http://schemas.microsoft.com/office/drawing/2014/main" id="{847EA13C-458A-4B5B-842F-CAACC431307D}"/>
            </a:ext>
          </a:extLst>
        </xdr:cNvPr>
        <xdr:cNvCxnSpPr/>
      </xdr:nvCxnSpPr>
      <xdr:spPr>
        <a:xfrm>
          <a:off x="16230600" y="1349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31132</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E9386C17-A3AA-4754-B0D4-EF2FDBA928B9}"/>
            </a:ext>
          </a:extLst>
        </xdr:cNvPr>
        <xdr:cNvSpPr txBox="1"/>
      </xdr:nvSpPr>
      <xdr:spPr>
        <a:xfrm>
          <a:off x="16357600" y="13918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8255</xdr:rowOff>
    </xdr:from>
    <xdr:to>
      <xdr:col>85</xdr:col>
      <xdr:colOff>177800</xdr:colOff>
      <xdr:row>82</xdr:row>
      <xdr:rowOff>109855</xdr:rowOff>
    </xdr:to>
    <xdr:sp macro="" textlink="">
      <xdr:nvSpPr>
        <xdr:cNvPr id="756" name="フローチャート: 判断 755">
          <a:extLst>
            <a:ext uri="{FF2B5EF4-FFF2-40B4-BE49-F238E27FC236}">
              <a16:creationId xmlns:a16="http://schemas.microsoft.com/office/drawing/2014/main" id="{3C8B740E-7A50-4777-AC40-6344316DB3F5}"/>
            </a:ext>
          </a:extLst>
        </xdr:cNvPr>
        <xdr:cNvSpPr/>
      </xdr:nvSpPr>
      <xdr:spPr>
        <a:xfrm>
          <a:off x="162687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166370</xdr:rowOff>
    </xdr:from>
    <xdr:to>
      <xdr:col>81</xdr:col>
      <xdr:colOff>101600</xdr:colOff>
      <xdr:row>82</xdr:row>
      <xdr:rowOff>96520</xdr:rowOff>
    </xdr:to>
    <xdr:sp macro="" textlink="">
      <xdr:nvSpPr>
        <xdr:cNvPr id="757" name="フローチャート: 判断 756">
          <a:extLst>
            <a:ext uri="{FF2B5EF4-FFF2-40B4-BE49-F238E27FC236}">
              <a16:creationId xmlns:a16="http://schemas.microsoft.com/office/drawing/2014/main" id="{CC81D03C-89D8-4BAC-94FF-F582994D50D9}"/>
            </a:ext>
          </a:extLst>
        </xdr:cNvPr>
        <xdr:cNvSpPr/>
      </xdr:nvSpPr>
      <xdr:spPr>
        <a:xfrm>
          <a:off x="15430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758" name="フローチャート: 判断 757">
          <a:extLst>
            <a:ext uri="{FF2B5EF4-FFF2-40B4-BE49-F238E27FC236}">
              <a16:creationId xmlns:a16="http://schemas.microsoft.com/office/drawing/2014/main" id="{3CCA3B38-7D40-44EC-9A80-F10B0AC8F4FA}"/>
            </a:ext>
          </a:extLst>
        </xdr:cNvPr>
        <xdr:cNvSpPr/>
      </xdr:nvSpPr>
      <xdr:spPr>
        <a:xfrm>
          <a:off x="14541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105411</xdr:rowOff>
    </xdr:from>
    <xdr:to>
      <xdr:col>72</xdr:col>
      <xdr:colOff>38100</xdr:colOff>
      <xdr:row>82</xdr:row>
      <xdr:rowOff>35561</xdr:rowOff>
    </xdr:to>
    <xdr:sp macro="" textlink="">
      <xdr:nvSpPr>
        <xdr:cNvPr id="759" name="フローチャート: 判断 758">
          <a:extLst>
            <a:ext uri="{FF2B5EF4-FFF2-40B4-BE49-F238E27FC236}">
              <a16:creationId xmlns:a16="http://schemas.microsoft.com/office/drawing/2014/main" id="{CDDEF9A1-398C-415C-BE6E-AB02DCDA93E2}"/>
            </a:ext>
          </a:extLst>
        </xdr:cNvPr>
        <xdr:cNvSpPr/>
      </xdr:nvSpPr>
      <xdr:spPr>
        <a:xfrm>
          <a:off x="13652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114936</xdr:rowOff>
    </xdr:from>
    <xdr:to>
      <xdr:col>67</xdr:col>
      <xdr:colOff>101600</xdr:colOff>
      <xdr:row>82</xdr:row>
      <xdr:rowOff>45086</xdr:rowOff>
    </xdr:to>
    <xdr:sp macro="" textlink="">
      <xdr:nvSpPr>
        <xdr:cNvPr id="760" name="フローチャート: 判断 759">
          <a:extLst>
            <a:ext uri="{FF2B5EF4-FFF2-40B4-BE49-F238E27FC236}">
              <a16:creationId xmlns:a16="http://schemas.microsoft.com/office/drawing/2014/main" id="{635BC35D-306C-479E-A03E-B365F7C8EF22}"/>
            </a:ext>
          </a:extLst>
        </xdr:cNvPr>
        <xdr:cNvSpPr/>
      </xdr:nvSpPr>
      <xdr:spPr>
        <a:xfrm>
          <a:off x="12763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CB26ABC8-1851-405B-AE66-9320C14AD76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62DDC39E-A268-458A-9235-BA4B8211DD92}"/>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B3300F95-D7ED-4648-8CCE-2C45C5758DBF}"/>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36E44C6-5093-4F54-B969-EACDB3970AE5}"/>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A6FDC31A-ADA5-4625-92A8-4E92FCB001AC}"/>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82550</xdr:rowOff>
    </xdr:from>
    <xdr:to>
      <xdr:col>85</xdr:col>
      <xdr:colOff>177800</xdr:colOff>
      <xdr:row>83</xdr:row>
      <xdr:rowOff>12700</xdr:rowOff>
    </xdr:to>
    <xdr:sp macro="" textlink="">
      <xdr:nvSpPr>
        <xdr:cNvPr id="766" name="楕円 765">
          <a:extLst>
            <a:ext uri="{FF2B5EF4-FFF2-40B4-BE49-F238E27FC236}">
              <a16:creationId xmlns:a16="http://schemas.microsoft.com/office/drawing/2014/main" id="{856BF523-CDC3-4123-B2FF-23AA4E1F071E}"/>
            </a:ext>
          </a:extLst>
        </xdr:cNvPr>
        <xdr:cNvSpPr/>
      </xdr:nvSpPr>
      <xdr:spPr>
        <a:xfrm>
          <a:off x="16268700" y="1414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60977</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9BDED11A-D6E2-4950-A6CC-A877CFAAA93B}"/>
            </a:ext>
          </a:extLst>
        </xdr:cNvPr>
        <xdr:cNvSpPr txBox="1"/>
      </xdr:nvSpPr>
      <xdr:spPr>
        <a:xfrm>
          <a:off x="16357600" y="1411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34925</xdr:rowOff>
    </xdr:from>
    <xdr:to>
      <xdr:col>81</xdr:col>
      <xdr:colOff>101600</xdr:colOff>
      <xdr:row>82</xdr:row>
      <xdr:rowOff>136525</xdr:rowOff>
    </xdr:to>
    <xdr:sp macro="" textlink="">
      <xdr:nvSpPr>
        <xdr:cNvPr id="768" name="楕円 767">
          <a:extLst>
            <a:ext uri="{FF2B5EF4-FFF2-40B4-BE49-F238E27FC236}">
              <a16:creationId xmlns:a16="http://schemas.microsoft.com/office/drawing/2014/main" id="{B4DD2382-445F-4149-89F3-04D0962950DB}"/>
            </a:ext>
          </a:extLst>
        </xdr:cNvPr>
        <xdr:cNvSpPr/>
      </xdr:nvSpPr>
      <xdr:spPr>
        <a:xfrm>
          <a:off x="15430500" y="1409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85725</xdr:rowOff>
    </xdr:from>
    <xdr:to>
      <xdr:col>85</xdr:col>
      <xdr:colOff>127000</xdr:colOff>
      <xdr:row>82</xdr:row>
      <xdr:rowOff>133350</xdr:rowOff>
    </xdr:to>
    <xdr:cxnSp macro="">
      <xdr:nvCxnSpPr>
        <xdr:cNvPr id="769" name="直線コネクタ 768">
          <a:extLst>
            <a:ext uri="{FF2B5EF4-FFF2-40B4-BE49-F238E27FC236}">
              <a16:creationId xmlns:a16="http://schemas.microsoft.com/office/drawing/2014/main" id="{9B3C98F3-4A26-4545-AE5C-1BEC775B99CD}"/>
            </a:ext>
          </a:extLst>
        </xdr:cNvPr>
        <xdr:cNvCxnSpPr/>
      </xdr:nvCxnSpPr>
      <xdr:spPr>
        <a:xfrm>
          <a:off x="15481300" y="1414462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164464</xdr:rowOff>
    </xdr:from>
    <xdr:to>
      <xdr:col>76</xdr:col>
      <xdr:colOff>165100</xdr:colOff>
      <xdr:row>82</xdr:row>
      <xdr:rowOff>94614</xdr:rowOff>
    </xdr:to>
    <xdr:sp macro="" textlink="">
      <xdr:nvSpPr>
        <xdr:cNvPr id="770" name="楕円 769">
          <a:extLst>
            <a:ext uri="{FF2B5EF4-FFF2-40B4-BE49-F238E27FC236}">
              <a16:creationId xmlns:a16="http://schemas.microsoft.com/office/drawing/2014/main" id="{60AD1CA7-8E20-41CB-8356-A99B475B3328}"/>
            </a:ext>
          </a:extLst>
        </xdr:cNvPr>
        <xdr:cNvSpPr/>
      </xdr:nvSpPr>
      <xdr:spPr>
        <a:xfrm>
          <a:off x="14541500" y="14051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43814</xdr:rowOff>
    </xdr:from>
    <xdr:to>
      <xdr:col>81</xdr:col>
      <xdr:colOff>50800</xdr:colOff>
      <xdr:row>82</xdr:row>
      <xdr:rowOff>85725</xdr:rowOff>
    </xdr:to>
    <xdr:cxnSp macro="">
      <xdr:nvCxnSpPr>
        <xdr:cNvPr id="771" name="直線コネクタ 770">
          <a:extLst>
            <a:ext uri="{FF2B5EF4-FFF2-40B4-BE49-F238E27FC236}">
              <a16:creationId xmlns:a16="http://schemas.microsoft.com/office/drawing/2014/main" id="{F8918C09-8B9E-4698-A756-D2F4D2A1FE79}"/>
            </a:ext>
          </a:extLst>
        </xdr:cNvPr>
        <xdr:cNvCxnSpPr/>
      </xdr:nvCxnSpPr>
      <xdr:spPr>
        <a:xfrm>
          <a:off x="14592300" y="14102714"/>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116839</xdr:rowOff>
    </xdr:from>
    <xdr:to>
      <xdr:col>72</xdr:col>
      <xdr:colOff>38100</xdr:colOff>
      <xdr:row>82</xdr:row>
      <xdr:rowOff>46989</xdr:rowOff>
    </xdr:to>
    <xdr:sp macro="" textlink="">
      <xdr:nvSpPr>
        <xdr:cNvPr id="772" name="楕円 771">
          <a:extLst>
            <a:ext uri="{FF2B5EF4-FFF2-40B4-BE49-F238E27FC236}">
              <a16:creationId xmlns:a16="http://schemas.microsoft.com/office/drawing/2014/main" id="{A5A7CD8C-73B8-43BB-810A-8EBDC123B283}"/>
            </a:ext>
          </a:extLst>
        </xdr:cNvPr>
        <xdr:cNvSpPr/>
      </xdr:nvSpPr>
      <xdr:spPr>
        <a:xfrm>
          <a:off x="13652500" y="1400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167639</xdr:rowOff>
    </xdr:from>
    <xdr:to>
      <xdr:col>76</xdr:col>
      <xdr:colOff>114300</xdr:colOff>
      <xdr:row>82</xdr:row>
      <xdr:rowOff>43814</xdr:rowOff>
    </xdr:to>
    <xdr:cxnSp macro="">
      <xdr:nvCxnSpPr>
        <xdr:cNvPr id="773" name="直線コネクタ 772">
          <a:extLst>
            <a:ext uri="{FF2B5EF4-FFF2-40B4-BE49-F238E27FC236}">
              <a16:creationId xmlns:a16="http://schemas.microsoft.com/office/drawing/2014/main" id="{61F17814-1467-4746-AFB7-5EADB039F892}"/>
            </a:ext>
          </a:extLst>
        </xdr:cNvPr>
        <xdr:cNvCxnSpPr/>
      </xdr:nvCxnSpPr>
      <xdr:spPr>
        <a:xfrm>
          <a:off x="13703300" y="14055089"/>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73025</xdr:rowOff>
    </xdr:from>
    <xdr:to>
      <xdr:col>67</xdr:col>
      <xdr:colOff>101600</xdr:colOff>
      <xdr:row>82</xdr:row>
      <xdr:rowOff>3175</xdr:rowOff>
    </xdr:to>
    <xdr:sp macro="" textlink="">
      <xdr:nvSpPr>
        <xdr:cNvPr id="774" name="楕円 773">
          <a:extLst>
            <a:ext uri="{FF2B5EF4-FFF2-40B4-BE49-F238E27FC236}">
              <a16:creationId xmlns:a16="http://schemas.microsoft.com/office/drawing/2014/main" id="{D7D0F4F7-AFD5-444D-B18B-31A0AB113E5C}"/>
            </a:ext>
          </a:extLst>
        </xdr:cNvPr>
        <xdr:cNvSpPr/>
      </xdr:nvSpPr>
      <xdr:spPr>
        <a:xfrm>
          <a:off x="12763500" y="1396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123825</xdr:rowOff>
    </xdr:from>
    <xdr:to>
      <xdr:col>71</xdr:col>
      <xdr:colOff>177800</xdr:colOff>
      <xdr:row>81</xdr:row>
      <xdr:rowOff>167639</xdr:rowOff>
    </xdr:to>
    <xdr:cxnSp macro="">
      <xdr:nvCxnSpPr>
        <xdr:cNvPr id="775" name="直線コネクタ 774">
          <a:extLst>
            <a:ext uri="{FF2B5EF4-FFF2-40B4-BE49-F238E27FC236}">
              <a16:creationId xmlns:a16="http://schemas.microsoft.com/office/drawing/2014/main" id="{9D849BA4-ED78-4973-A6E9-8B6B7727C78A}"/>
            </a:ext>
          </a:extLst>
        </xdr:cNvPr>
        <xdr:cNvCxnSpPr/>
      </xdr:nvCxnSpPr>
      <xdr:spPr>
        <a:xfrm>
          <a:off x="12814300" y="1401127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113047</xdr:rowOff>
    </xdr:from>
    <xdr:ext cx="405111" cy="259045"/>
    <xdr:sp macro="" textlink="">
      <xdr:nvSpPr>
        <xdr:cNvPr id="776" name="n_1aveValue【消防施設】&#10;有形固定資産減価償却率">
          <a:extLst>
            <a:ext uri="{FF2B5EF4-FFF2-40B4-BE49-F238E27FC236}">
              <a16:creationId xmlns:a16="http://schemas.microsoft.com/office/drawing/2014/main" id="{A8DD2A48-94B6-45B5-9C70-9A723CC23F42}"/>
            </a:ext>
          </a:extLst>
        </xdr:cNvPr>
        <xdr:cNvSpPr txBox="1"/>
      </xdr:nvSpPr>
      <xdr:spPr>
        <a:xfrm>
          <a:off x="15266044"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73041</xdr:rowOff>
    </xdr:from>
    <xdr:ext cx="405111" cy="259045"/>
    <xdr:sp macro="" textlink="">
      <xdr:nvSpPr>
        <xdr:cNvPr id="777" name="n_2aveValue【消防施設】&#10;有形固定資産減価償却率">
          <a:extLst>
            <a:ext uri="{FF2B5EF4-FFF2-40B4-BE49-F238E27FC236}">
              <a16:creationId xmlns:a16="http://schemas.microsoft.com/office/drawing/2014/main" id="{E7ED7968-C7DC-4C9F-B5B6-B80FC2CF7C18}"/>
            </a:ext>
          </a:extLst>
        </xdr:cNvPr>
        <xdr:cNvSpPr txBox="1"/>
      </xdr:nvSpPr>
      <xdr:spPr>
        <a:xfrm>
          <a:off x="1438974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52088</xdr:rowOff>
    </xdr:from>
    <xdr:ext cx="405111" cy="259045"/>
    <xdr:sp macro="" textlink="">
      <xdr:nvSpPr>
        <xdr:cNvPr id="778" name="n_3aveValue【消防施設】&#10;有形固定資産減価償却率">
          <a:extLst>
            <a:ext uri="{FF2B5EF4-FFF2-40B4-BE49-F238E27FC236}">
              <a16:creationId xmlns:a16="http://schemas.microsoft.com/office/drawing/2014/main" id="{4D9B8A1D-E922-4298-AD58-8B8C622F2376}"/>
            </a:ext>
          </a:extLst>
        </xdr:cNvPr>
        <xdr:cNvSpPr txBox="1"/>
      </xdr:nvSpPr>
      <xdr:spPr>
        <a:xfrm>
          <a:off x="13500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36213</xdr:rowOff>
    </xdr:from>
    <xdr:ext cx="405111" cy="259045"/>
    <xdr:sp macro="" textlink="">
      <xdr:nvSpPr>
        <xdr:cNvPr id="779" name="n_4aveValue【消防施設】&#10;有形固定資産減価償却率">
          <a:extLst>
            <a:ext uri="{FF2B5EF4-FFF2-40B4-BE49-F238E27FC236}">
              <a16:creationId xmlns:a16="http://schemas.microsoft.com/office/drawing/2014/main" id="{136C4624-6CD9-4DE6-BA94-DA047202A6FA}"/>
            </a:ext>
          </a:extLst>
        </xdr:cNvPr>
        <xdr:cNvSpPr txBox="1"/>
      </xdr:nvSpPr>
      <xdr:spPr>
        <a:xfrm>
          <a:off x="12611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127652</xdr:rowOff>
    </xdr:from>
    <xdr:ext cx="405111" cy="259045"/>
    <xdr:sp macro="" textlink="">
      <xdr:nvSpPr>
        <xdr:cNvPr id="780" name="n_1mainValue【消防施設】&#10;有形固定資産減価償却率">
          <a:extLst>
            <a:ext uri="{FF2B5EF4-FFF2-40B4-BE49-F238E27FC236}">
              <a16:creationId xmlns:a16="http://schemas.microsoft.com/office/drawing/2014/main" id="{6F59072E-AA31-4FF7-A32F-C64EBBCAC402}"/>
            </a:ext>
          </a:extLst>
        </xdr:cNvPr>
        <xdr:cNvSpPr txBox="1"/>
      </xdr:nvSpPr>
      <xdr:spPr>
        <a:xfrm>
          <a:off x="15266044" y="1418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85741</xdr:rowOff>
    </xdr:from>
    <xdr:ext cx="405111" cy="259045"/>
    <xdr:sp macro="" textlink="">
      <xdr:nvSpPr>
        <xdr:cNvPr id="781" name="n_2mainValue【消防施設】&#10;有形固定資産減価償却率">
          <a:extLst>
            <a:ext uri="{FF2B5EF4-FFF2-40B4-BE49-F238E27FC236}">
              <a16:creationId xmlns:a16="http://schemas.microsoft.com/office/drawing/2014/main" id="{4446FCFC-698D-4374-AADF-95F0F78E0578}"/>
            </a:ext>
          </a:extLst>
        </xdr:cNvPr>
        <xdr:cNvSpPr txBox="1"/>
      </xdr:nvSpPr>
      <xdr:spPr>
        <a:xfrm>
          <a:off x="14389744" y="14144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38116</xdr:rowOff>
    </xdr:from>
    <xdr:ext cx="405111" cy="259045"/>
    <xdr:sp macro="" textlink="">
      <xdr:nvSpPr>
        <xdr:cNvPr id="782" name="n_3mainValue【消防施設】&#10;有形固定資産減価償却率">
          <a:extLst>
            <a:ext uri="{FF2B5EF4-FFF2-40B4-BE49-F238E27FC236}">
              <a16:creationId xmlns:a16="http://schemas.microsoft.com/office/drawing/2014/main" id="{07300B12-225F-4FDF-86B5-4104440D159E}"/>
            </a:ext>
          </a:extLst>
        </xdr:cNvPr>
        <xdr:cNvSpPr txBox="1"/>
      </xdr:nvSpPr>
      <xdr:spPr>
        <a:xfrm>
          <a:off x="13500744" y="1409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19702</xdr:rowOff>
    </xdr:from>
    <xdr:ext cx="405111" cy="259045"/>
    <xdr:sp macro="" textlink="">
      <xdr:nvSpPr>
        <xdr:cNvPr id="783" name="n_4mainValue【消防施設】&#10;有形固定資産減価償却率">
          <a:extLst>
            <a:ext uri="{FF2B5EF4-FFF2-40B4-BE49-F238E27FC236}">
              <a16:creationId xmlns:a16="http://schemas.microsoft.com/office/drawing/2014/main" id="{FC30AB24-0067-4995-91EE-4EB90CB43EAF}"/>
            </a:ext>
          </a:extLst>
        </xdr:cNvPr>
        <xdr:cNvSpPr txBox="1"/>
      </xdr:nvSpPr>
      <xdr:spPr>
        <a:xfrm>
          <a:off x="12611744" y="1373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9C58F122-6FF2-4F39-9810-751B762B8BF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35D1CF1A-B557-400F-BBEF-88F47443E035}"/>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D7E27A04-9C5F-4EBE-A093-306928CE668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380A1C32-EF96-4946-AE8F-50C9CFE9D4B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E5A5A8F8-F7F4-458C-AD71-3F192220FC4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2C91EB88-1663-4634-86D0-1FD2AF480EBA}"/>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D0F7DC83-1F13-48F9-87CA-F4CB774C665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8E55D5A1-3D53-4F51-8EFB-831C58B07421}"/>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25374060-029C-427C-8B72-0E5FC1C5CC1C}"/>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414CEF93-9326-452D-B61C-2CDF5E6F923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EEC37860-2BBD-40BA-93ED-484A3F0859A9}"/>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D5CE5720-C077-4972-B540-151705F370C3}"/>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13F8C329-0784-4EE6-A444-C0B4690D3EE1}"/>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01518826-CE49-4FE8-8701-463F1BFDC427}"/>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8A542443-4DB7-4B15-BC4B-387D6CCE5EE6}"/>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7ABA47A0-072E-4140-A1E0-553C9F1BC529}"/>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946FD207-CB11-4A7F-BCD3-FFE1EE8E75FC}"/>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6DFA871C-6A70-47B9-81C1-86C23DBEEFAC}"/>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435B416A-70FD-4328-9344-59F4C723EC9E}"/>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A61FF471-42DF-45E8-89C1-62D88F4C42E5}"/>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99BEFDA8-B00B-497E-AC3A-0D57949B3773}"/>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C64B8485-F73D-47EF-8990-0606E1CAD744}"/>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B599A3B1-9B23-415B-90B8-1D265C0BC89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120650</xdr:rowOff>
    </xdr:from>
    <xdr:to>
      <xdr:col>116</xdr:col>
      <xdr:colOff>62864</xdr:colOff>
      <xdr:row>86</xdr:row>
      <xdr:rowOff>63500</xdr:rowOff>
    </xdr:to>
    <xdr:cxnSp macro="">
      <xdr:nvCxnSpPr>
        <xdr:cNvPr id="807" name="直線コネクタ 806">
          <a:extLst>
            <a:ext uri="{FF2B5EF4-FFF2-40B4-BE49-F238E27FC236}">
              <a16:creationId xmlns:a16="http://schemas.microsoft.com/office/drawing/2014/main" id="{53A52D56-711F-4DC0-9583-416F8AFA9F7A}"/>
            </a:ext>
          </a:extLst>
        </xdr:cNvPr>
        <xdr:cNvCxnSpPr/>
      </xdr:nvCxnSpPr>
      <xdr:spPr>
        <a:xfrm flipV="1">
          <a:off x="22160864" y="13322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a:extLst>
            <a:ext uri="{FF2B5EF4-FFF2-40B4-BE49-F238E27FC236}">
              <a16:creationId xmlns:a16="http://schemas.microsoft.com/office/drawing/2014/main" id="{E1575DEB-BE15-4679-BE37-2CA3A208A410}"/>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a:extLst>
            <a:ext uri="{FF2B5EF4-FFF2-40B4-BE49-F238E27FC236}">
              <a16:creationId xmlns:a16="http://schemas.microsoft.com/office/drawing/2014/main" id="{716D6995-8600-49C7-B145-A468DF6B1154}"/>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67327</xdr:rowOff>
    </xdr:from>
    <xdr:ext cx="469744" cy="259045"/>
    <xdr:sp macro="" textlink="">
      <xdr:nvSpPr>
        <xdr:cNvPr id="810" name="【消防施設】&#10;一人当たり面積最大値テキスト">
          <a:extLst>
            <a:ext uri="{FF2B5EF4-FFF2-40B4-BE49-F238E27FC236}">
              <a16:creationId xmlns:a16="http://schemas.microsoft.com/office/drawing/2014/main" id="{8B343392-3406-49A8-9AA7-7E0D65E4BF50}"/>
            </a:ext>
          </a:extLst>
        </xdr:cNvPr>
        <xdr:cNvSpPr txBox="1"/>
      </xdr:nvSpPr>
      <xdr:spPr>
        <a:xfrm>
          <a:off x="22199600" y="1309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120650</xdr:rowOff>
    </xdr:from>
    <xdr:to>
      <xdr:col>116</xdr:col>
      <xdr:colOff>152400</xdr:colOff>
      <xdr:row>77</xdr:row>
      <xdr:rowOff>120650</xdr:rowOff>
    </xdr:to>
    <xdr:cxnSp macro="">
      <xdr:nvCxnSpPr>
        <xdr:cNvPr id="811" name="直線コネクタ 810">
          <a:extLst>
            <a:ext uri="{FF2B5EF4-FFF2-40B4-BE49-F238E27FC236}">
              <a16:creationId xmlns:a16="http://schemas.microsoft.com/office/drawing/2014/main" id="{D48BDAF9-D3BA-45D9-8917-7A587122E99F}"/>
            </a:ext>
          </a:extLst>
        </xdr:cNvPr>
        <xdr:cNvCxnSpPr/>
      </xdr:nvCxnSpPr>
      <xdr:spPr>
        <a:xfrm>
          <a:off x="22072600" y="1332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12" name="【消防施設】&#10;一人当たり面積平均値テキスト">
          <a:extLst>
            <a:ext uri="{FF2B5EF4-FFF2-40B4-BE49-F238E27FC236}">
              <a16:creationId xmlns:a16="http://schemas.microsoft.com/office/drawing/2014/main" id="{2E906F72-2B6A-443B-AD3D-38FBD2F39FD1}"/>
            </a:ext>
          </a:extLst>
        </xdr:cNvPr>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13" name="フローチャート: 判断 812">
          <a:extLst>
            <a:ext uri="{FF2B5EF4-FFF2-40B4-BE49-F238E27FC236}">
              <a16:creationId xmlns:a16="http://schemas.microsoft.com/office/drawing/2014/main" id="{F2E7DCF2-D978-445D-B6C1-A552D1D13506}"/>
            </a:ext>
          </a:extLst>
        </xdr:cNvPr>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4" name="フローチャート: 判断 813">
          <a:extLst>
            <a:ext uri="{FF2B5EF4-FFF2-40B4-BE49-F238E27FC236}">
              <a16:creationId xmlns:a16="http://schemas.microsoft.com/office/drawing/2014/main" id="{C579CD77-4F99-4043-AD9A-581B47C9979B}"/>
            </a:ext>
          </a:extLst>
        </xdr:cNvPr>
        <xdr:cNvSpPr/>
      </xdr:nvSpPr>
      <xdr:spPr>
        <a:xfrm>
          <a:off x="21272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133350</xdr:rowOff>
    </xdr:from>
    <xdr:to>
      <xdr:col>107</xdr:col>
      <xdr:colOff>101600</xdr:colOff>
      <xdr:row>84</xdr:row>
      <xdr:rowOff>63500</xdr:rowOff>
    </xdr:to>
    <xdr:sp macro="" textlink="">
      <xdr:nvSpPr>
        <xdr:cNvPr id="815" name="フローチャート: 判断 814">
          <a:extLst>
            <a:ext uri="{FF2B5EF4-FFF2-40B4-BE49-F238E27FC236}">
              <a16:creationId xmlns:a16="http://schemas.microsoft.com/office/drawing/2014/main" id="{A78AA812-4F8D-4564-ACF4-B9E343C6CF23}"/>
            </a:ext>
          </a:extLst>
        </xdr:cNvPr>
        <xdr:cNvSpPr/>
      </xdr:nvSpPr>
      <xdr:spPr>
        <a:xfrm>
          <a:off x="20383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16" name="フローチャート: 判断 815">
          <a:extLst>
            <a:ext uri="{FF2B5EF4-FFF2-40B4-BE49-F238E27FC236}">
              <a16:creationId xmlns:a16="http://schemas.microsoft.com/office/drawing/2014/main" id="{7F67CEF7-077F-429C-BF6E-7E60977804AC}"/>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57150</xdr:rowOff>
    </xdr:from>
    <xdr:to>
      <xdr:col>98</xdr:col>
      <xdr:colOff>38100</xdr:colOff>
      <xdr:row>83</xdr:row>
      <xdr:rowOff>158750</xdr:rowOff>
    </xdr:to>
    <xdr:sp macro="" textlink="">
      <xdr:nvSpPr>
        <xdr:cNvPr id="817" name="フローチャート: 判断 816">
          <a:extLst>
            <a:ext uri="{FF2B5EF4-FFF2-40B4-BE49-F238E27FC236}">
              <a16:creationId xmlns:a16="http://schemas.microsoft.com/office/drawing/2014/main" id="{B71584D0-BAF1-4B28-A433-FE86C38DE828}"/>
            </a:ext>
          </a:extLst>
        </xdr:cNvPr>
        <xdr:cNvSpPr/>
      </xdr:nvSpPr>
      <xdr:spPr>
        <a:xfrm>
          <a:off x="18605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A82B807E-A023-471D-9BD1-D4C24666C8E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4836125E-87D5-4037-847C-EAF4CCA8AA4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6DB66D88-A0D8-4490-8E28-71303B74A6E3}"/>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FA0CF605-9545-40A7-B76A-3516C23A444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A32F9977-7291-4986-85FB-6EE08290A58D}"/>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120650</xdr:rowOff>
    </xdr:from>
    <xdr:to>
      <xdr:col>116</xdr:col>
      <xdr:colOff>114300</xdr:colOff>
      <xdr:row>86</xdr:row>
      <xdr:rowOff>50800</xdr:rowOff>
    </xdr:to>
    <xdr:sp macro="" textlink="">
      <xdr:nvSpPr>
        <xdr:cNvPr id="823" name="楕円 822">
          <a:extLst>
            <a:ext uri="{FF2B5EF4-FFF2-40B4-BE49-F238E27FC236}">
              <a16:creationId xmlns:a16="http://schemas.microsoft.com/office/drawing/2014/main" id="{23B45E72-20AB-49C1-8BB1-E30AAC3E34A3}"/>
            </a:ext>
          </a:extLst>
        </xdr:cNvPr>
        <xdr:cNvSpPr/>
      </xdr:nvSpPr>
      <xdr:spPr>
        <a:xfrm>
          <a:off x="221107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35577</xdr:rowOff>
    </xdr:from>
    <xdr:ext cx="469744" cy="259045"/>
    <xdr:sp macro="" textlink="">
      <xdr:nvSpPr>
        <xdr:cNvPr id="824" name="【消防施設】&#10;一人当たり面積該当値テキスト">
          <a:extLst>
            <a:ext uri="{FF2B5EF4-FFF2-40B4-BE49-F238E27FC236}">
              <a16:creationId xmlns:a16="http://schemas.microsoft.com/office/drawing/2014/main" id="{095C2B8B-DB77-4678-B70F-F099662A05D0}"/>
            </a:ext>
          </a:extLst>
        </xdr:cNvPr>
        <xdr:cNvSpPr txBox="1"/>
      </xdr:nvSpPr>
      <xdr:spPr>
        <a:xfrm>
          <a:off x="22199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120650</xdr:rowOff>
    </xdr:from>
    <xdr:to>
      <xdr:col>112</xdr:col>
      <xdr:colOff>38100</xdr:colOff>
      <xdr:row>86</xdr:row>
      <xdr:rowOff>50800</xdr:rowOff>
    </xdr:to>
    <xdr:sp macro="" textlink="">
      <xdr:nvSpPr>
        <xdr:cNvPr id="825" name="楕円 824">
          <a:extLst>
            <a:ext uri="{FF2B5EF4-FFF2-40B4-BE49-F238E27FC236}">
              <a16:creationId xmlns:a16="http://schemas.microsoft.com/office/drawing/2014/main" id="{9CC4258A-4BA6-493E-A97A-16B57027984E}"/>
            </a:ext>
          </a:extLst>
        </xdr:cNvPr>
        <xdr:cNvSpPr/>
      </xdr:nvSpPr>
      <xdr:spPr>
        <a:xfrm>
          <a:off x="21272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0</xdr:rowOff>
    </xdr:from>
    <xdr:to>
      <xdr:col>116</xdr:col>
      <xdr:colOff>63500</xdr:colOff>
      <xdr:row>86</xdr:row>
      <xdr:rowOff>0</xdr:rowOff>
    </xdr:to>
    <xdr:cxnSp macro="">
      <xdr:nvCxnSpPr>
        <xdr:cNvPr id="826" name="直線コネクタ 825">
          <a:extLst>
            <a:ext uri="{FF2B5EF4-FFF2-40B4-BE49-F238E27FC236}">
              <a16:creationId xmlns:a16="http://schemas.microsoft.com/office/drawing/2014/main" id="{6573CC0D-13C0-4FDC-9843-3DA18B72C34C}"/>
            </a:ext>
          </a:extLst>
        </xdr:cNvPr>
        <xdr:cNvCxnSpPr/>
      </xdr:nvCxnSpPr>
      <xdr:spPr>
        <a:xfrm>
          <a:off x="21323300" y="1474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120650</xdr:rowOff>
    </xdr:from>
    <xdr:to>
      <xdr:col>107</xdr:col>
      <xdr:colOff>101600</xdr:colOff>
      <xdr:row>86</xdr:row>
      <xdr:rowOff>50800</xdr:rowOff>
    </xdr:to>
    <xdr:sp macro="" textlink="">
      <xdr:nvSpPr>
        <xdr:cNvPr id="827" name="楕円 826">
          <a:extLst>
            <a:ext uri="{FF2B5EF4-FFF2-40B4-BE49-F238E27FC236}">
              <a16:creationId xmlns:a16="http://schemas.microsoft.com/office/drawing/2014/main" id="{540D4762-CEA2-42B6-BB53-8DDA3CE387AB}"/>
            </a:ext>
          </a:extLst>
        </xdr:cNvPr>
        <xdr:cNvSpPr/>
      </xdr:nvSpPr>
      <xdr:spPr>
        <a:xfrm>
          <a:off x="20383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0</xdr:rowOff>
    </xdr:from>
    <xdr:to>
      <xdr:col>111</xdr:col>
      <xdr:colOff>177800</xdr:colOff>
      <xdr:row>86</xdr:row>
      <xdr:rowOff>0</xdr:rowOff>
    </xdr:to>
    <xdr:cxnSp macro="">
      <xdr:nvCxnSpPr>
        <xdr:cNvPr id="828" name="直線コネクタ 827">
          <a:extLst>
            <a:ext uri="{FF2B5EF4-FFF2-40B4-BE49-F238E27FC236}">
              <a16:creationId xmlns:a16="http://schemas.microsoft.com/office/drawing/2014/main" id="{E6C318D3-90B8-4B38-876C-F5FFE61FEA12}"/>
            </a:ext>
          </a:extLst>
        </xdr:cNvPr>
        <xdr:cNvCxnSpPr/>
      </xdr:nvCxnSpPr>
      <xdr:spPr>
        <a:xfrm>
          <a:off x="20434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120650</xdr:rowOff>
    </xdr:from>
    <xdr:to>
      <xdr:col>102</xdr:col>
      <xdr:colOff>165100</xdr:colOff>
      <xdr:row>86</xdr:row>
      <xdr:rowOff>50800</xdr:rowOff>
    </xdr:to>
    <xdr:sp macro="" textlink="">
      <xdr:nvSpPr>
        <xdr:cNvPr id="829" name="楕円 828">
          <a:extLst>
            <a:ext uri="{FF2B5EF4-FFF2-40B4-BE49-F238E27FC236}">
              <a16:creationId xmlns:a16="http://schemas.microsoft.com/office/drawing/2014/main" id="{03EE0FF7-1FA4-49ED-835B-E7B6B5BB41F3}"/>
            </a:ext>
          </a:extLst>
        </xdr:cNvPr>
        <xdr:cNvSpPr/>
      </xdr:nvSpPr>
      <xdr:spPr>
        <a:xfrm>
          <a:off x="19494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0</xdr:rowOff>
    </xdr:from>
    <xdr:to>
      <xdr:col>107</xdr:col>
      <xdr:colOff>50800</xdr:colOff>
      <xdr:row>86</xdr:row>
      <xdr:rowOff>0</xdr:rowOff>
    </xdr:to>
    <xdr:cxnSp macro="">
      <xdr:nvCxnSpPr>
        <xdr:cNvPr id="830" name="直線コネクタ 829">
          <a:extLst>
            <a:ext uri="{FF2B5EF4-FFF2-40B4-BE49-F238E27FC236}">
              <a16:creationId xmlns:a16="http://schemas.microsoft.com/office/drawing/2014/main" id="{BB2FACD4-0A53-49BA-96AE-6F08B6EC1133}"/>
            </a:ext>
          </a:extLst>
        </xdr:cNvPr>
        <xdr:cNvCxnSpPr/>
      </xdr:nvCxnSpPr>
      <xdr:spPr>
        <a:xfrm>
          <a:off x="19545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120650</xdr:rowOff>
    </xdr:from>
    <xdr:to>
      <xdr:col>98</xdr:col>
      <xdr:colOff>38100</xdr:colOff>
      <xdr:row>86</xdr:row>
      <xdr:rowOff>50800</xdr:rowOff>
    </xdr:to>
    <xdr:sp macro="" textlink="">
      <xdr:nvSpPr>
        <xdr:cNvPr id="831" name="楕円 830">
          <a:extLst>
            <a:ext uri="{FF2B5EF4-FFF2-40B4-BE49-F238E27FC236}">
              <a16:creationId xmlns:a16="http://schemas.microsoft.com/office/drawing/2014/main" id="{4117935E-529D-4197-B4A3-E66A7322D15F}"/>
            </a:ext>
          </a:extLst>
        </xdr:cNvPr>
        <xdr:cNvSpPr/>
      </xdr:nvSpPr>
      <xdr:spPr>
        <a:xfrm>
          <a:off x="18605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0</xdr:rowOff>
    </xdr:from>
    <xdr:to>
      <xdr:col>102</xdr:col>
      <xdr:colOff>114300</xdr:colOff>
      <xdr:row>86</xdr:row>
      <xdr:rowOff>0</xdr:rowOff>
    </xdr:to>
    <xdr:cxnSp macro="">
      <xdr:nvCxnSpPr>
        <xdr:cNvPr id="832" name="直線コネクタ 831">
          <a:extLst>
            <a:ext uri="{FF2B5EF4-FFF2-40B4-BE49-F238E27FC236}">
              <a16:creationId xmlns:a16="http://schemas.microsoft.com/office/drawing/2014/main" id="{348F39C9-4D74-46E6-B0BE-098DFE9081AA}"/>
            </a:ext>
          </a:extLst>
        </xdr:cNvPr>
        <xdr:cNvCxnSpPr/>
      </xdr:nvCxnSpPr>
      <xdr:spPr>
        <a:xfrm>
          <a:off x="18656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3" name="n_1aveValue【消防施設】&#10;一人当たり面積">
          <a:extLst>
            <a:ext uri="{FF2B5EF4-FFF2-40B4-BE49-F238E27FC236}">
              <a16:creationId xmlns:a16="http://schemas.microsoft.com/office/drawing/2014/main" id="{2FB2EC37-E312-4E56-80F7-78DE8B4B14D2}"/>
            </a:ext>
          </a:extLst>
        </xdr:cNvPr>
        <xdr:cNvSpPr txBox="1"/>
      </xdr:nvSpPr>
      <xdr:spPr>
        <a:xfrm>
          <a:off x="210757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80027</xdr:rowOff>
    </xdr:from>
    <xdr:ext cx="469744" cy="259045"/>
    <xdr:sp macro="" textlink="">
      <xdr:nvSpPr>
        <xdr:cNvPr id="834" name="n_2aveValue【消防施設】&#10;一人当たり面積">
          <a:extLst>
            <a:ext uri="{FF2B5EF4-FFF2-40B4-BE49-F238E27FC236}">
              <a16:creationId xmlns:a16="http://schemas.microsoft.com/office/drawing/2014/main" id="{E1BB96C7-003C-4464-8DC5-4E79BED6E8BB}"/>
            </a:ext>
          </a:extLst>
        </xdr:cNvPr>
        <xdr:cNvSpPr txBox="1"/>
      </xdr:nvSpPr>
      <xdr:spPr>
        <a:xfrm>
          <a:off x="201994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835" name="n_3aveValue【消防施設】&#10;一人当たり面積">
          <a:extLst>
            <a:ext uri="{FF2B5EF4-FFF2-40B4-BE49-F238E27FC236}">
              <a16:creationId xmlns:a16="http://schemas.microsoft.com/office/drawing/2014/main" id="{CE511898-9E00-4534-8231-D8FAAB6A455B}"/>
            </a:ext>
          </a:extLst>
        </xdr:cNvPr>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3827</xdr:rowOff>
    </xdr:from>
    <xdr:ext cx="469744" cy="259045"/>
    <xdr:sp macro="" textlink="">
      <xdr:nvSpPr>
        <xdr:cNvPr id="836" name="n_4aveValue【消防施設】&#10;一人当たり面積">
          <a:extLst>
            <a:ext uri="{FF2B5EF4-FFF2-40B4-BE49-F238E27FC236}">
              <a16:creationId xmlns:a16="http://schemas.microsoft.com/office/drawing/2014/main" id="{E2A6A344-E4B9-4E14-85CD-A56D777E5914}"/>
            </a:ext>
          </a:extLst>
        </xdr:cNvPr>
        <xdr:cNvSpPr txBox="1"/>
      </xdr:nvSpPr>
      <xdr:spPr>
        <a:xfrm>
          <a:off x="184214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41927</xdr:rowOff>
    </xdr:from>
    <xdr:ext cx="469744" cy="259045"/>
    <xdr:sp macro="" textlink="">
      <xdr:nvSpPr>
        <xdr:cNvPr id="837" name="n_1mainValue【消防施設】&#10;一人当たり面積">
          <a:extLst>
            <a:ext uri="{FF2B5EF4-FFF2-40B4-BE49-F238E27FC236}">
              <a16:creationId xmlns:a16="http://schemas.microsoft.com/office/drawing/2014/main" id="{198FEA0E-3973-488E-92F5-B76DF6803A35}"/>
            </a:ext>
          </a:extLst>
        </xdr:cNvPr>
        <xdr:cNvSpPr txBox="1"/>
      </xdr:nvSpPr>
      <xdr:spPr>
        <a:xfrm>
          <a:off x="210757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41927</xdr:rowOff>
    </xdr:from>
    <xdr:ext cx="469744" cy="259045"/>
    <xdr:sp macro="" textlink="">
      <xdr:nvSpPr>
        <xdr:cNvPr id="838" name="n_2mainValue【消防施設】&#10;一人当たり面積">
          <a:extLst>
            <a:ext uri="{FF2B5EF4-FFF2-40B4-BE49-F238E27FC236}">
              <a16:creationId xmlns:a16="http://schemas.microsoft.com/office/drawing/2014/main" id="{7672D256-F5C0-417A-B84C-B55A8E72EFEB}"/>
            </a:ext>
          </a:extLst>
        </xdr:cNvPr>
        <xdr:cNvSpPr txBox="1"/>
      </xdr:nvSpPr>
      <xdr:spPr>
        <a:xfrm>
          <a:off x="20199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41927</xdr:rowOff>
    </xdr:from>
    <xdr:ext cx="469744" cy="259045"/>
    <xdr:sp macro="" textlink="">
      <xdr:nvSpPr>
        <xdr:cNvPr id="839" name="n_3mainValue【消防施設】&#10;一人当たり面積">
          <a:extLst>
            <a:ext uri="{FF2B5EF4-FFF2-40B4-BE49-F238E27FC236}">
              <a16:creationId xmlns:a16="http://schemas.microsoft.com/office/drawing/2014/main" id="{EFE55A75-A963-4821-88DC-AE71EB106362}"/>
            </a:ext>
          </a:extLst>
        </xdr:cNvPr>
        <xdr:cNvSpPr txBox="1"/>
      </xdr:nvSpPr>
      <xdr:spPr>
        <a:xfrm>
          <a:off x="19310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41927</xdr:rowOff>
    </xdr:from>
    <xdr:ext cx="469744" cy="259045"/>
    <xdr:sp macro="" textlink="">
      <xdr:nvSpPr>
        <xdr:cNvPr id="840" name="n_4mainValue【消防施設】&#10;一人当たり面積">
          <a:extLst>
            <a:ext uri="{FF2B5EF4-FFF2-40B4-BE49-F238E27FC236}">
              <a16:creationId xmlns:a16="http://schemas.microsoft.com/office/drawing/2014/main" id="{9C9428A3-19FF-4B79-8C98-32D1A69A7DA0}"/>
            </a:ext>
          </a:extLst>
        </xdr:cNvPr>
        <xdr:cNvSpPr txBox="1"/>
      </xdr:nvSpPr>
      <xdr:spPr>
        <a:xfrm>
          <a:off x="18421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75B44708-247D-4897-9D30-9B6491F59959}"/>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B4C467F8-D482-40CD-AFFC-EA10DF5ABF49}"/>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B162FB73-9A3D-4299-9D43-DF358F441658}"/>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0B3B52F8-33CA-4567-A93C-71C49E6F0EB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DECA95EE-606A-442F-9B7D-D409EC0B9C5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E532D7CE-3153-4713-AB5F-409ABA30197C}"/>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6E9E4493-C4F4-4324-B231-7F7A1CE6EDE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9BF8026F-7D80-4937-9220-12AA17768E99}"/>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39AAB045-E87F-4B54-AABC-2D05CF235B2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0185B2AD-C37D-4B11-8A44-2CBF32BEF177}"/>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8AA9D87D-8280-4060-A8CB-21CA70CA645B}"/>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2" name="直線コネクタ 851">
          <a:extLst>
            <a:ext uri="{FF2B5EF4-FFF2-40B4-BE49-F238E27FC236}">
              <a16:creationId xmlns:a16="http://schemas.microsoft.com/office/drawing/2014/main" id="{176E3CAF-0045-47DE-A20B-BA45AEFE9FCD}"/>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53" name="テキスト ボックス 852">
          <a:extLst>
            <a:ext uri="{FF2B5EF4-FFF2-40B4-BE49-F238E27FC236}">
              <a16:creationId xmlns:a16="http://schemas.microsoft.com/office/drawing/2014/main" id="{A6FC07A6-E71B-444B-9BC1-74BC54A17465}"/>
            </a:ext>
          </a:extLst>
        </xdr:cNvPr>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4" name="直線コネクタ 853">
          <a:extLst>
            <a:ext uri="{FF2B5EF4-FFF2-40B4-BE49-F238E27FC236}">
              <a16:creationId xmlns:a16="http://schemas.microsoft.com/office/drawing/2014/main" id="{2AD8A6EC-DD39-4F80-ABDD-A00EEE249F89}"/>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5" name="テキスト ボックス 854">
          <a:extLst>
            <a:ext uri="{FF2B5EF4-FFF2-40B4-BE49-F238E27FC236}">
              <a16:creationId xmlns:a16="http://schemas.microsoft.com/office/drawing/2014/main" id="{5B4837CD-6FB0-4B88-9627-0CEE91F45FA9}"/>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6" name="直線コネクタ 855">
          <a:extLst>
            <a:ext uri="{FF2B5EF4-FFF2-40B4-BE49-F238E27FC236}">
              <a16:creationId xmlns:a16="http://schemas.microsoft.com/office/drawing/2014/main" id="{304A5E84-9FE2-4494-997B-2C79C57F9143}"/>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7" name="テキスト ボックス 856">
          <a:extLst>
            <a:ext uri="{FF2B5EF4-FFF2-40B4-BE49-F238E27FC236}">
              <a16:creationId xmlns:a16="http://schemas.microsoft.com/office/drawing/2014/main" id="{75E1C9BD-43A2-4036-9474-8DB4412F7E2E}"/>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8" name="直線コネクタ 857">
          <a:extLst>
            <a:ext uri="{FF2B5EF4-FFF2-40B4-BE49-F238E27FC236}">
              <a16:creationId xmlns:a16="http://schemas.microsoft.com/office/drawing/2014/main" id="{986B77D9-5767-4622-A90F-A267B36E54BA}"/>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9" name="テキスト ボックス 858">
          <a:extLst>
            <a:ext uri="{FF2B5EF4-FFF2-40B4-BE49-F238E27FC236}">
              <a16:creationId xmlns:a16="http://schemas.microsoft.com/office/drawing/2014/main" id="{E3F403A3-100F-4B2E-9425-80DBE136533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0" name="直線コネクタ 859">
          <a:extLst>
            <a:ext uri="{FF2B5EF4-FFF2-40B4-BE49-F238E27FC236}">
              <a16:creationId xmlns:a16="http://schemas.microsoft.com/office/drawing/2014/main" id="{5C405102-6D60-4DA2-9DE6-1F96CF29C5DB}"/>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61" name="テキスト ボックス 860">
          <a:extLst>
            <a:ext uri="{FF2B5EF4-FFF2-40B4-BE49-F238E27FC236}">
              <a16:creationId xmlns:a16="http://schemas.microsoft.com/office/drawing/2014/main" id="{46035512-2F6D-4511-860C-6F0B2416EC33}"/>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0E7AAF96-2B16-43F0-9DD7-2F85DE9217C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F7896FA7-2ACB-4D5C-9FF8-E4FA0B372D0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64770</xdr:rowOff>
    </xdr:from>
    <xdr:to>
      <xdr:col>85</xdr:col>
      <xdr:colOff>126364</xdr:colOff>
      <xdr:row>109</xdr:row>
      <xdr:rowOff>70486</xdr:rowOff>
    </xdr:to>
    <xdr:cxnSp macro="">
      <xdr:nvCxnSpPr>
        <xdr:cNvPr id="864" name="直線コネクタ 863">
          <a:extLst>
            <a:ext uri="{FF2B5EF4-FFF2-40B4-BE49-F238E27FC236}">
              <a16:creationId xmlns:a16="http://schemas.microsoft.com/office/drawing/2014/main" id="{B5E4EE60-35FC-4E0D-81C0-98DD6A4F1B94}"/>
            </a:ext>
          </a:extLst>
        </xdr:cNvPr>
        <xdr:cNvCxnSpPr/>
      </xdr:nvCxnSpPr>
      <xdr:spPr>
        <a:xfrm flipV="1">
          <a:off x="16318864" y="17381220"/>
          <a:ext cx="0" cy="1377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74313</xdr:rowOff>
    </xdr:from>
    <xdr:ext cx="405111" cy="259045"/>
    <xdr:sp macro="" textlink="">
      <xdr:nvSpPr>
        <xdr:cNvPr id="865" name="【庁舎】&#10;有形固定資産減価償却率最小値テキスト">
          <a:extLst>
            <a:ext uri="{FF2B5EF4-FFF2-40B4-BE49-F238E27FC236}">
              <a16:creationId xmlns:a16="http://schemas.microsoft.com/office/drawing/2014/main" id="{14FDE4F9-9787-4518-8A86-042B9D163614}"/>
            </a:ext>
          </a:extLst>
        </xdr:cNvPr>
        <xdr:cNvSpPr txBox="1"/>
      </xdr:nvSpPr>
      <xdr:spPr>
        <a:xfrm>
          <a:off x="16357600" y="1876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70486</xdr:rowOff>
    </xdr:from>
    <xdr:to>
      <xdr:col>86</xdr:col>
      <xdr:colOff>25400</xdr:colOff>
      <xdr:row>109</xdr:row>
      <xdr:rowOff>70486</xdr:rowOff>
    </xdr:to>
    <xdr:cxnSp macro="">
      <xdr:nvCxnSpPr>
        <xdr:cNvPr id="866" name="直線コネクタ 865">
          <a:extLst>
            <a:ext uri="{FF2B5EF4-FFF2-40B4-BE49-F238E27FC236}">
              <a16:creationId xmlns:a16="http://schemas.microsoft.com/office/drawing/2014/main" id="{2AA24162-D9C4-42F0-A624-87391B015E75}"/>
            </a:ext>
          </a:extLst>
        </xdr:cNvPr>
        <xdr:cNvCxnSpPr/>
      </xdr:nvCxnSpPr>
      <xdr:spPr>
        <a:xfrm>
          <a:off x="16230600" y="18758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11447</xdr:rowOff>
    </xdr:from>
    <xdr:ext cx="405111" cy="259045"/>
    <xdr:sp macro="" textlink="">
      <xdr:nvSpPr>
        <xdr:cNvPr id="867" name="【庁舎】&#10;有形固定資産減価償却率最大値テキスト">
          <a:extLst>
            <a:ext uri="{FF2B5EF4-FFF2-40B4-BE49-F238E27FC236}">
              <a16:creationId xmlns:a16="http://schemas.microsoft.com/office/drawing/2014/main" id="{8E9FD5B4-38CA-4EC1-8423-9B4D98BCA351}"/>
            </a:ext>
          </a:extLst>
        </xdr:cNvPr>
        <xdr:cNvSpPr txBox="1"/>
      </xdr:nvSpPr>
      <xdr:spPr>
        <a:xfrm>
          <a:off x="16357600" y="1715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64770</xdr:rowOff>
    </xdr:from>
    <xdr:to>
      <xdr:col>86</xdr:col>
      <xdr:colOff>25400</xdr:colOff>
      <xdr:row>101</xdr:row>
      <xdr:rowOff>64770</xdr:rowOff>
    </xdr:to>
    <xdr:cxnSp macro="">
      <xdr:nvCxnSpPr>
        <xdr:cNvPr id="868" name="直線コネクタ 867">
          <a:extLst>
            <a:ext uri="{FF2B5EF4-FFF2-40B4-BE49-F238E27FC236}">
              <a16:creationId xmlns:a16="http://schemas.microsoft.com/office/drawing/2014/main" id="{FE5F0EDB-B290-40D0-AFDB-2D55184E7C19}"/>
            </a:ext>
          </a:extLst>
        </xdr:cNvPr>
        <xdr:cNvCxnSpPr/>
      </xdr:nvCxnSpPr>
      <xdr:spPr>
        <a:xfrm>
          <a:off x="16230600" y="1738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83838</xdr:rowOff>
    </xdr:from>
    <xdr:ext cx="405111" cy="259045"/>
    <xdr:sp macro="" textlink="">
      <xdr:nvSpPr>
        <xdr:cNvPr id="869" name="【庁舎】&#10;有形固定資産減価償却率平均値テキスト">
          <a:extLst>
            <a:ext uri="{FF2B5EF4-FFF2-40B4-BE49-F238E27FC236}">
              <a16:creationId xmlns:a16="http://schemas.microsoft.com/office/drawing/2014/main" id="{C6978492-FBC5-49B1-8721-D6638E8D118E}"/>
            </a:ext>
          </a:extLst>
        </xdr:cNvPr>
        <xdr:cNvSpPr txBox="1"/>
      </xdr:nvSpPr>
      <xdr:spPr>
        <a:xfrm>
          <a:off x="16357600" y="17914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105411</xdr:rowOff>
    </xdr:from>
    <xdr:to>
      <xdr:col>85</xdr:col>
      <xdr:colOff>177800</xdr:colOff>
      <xdr:row>105</xdr:row>
      <xdr:rowOff>35561</xdr:rowOff>
    </xdr:to>
    <xdr:sp macro="" textlink="">
      <xdr:nvSpPr>
        <xdr:cNvPr id="870" name="フローチャート: 判断 869">
          <a:extLst>
            <a:ext uri="{FF2B5EF4-FFF2-40B4-BE49-F238E27FC236}">
              <a16:creationId xmlns:a16="http://schemas.microsoft.com/office/drawing/2014/main" id="{83983D64-03E5-47DC-A5D3-B567CD1AA1C2}"/>
            </a:ext>
          </a:extLst>
        </xdr:cNvPr>
        <xdr:cNvSpPr/>
      </xdr:nvSpPr>
      <xdr:spPr>
        <a:xfrm>
          <a:off x="162687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97789</xdr:rowOff>
    </xdr:from>
    <xdr:to>
      <xdr:col>81</xdr:col>
      <xdr:colOff>101600</xdr:colOff>
      <xdr:row>105</xdr:row>
      <xdr:rowOff>27939</xdr:rowOff>
    </xdr:to>
    <xdr:sp macro="" textlink="">
      <xdr:nvSpPr>
        <xdr:cNvPr id="871" name="フローチャート: 判断 870">
          <a:extLst>
            <a:ext uri="{FF2B5EF4-FFF2-40B4-BE49-F238E27FC236}">
              <a16:creationId xmlns:a16="http://schemas.microsoft.com/office/drawing/2014/main" id="{6F7F85FF-1407-4FAB-BF95-8B83D3298737}"/>
            </a:ext>
          </a:extLst>
        </xdr:cNvPr>
        <xdr:cNvSpPr/>
      </xdr:nvSpPr>
      <xdr:spPr>
        <a:xfrm>
          <a:off x="15430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872" name="フローチャート: 判断 871">
          <a:extLst>
            <a:ext uri="{FF2B5EF4-FFF2-40B4-BE49-F238E27FC236}">
              <a16:creationId xmlns:a16="http://schemas.microsoft.com/office/drawing/2014/main" id="{DE434B2B-8A01-44BB-82C8-AFE40B3CE6D9}"/>
            </a:ext>
          </a:extLst>
        </xdr:cNvPr>
        <xdr:cNvSpPr/>
      </xdr:nvSpPr>
      <xdr:spPr>
        <a:xfrm>
          <a:off x="14541500" y="179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128270</xdr:rowOff>
    </xdr:from>
    <xdr:to>
      <xdr:col>72</xdr:col>
      <xdr:colOff>38100</xdr:colOff>
      <xdr:row>105</xdr:row>
      <xdr:rowOff>58420</xdr:rowOff>
    </xdr:to>
    <xdr:sp macro="" textlink="">
      <xdr:nvSpPr>
        <xdr:cNvPr id="873" name="フローチャート: 判断 872">
          <a:extLst>
            <a:ext uri="{FF2B5EF4-FFF2-40B4-BE49-F238E27FC236}">
              <a16:creationId xmlns:a16="http://schemas.microsoft.com/office/drawing/2014/main" id="{F3855536-607B-4B7A-82D7-149008C94828}"/>
            </a:ext>
          </a:extLst>
        </xdr:cNvPr>
        <xdr:cNvSpPr/>
      </xdr:nvSpPr>
      <xdr:spPr>
        <a:xfrm>
          <a:off x="136525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21589</xdr:rowOff>
    </xdr:from>
    <xdr:to>
      <xdr:col>67</xdr:col>
      <xdr:colOff>101600</xdr:colOff>
      <xdr:row>105</xdr:row>
      <xdr:rowOff>123189</xdr:rowOff>
    </xdr:to>
    <xdr:sp macro="" textlink="">
      <xdr:nvSpPr>
        <xdr:cNvPr id="874" name="フローチャート: 判断 873">
          <a:extLst>
            <a:ext uri="{FF2B5EF4-FFF2-40B4-BE49-F238E27FC236}">
              <a16:creationId xmlns:a16="http://schemas.microsoft.com/office/drawing/2014/main" id="{61954DFD-E287-451C-87E1-FD957223F20E}"/>
            </a:ext>
          </a:extLst>
        </xdr:cNvPr>
        <xdr:cNvSpPr/>
      </xdr:nvSpPr>
      <xdr:spPr>
        <a:xfrm>
          <a:off x="12763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5869479E-9961-4131-9549-2FDB5A4F925B}"/>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79EEBECC-7788-4509-B7EB-46FF625896E2}"/>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B2B931D7-4159-4B41-9ED1-604936DD6343}"/>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21114187-33ED-4DD0-A4D2-9750DBA855C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BBF21E4D-0FD7-43AA-BEDD-5DA731F8399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145414</xdr:rowOff>
    </xdr:from>
    <xdr:to>
      <xdr:col>85</xdr:col>
      <xdr:colOff>177800</xdr:colOff>
      <xdr:row>104</xdr:row>
      <xdr:rowOff>75564</xdr:rowOff>
    </xdr:to>
    <xdr:sp macro="" textlink="">
      <xdr:nvSpPr>
        <xdr:cNvPr id="880" name="楕円 879">
          <a:extLst>
            <a:ext uri="{FF2B5EF4-FFF2-40B4-BE49-F238E27FC236}">
              <a16:creationId xmlns:a16="http://schemas.microsoft.com/office/drawing/2014/main" id="{243D96D9-B2A3-40DC-8F0E-A55CA4527F3D}"/>
            </a:ext>
          </a:extLst>
        </xdr:cNvPr>
        <xdr:cNvSpPr/>
      </xdr:nvSpPr>
      <xdr:spPr>
        <a:xfrm>
          <a:off x="16268700" y="1780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168291</xdr:rowOff>
    </xdr:from>
    <xdr:ext cx="405111" cy="259045"/>
    <xdr:sp macro="" textlink="">
      <xdr:nvSpPr>
        <xdr:cNvPr id="881" name="【庁舎】&#10;有形固定資産減価償却率該当値テキスト">
          <a:extLst>
            <a:ext uri="{FF2B5EF4-FFF2-40B4-BE49-F238E27FC236}">
              <a16:creationId xmlns:a16="http://schemas.microsoft.com/office/drawing/2014/main" id="{F37CA51D-E13C-4FF6-89DF-70D1286D041E}"/>
            </a:ext>
          </a:extLst>
        </xdr:cNvPr>
        <xdr:cNvSpPr txBox="1"/>
      </xdr:nvSpPr>
      <xdr:spPr>
        <a:xfrm>
          <a:off x="16357600" y="17656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99695</xdr:rowOff>
    </xdr:from>
    <xdr:to>
      <xdr:col>81</xdr:col>
      <xdr:colOff>101600</xdr:colOff>
      <xdr:row>104</xdr:row>
      <xdr:rowOff>29845</xdr:rowOff>
    </xdr:to>
    <xdr:sp macro="" textlink="">
      <xdr:nvSpPr>
        <xdr:cNvPr id="882" name="楕円 881">
          <a:extLst>
            <a:ext uri="{FF2B5EF4-FFF2-40B4-BE49-F238E27FC236}">
              <a16:creationId xmlns:a16="http://schemas.microsoft.com/office/drawing/2014/main" id="{57D05870-A5DF-4E7A-9ACF-BF523185F3A4}"/>
            </a:ext>
          </a:extLst>
        </xdr:cNvPr>
        <xdr:cNvSpPr/>
      </xdr:nvSpPr>
      <xdr:spPr>
        <a:xfrm>
          <a:off x="15430500" y="1775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150495</xdr:rowOff>
    </xdr:from>
    <xdr:to>
      <xdr:col>85</xdr:col>
      <xdr:colOff>127000</xdr:colOff>
      <xdr:row>104</xdr:row>
      <xdr:rowOff>24764</xdr:rowOff>
    </xdr:to>
    <xdr:cxnSp macro="">
      <xdr:nvCxnSpPr>
        <xdr:cNvPr id="883" name="直線コネクタ 882">
          <a:extLst>
            <a:ext uri="{FF2B5EF4-FFF2-40B4-BE49-F238E27FC236}">
              <a16:creationId xmlns:a16="http://schemas.microsoft.com/office/drawing/2014/main" id="{FDAD4C47-7127-46D4-AAEB-922D666D5EA2}"/>
            </a:ext>
          </a:extLst>
        </xdr:cNvPr>
        <xdr:cNvCxnSpPr/>
      </xdr:nvCxnSpPr>
      <xdr:spPr>
        <a:xfrm>
          <a:off x="15481300" y="17809845"/>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48261</xdr:rowOff>
    </xdr:from>
    <xdr:to>
      <xdr:col>76</xdr:col>
      <xdr:colOff>165100</xdr:colOff>
      <xdr:row>103</xdr:row>
      <xdr:rowOff>149861</xdr:rowOff>
    </xdr:to>
    <xdr:sp macro="" textlink="">
      <xdr:nvSpPr>
        <xdr:cNvPr id="884" name="楕円 883">
          <a:extLst>
            <a:ext uri="{FF2B5EF4-FFF2-40B4-BE49-F238E27FC236}">
              <a16:creationId xmlns:a16="http://schemas.microsoft.com/office/drawing/2014/main" id="{1F9E0C69-C38A-4AD2-8CA8-0FAF5B5679E2}"/>
            </a:ext>
          </a:extLst>
        </xdr:cNvPr>
        <xdr:cNvSpPr/>
      </xdr:nvSpPr>
      <xdr:spPr>
        <a:xfrm>
          <a:off x="14541500" y="1770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99061</xdr:rowOff>
    </xdr:from>
    <xdr:to>
      <xdr:col>81</xdr:col>
      <xdr:colOff>50800</xdr:colOff>
      <xdr:row>103</xdr:row>
      <xdr:rowOff>150495</xdr:rowOff>
    </xdr:to>
    <xdr:cxnSp macro="">
      <xdr:nvCxnSpPr>
        <xdr:cNvPr id="885" name="直線コネクタ 884">
          <a:extLst>
            <a:ext uri="{FF2B5EF4-FFF2-40B4-BE49-F238E27FC236}">
              <a16:creationId xmlns:a16="http://schemas.microsoft.com/office/drawing/2014/main" id="{7623E77E-3328-4A15-BBCB-96B132D6E506}"/>
            </a:ext>
          </a:extLst>
        </xdr:cNvPr>
        <xdr:cNvCxnSpPr/>
      </xdr:nvCxnSpPr>
      <xdr:spPr>
        <a:xfrm>
          <a:off x="14592300" y="17758411"/>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27305</xdr:rowOff>
    </xdr:from>
    <xdr:to>
      <xdr:col>72</xdr:col>
      <xdr:colOff>38100</xdr:colOff>
      <xdr:row>103</xdr:row>
      <xdr:rowOff>128905</xdr:rowOff>
    </xdr:to>
    <xdr:sp macro="" textlink="">
      <xdr:nvSpPr>
        <xdr:cNvPr id="886" name="楕円 885">
          <a:extLst>
            <a:ext uri="{FF2B5EF4-FFF2-40B4-BE49-F238E27FC236}">
              <a16:creationId xmlns:a16="http://schemas.microsoft.com/office/drawing/2014/main" id="{8BF847FD-C588-4666-9BAE-EB7C6AADD53E}"/>
            </a:ext>
          </a:extLst>
        </xdr:cNvPr>
        <xdr:cNvSpPr/>
      </xdr:nvSpPr>
      <xdr:spPr>
        <a:xfrm>
          <a:off x="13652500" y="1768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78105</xdr:rowOff>
    </xdr:from>
    <xdr:to>
      <xdr:col>76</xdr:col>
      <xdr:colOff>114300</xdr:colOff>
      <xdr:row>103</xdr:row>
      <xdr:rowOff>99061</xdr:rowOff>
    </xdr:to>
    <xdr:cxnSp macro="">
      <xdr:nvCxnSpPr>
        <xdr:cNvPr id="887" name="直線コネクタ 886">
          <a:extLst>
            <a:ext uri="{FF2B5EF4-FFF2-40B4-BE49-F238E27FC236}">
              <a16:creationId xmlns:a16="http://schemas.microsoft.com/office/drawing/2014/main" id="{2C2203EC-E5A6-427C-942D-3565E599A04F}"/>
            </a:ext>
          </a:extLst>
        </xdr:cNvPr>
        <xdr:cNvCxnSpPr/>
      </xdr:nvCxnSpPr>
      <xdr:spPr>
        <a:xfrm>
          <a:off x="13703300" y="17737455"/>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153036</xdr:rowOff>
    </xdr:from>
    <xdr:to>
      <xdr:col>67</xdr:col>
      <xdr:colOff>101600</xdr:colOff>
      <xdr:row>103</xdr:row>
      <xdr:rowOff>83186</xdr:rowOff>
    </xdr:to>
    <xdr:sp macro="" textlink="">
      <xdr:nvSpPr>
        <xdr:cNvPr id="888" name="楕円 887">
          <a:extLst>
            <a:ext uri="{FF2B5EF4-FFF2-40B4-BE49-F238E27FC236}">
              <a16:creationId xmlns:a16="http://schemas.microsoft.com/office/drawing/2014/main" id="{4557386F-2B6E-490B-8A4C-336961E1B66C}"/>
            </a:ext>
          </a:extLst>
        </xdr:cNvPr>
        <xdr:cNvSpPr/>
      </xdr:nvSpPr>
      <xdr:spPr>
        <a:xfrm>
          <a:off x="12763500" y="1764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32386</xdr:rowOff>
    </xdr:from>
    <xdr:to>
      <xdr:col>71</xdr:col>
      <xdr:colOff>177800</xdr:colOff>
      <xdr:row>103</xdr:row>
      <xdr:rowOff>78105</xdr:rowOff>
    </xdr:to>
    <xdr:cxnSp macro="">
      <xdr:nvCxnSpPr>
        <xdr:cNvPr id="889" name="直線コネクタ 888">
          <a:extLst>
            <a:ext uri="{FF2B5EF4-FFF2-40B4-BE49-F238E27FC236}">
              <a16:creationId xmlns:a16="http://schemas.microsoft.com/office/drawing/2014/main" id="{A20E2E62-37A6-4F79-96BB-DCE83DE17DAD}"/>
            </a:ext>
          </a:extLst>
        </xdr:cNvPr>
        <xdr:cNvCxnSpPr/>
      </xdr:nvCxnSpPr>
      <xdr:spPr>
        <a:xfrm>
          <a:off x="12814300" y="17691736"/>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19066</xdr:rowOff>
    </xdr:from>
    <xdr:ext cx="405111" cy="259045"/>
    <xdr:sp macro="" textlink="">
      <xdr:nvSpPr>
        <xdr:cNvPr id="890" name="n_1aveValue【庁舎】&#10;有形固定資産減価償却率">
          <a:extLst>
            <a:ext uri="{FF2B5EF4-FFF2-40B4-BE49-F238E27FC236}">
              <a16:creationId xmlns:a16="http://schemas.microsoft.com/office/drawing/2014/main" id="{A3AF8B2A-046F-4B7B-8DFE-BF97167D18AD}"/>
            </a:ext>
          </a:extLst>
        </xdr:cNvPr>
        <xdr:cNvSpPr txBox="1"/>
      </xdr:nvSpPr>
      <xdr:spPr>
        <a:xfrm>
          <a:off x="15266044" y="1802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43832</xdr:rowOff>
    </xdr:from>
    <xdr:ext cx="405111" cy="259045"/>
    <xdr:sp macro="" textlink="">
      <xdr:nvSpPr>
        <xdr:cNvPr id="891" name="n_2aveValue【庁舎】&#10;有形固定資産減価償却率">
          <a:extLst>
            <a:ext uri="{FF2B5EF4-FFF2-40B4-BE49-F238E27FC236}">
              <a16:creationId xmlns:a16="http://schemas.microsoft.com/office/drawing/2014/main" id="{8756AF6A-26AF-476F-8803-83DE24C196E5}"/>
            </a:ext>
          </a:extLst>
        </xdr:cNvPr>
        <xdr:cNvSpPr txBox="1"/>
      </xdr:nvSpPr>
      <xdr:spPr>
        <a:xfrm>
          <a:off x="14389744" y="1804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49547</xdr:rowOff>
    </xdr:from>
    <xdr:ext cx="405111" cy="259045"/>
    <xdr:sp macro="" textlink="">
      <xdr:nvSpPr>
        <xdr:cNvPr id="892" name="n_3aveValue【庁舎】&#10;有形固定資産減価償却率">
          <a:extLst>
            <a:ext uri="{FF2B5EF4-FFF2-40B4-BE49-F238E27FC236}">
              <a16:creationId xmlns:a16="http://schemas.microsoft.com/office/drawing/2014/main" id="{7D07376C-CAB9-451D-A9C9-DD611C96C66A}"/>
            </a:ext>
          </a:extLst>
        </xdr:cNvPr>
        <xdr:cNvSpPr txBox="1"/>
      </xdr:nvSpPr>
      <xdr:spPr>
        <a:xfrm>
          <a:off x="13500744" y="1805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114316</xdr:rowOff>
    </xdr:from>
    <xdr:ext cx="405111" cy="259045"/>
    <xdr:sp macro="" textlink="">
      <xdr:nvSpPr>
        <xdr:cNvPr id="893" name="n_4aveValue【庁舎】&#10;有形固定資産減価償却率">
          <a:extLst>
            <a:ext uri="{FF2B5EF4-FFF2-40B4-BE49-F238E27FC236}">
              <a16:creationId xmlns:a16="http://schemas.microsoft.com/office/drawing/2014/main" id="{AE50FB1F-EBEA-42A1-AFAB-E53C26ABEB16}"/>
            </a:ext>
          </a:extLst>
        </xdr:cNvPr>
        <xdr:cNvSpPr txBox="1"/>
      </xdr:nvSpPr>
      <xdr:spPr>
        <a:xfrm>
          <a:off x="12611744" y="1811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46372</xdr:rowOff>
    </xdr:from>
    <xdr:ext cx="405111" cy="259045"/>
    <xdr:sp macro="" textlink="">
      <xdr:nvSpPr>
        <xdr:cNvPr id="894" name="n_1mainValue【庁舎】&#10;有形固定資産減価償却率">
          <a:extLst>
            <a:ext uri="{FF2B5EF4-FFF2-40B4-BE49-F238E27FC236}">
              <a16:creationId xmlns:a16="http://schemas.microsoft.com/office/drawing/2014/main" id="{9B9C3072-9F55-4457-9689-854895F4312E}"/>
            </a:ext>
          </a:extLst>
        </xdr:cNvPr>
        <xdr:cNvSpPr txBox="1"/>
      </xdr:nvSpPr>
      <xdr:spPr>
        <a:xfrm>
          <a:off x="15266044" y="1753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166388</xdr:rowOff>
    </xdr:from>
    <xdr:ext cx="405111" cy="259045"/>
    <xdr:sp macro="" textlink="">
      <xdr:nvSpPr>
        <xdr:cNvPr id="895" name="n_2mainValue【庁舎】&#10;有形固定資産減価償却率">
          <a:extLst>
            <a:ext uri="{FF2B5EF4-FFF2-40B4-BE49-F238E27FC236}">
              <a16:creationId xmlns:a16="http://schemas.microsoft.com/office/drawing/2014/main" id="{029FF43E-B4FF-4AB3-B6D6-CD78C0D0FD53}"/>
            </a:ext>
          </a:extLst>
        </xdr:cNvPr>
        <xdr:cNvSpPr txBox="1"/>
      </xdr:nvSpPr>
      <xdr:spPr>
        <a:xfrm>
          <a:off x="14389744" y="1748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145432</xdr:rowOff>
    </xdr:from>
    <xdr:ext cx="405111" cy="259045"/>
    <xdr:sp macro="" textlink="">
      <xdr:nvSpPr>
        <xdr:cNvPr id="896" name="n_3mainValue【庁舎】&#10;有形固定資産減価償却率">
          <a:extLst>
            <a:ext uri="{FF2B5EF4-FFF2-40B4-BE49-F238E27FC236}">
              <a16:creationId xmlns:a16="http://schemas.microsoft.com/office/drawing/2014/main" id="{47D8EB1F-63E3-4857-AA41-55E01EFA76E6}"/>
            </a:ext>
          </a:extLst>
        </xdr:cNvPr>
        <xdr:cNvSpPr txBox="1"/>
      </xdr:nvSpPr>
      <xdr:spPr>
        <a:xfrm>
          <a:off x="13500744" y="1746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99713</xdr:rowOff>
    </xdr:from>
    <xdr:ext cx="405111" cy="259045"/>
    <xdr:sp macro="" textlink="">
      <xdr:nvSpPr>
        <xdr:cNvPr id="897" name="n_4mainValue【庁舎】&#10;有形固定資産減価償却率">
          <a:extLst>
            <a:ext uri="{FF2B5EF4-FFF2-40B4-BE49-F238E27FC236}">
              <a16:creationId xmlns:a16="http://schemas.microsoft.com/office/drawing/2014/main" id="{BFACCB4D-2E82-42F8-B779-5ACDEDB380AC}"/>
            </a:ext>
          </a:extLst>
        </xdr:cNvPr>
        <xdr:cNvSpPr txBox="1"/>
      </xdr:nvSpPr>
      <xdr:spPr>
        <a:xfrm>
          <a:off x="12611744" y="17416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0C297CB9-74C8-4EEF-8658-2FFC7AD737B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29398009-5F37-41A2-9228-7FBFCB9BF9A5}"/>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BFEF40D3-3CE4-4EB9-BE13-680E03BC6788}"/>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C0A02FA5-13CF-497F-BE47-D55FC7F9DD9A}"/>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7A791FE6-4616-41FC-BD28-1F4D4397BBF1}"/>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7B545D56-FED0-4F48-869F-F475F8165D4E}"/>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79E99651-3D28-411C-B395-CBEB839721DF}"/>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3F43C875-AA1C-4830-8568-E267DDB73AD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82858240-E78F-474B-BAC0-DEFB7239E0CC}"/>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3C609463-7C8D-49EF-A860-E4AB54BEB9FE}"/>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45C23A88-4392-42FE-8BBB-16A28D95A2BC}"/>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D4B70235-DA05-4D1C-BA4C-4764FA3D5AB8}"/>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3ACEE8BE-2E8D-4F1D-B536-1D9E380BCB4B}"/>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01FC401A-6978-414A-B19E-3AC72AFBD667}"/>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E596CEDA-B59F-4592-A30A-6B687E715E4D}"/>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FA6DF254-B8CF-478F-84FD-B045631BE944}"/>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B99A8951-EE83-4074-B7A3-0AB0D0D9F6BB}"/>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300F1A6C-2A76-49E1-BB8D-B7D177085C99}"/>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B563BAFB-DC6B-4F9A-B789-500760F6B651}"/>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1AFC2AEE-C307-4A3A-874C-5ACF6735C59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A615D2C4-F38B-430C-BAB5-680B101FE816}"/>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55626</xdr:rowOff>
    </xdr:from>
    <xdr:to>
      <xdr:col>116</xdr:col>
      <xdr:colOff>62864</xdr:colOff>
      <xdr:row>106</xdr:row>
      <xdr:rowOff>140208</xdr:rowOff>
    </xdr:to>
    <xdr:cxnSp macro="">
      <xdr:nvCxnSpPr>
        <xdr:cNvPr id="919" name="直線コネクタ 918">
          <a:extLst>
            <a:ext uri="{FF2B5EF4-FFF2-40B4-BE49-F238E27FC236}">
              <a16:creationId xmlns:a16="http://schemas.microsoft.com/office/drawing/2014/main" id="{94738617-CF4A-4B18-BB3D-AD1621FE1AF1}"/>
            </a:ext>
          </a:extLst>
        </xdr:cNvPr>
        <xdr:cNvCxnSpPr/>
      </xdr:nvCxnSpPr>
      <xdr:spPr>
        <a:xfrm flipV="1">
          <a:off x="22160864" y="17372076"/>
          <a:ext cx="0" cy="941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0" name="【庁舎】&#10;一人当たり面積最小値テキスト">
          <a:extLst>
            <a:ext uri="{FF2B5EF4-FFF2-40B4-BE49-F238E27FC236}">
              <a16:creationId xmlns:a16="http://schemas.microsoft.com/office/drawing/2014/main" id="{2F55A4A2-5E58-4CC9-98ED-E09586F20DF5}"/>
            </a:ext>
          </a:extLst>
        </xdr:cNvPr>
        <xdr:cNvSpPr txBox="1"/>
      </xdr:nvSpPr>
      <xdr:spPr>
        <a:xfrm>
          <a:off x="22199600" y="1831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1" name="直線コネクタ 920">
          <a:extLst>
            <a:ext uri="{FF2B5EF4-FFF2-40B4-BE49-F238E27FC236}">
              <a16:creationId xmlns:a16="http://schemas.microsoft.com/office/drawing/2014/main" id="{EB9CE2BF-D344-4FD7-B5F1-BDAAD3AC43D5}"/>
            </a:ext>
          </a:extLst>
        </xdr:cNvPr>
        <xdr:cNvCxnSpPr/>
      </xdr:nvCxnSpPr>
      <xdr:spPr>
        <a:xfrm>
          <a:off x="22072600" y="1831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2303</xdr:rowOff>
    </xdr:from>
    <xdr:ext cx="469744" cy="259045"/>
    <xdr:sp macro="" textlink="">
      <xdr:nvSpPr>
        <xdr:cNvPr id="922" name="【庁舎】&#10;一人当たり面積最大値テキスト">
          <a:extLst>
            <a:ext uri="{FF2B5EF4-FFF2-40B4-BE49-F238E27FC236}">
              <a16:creationId xmlns:a16="http://schemas.microsoft.com/office/drawing/2014/main" id="{9F93D91F-56E5-4FCC-8E19-A733D17E5990}"/>
            </a:ext>
          </a:extLst>
        </xdr:cNvPr>
        <xdr:cNvSpPr txBox="1"/>
      </xdr:nvSpPr>
      <xdr:spPr>
        <a:xfrm>
          <a:off x="22199600" y="17147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55626</xdr:rowOff>
    </xdr:from>
    <xdr:to>
      <xdr:col>116</xdr:col>
      <xdr:colOff>152400</xdr:colOff>
      <xdr:row>101</xdr:row>
      <xdr:rowOff>55626</xdr:rowOff>
    </xdr:to>
    <xdr:cxnSp macro="">
      <xdr:nvCxnSpPr>
        <xdr:cNvPr id="923" name="直線コネクタ 922">
          <a:extLst>
            <a:ext uri="{FF2B5EF4-FFF2-40B4-BE49-F238E27FC236}">
              <a16:creationId xmlns:a16="http://schemas.microsoft.com/office/drawing/2014/main" id="{C9AB1291-5FE6-477C-9D79-FC62D8FE85C2}"/>
            </a:ext>
          </a:extLst>
        </xdr:cNvPr>
        <xdr:cNvCxnSpPr/>
      </xdr:nvCxnSpPr>
      <xdr:spPr>
        <a:xfrm>
          <a:off x="22072600" y="1737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22114</xdr:rowOff>
    </xdr:from>
    <xdr:ext cx="469744" cy="259045"/>
    <xdr:sp macro="" textlink="">
      <xdr:nvSpPr>
        <xdr:cNvPr id="924" name="【庁舎】&#10;一人当たり面積平均値テキスト">
          <a:extLst>
            <a:ext uri="{FF2B5EF4-FFF2-40B4-BE49-F238E27FC236}">
              <a16:creationId xmlns:a16="http://schemas.microsoft.com/office/drawing/2014/main" id="{7A106A0C-7A69-4285-AB1E-DCA3600FDB7A}"/>
            </a:ext>
          </a:extLst>
        </xdr:cNvPr>
        <xdr:cNvSpPr txBox="1"/>
      </xdr:nvSpPr>
      <xdr:spPr>
        <a:xfrm>
          <a:off x="22199600" y="178529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43687</xdr:rowOff>
    </xdr:from>
    <xdr:to>
      <xdr:col>116</xdr:col>
      <xdr:colOff>114300</xdr:colOff>
      <xdr:row>104</xdr:row>
      <xdr:rowOff>145287</xdr:rowOff>
    </xdr:to>
    <xdr:sp macro="" textlink="">
      <xdr:nvSpPr>
        <xdr:cNvPr id="925" name="フローチャート: 判断 924">
          <a:extLst>
            <a:ext uri="{FF2B5EF4-FFF2-40B4-BE49-F238E27FC236}">
              <a16:creationId xmlns:a16="http://schemas.microsoft.com/office/drawing/2014/main" id="{687C80FE-F2C1-4016-A458-695F3957DC0E}"/>
            </a:ext>
          </a:extLst>
        </xdr:cNvPr>
        <xdr:cNvSpPr/>
      </xdr:nvSpPr>
      <xdr:spPr>
        <a:xfrm>
          <a:off x="22110700" y="1787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71120</xdr:rowOff>
    </xdr:from>
    <xdr:to>
      <xdr:col>112</xdr:col>
      <xdr:colOff>38100</xdr:colOff>
      <xdr:row>105</xdr:row>
      <xdr:rowOff>1270</xdr:rowOff>
    </xdr:to>
    <xdr:sp macro="" textlink="">
      <xdr:nvSpPr>
        <xdr:cNvPr id="926" name="フローチャート: 判断 925">
          <a:extLst>
            <a:ext uri="{FF2B5EF4-FFF2-40B4-BE49-F238E27FC236}">
              <a16:creationId xmlns:a16="http://schemas.microsoft.com/office/drawing/2014/main" id="{B693B68D-BB11-4200-85A5-6A0AAE114424}"/>
            </a:ext>
          </a:extLst>
        </xdr:cNvPr>
        <xdr:cNvSpPr/>
      </xdr:nvSpPr>
      <xdr:spPr>
        <a:xfrm>
          <a:off x="21272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7" name="フローチャート: 判断 926">
          <a:extLst>
            <a:ext uri="{FF2B5EF4-FFF2-40B4-BE49-F238E27FC236}">
              <a16:creationId xmlns:a16="http://schemas.microsoft.com/office/drawing/2014/main" id="{A0D166C7-DB9B-400B-93AB-A9F69332964D}"/>
            </a:ext>
          </a:extLst>
        </xdr:cNvPr>
        <xdr:cNvSpPr/>
      </xdr:nvSpPr>
      <xdr:spPr>
        <a:xfrm>
          <a:off x="20383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75692</xdr:rowOff>
    </xdr:from>
    <xdr:to>
      <xdr:col>102</xdr:col>
      <xdr:colOff>165100</xdr:colOff>
      <xdr:row>105</xdr:row>
      <xdr:rowOff>5842</xdr:rowOff>
    </xdr:to>
    <xdr:sp macro="" textlink="">
      <xdr:nvSpPr>
        <xdr:cNvPr id="928" name="フローチャート: 判断 927">
          <a:extLst>
            <a:ext uri="{FF2B5EF4-FFF2-40B4-BE49-F238E27FC236}">
              <a16:creationId xmlns:a16="http://schemas.microsoft.com/office/drawing/2014/main" id="{0D88CC73-3687-457C-8AA9-F50AE767D670}"/>
            </a:ext>
          </a:extLst>
        </xdr:cNvPr>
        <xdr:cNvSpPr/>
      </xdr:nvSpPr>
      <xdr:spPr>
        <a:xfrm>
          <a:off x="19494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121413</xdr:rowOff>
    </xdr:from>
    <xdr:to>
      <xdr:col>98</xdr:col>
      <xdr:colOff>38100</xdr:colOff>
      <xdr:row>105</xdr:row>
      <xdr:rowOff>51563</xdr:rowOff>
    </xdr:to>
    <xdr:sp macro="" textlink="">
      <xdr:nvSpPr>
        <xdr:cNvPr id="929" name="フローチャート: 判断 928">
          <a:extLst>
            <a:ext uri="{FF2B5EF4-FFF2-40B4-BE49-F238E27FC236}">
              <a16:creationId xmlns:a16="http://schemas.microsoft.com/office/drawing/2014/main" id="{D0180A53-D0CC-4A11-807B-C75DE1E4EC8A}"/>
            </a:ext>
          </a:extLst>
        </xdr:cNvPr>
        <xdr:cNvSpPr/>
      </xdr:nvSpPr>
      <xdr:spPr>
        <a:xfrm>
          <a:off x="186055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832BC234-109C-4C1D-BE55-019AC967475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28295225-425A-4089-BF0D-D087932B3D1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C536ABC4-9322-443D-8833-0C4E155F9572}"/>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D1B54760-08E1-49E9-A23E-5FB37023DEA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6EC1A6FB-FC73-457F-8F7C-9079AA0405AB}"/>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109982</xdr:rowOff>
    </xdr:from>
    <xdr:to>
      <xdr:col>116</xdr:col>
      <xdr:colOff>114300</xdr:colOff>
      <xdr:row>104</xdr:row>
      <xdr:rowOff>40132</xdr:rowOff>
    </xdr:to>
    <xdr:sp macro="" textlink="">
      <xdr:nvSpPr>
        <xdr:cNvPr id="935" name="楕円 934">
          <a:extLst>
            <a:ext uri="{FF2B5EF4-FFF2-40B4-BE49-F238E27FC236}">
              <a16:creationId xmlns:a16="http://schemas.microsoft.com/office/drawing/2014/main" id="{66AC120B-AB35-42E9-BA12-0E92CD069B70}"/>
            </a:ext>
          </a:extLst>
        </xdr:cNvPr>
        <xdr:cNvSpPr/>
      </xdr:nvSpPr>
      <xdr:spPr>
        <a:xfrm>
          <a:off x="22110700" y="1776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132859</xdr:rowOff>
    </xdr:from>
    <xdr:ext cx="469744" cy="259045"/>
    <xdr:sp macro="" textlink="">
      <xdr:nvSpPr>
        <xdr:cNvPr id="936" name="【庁舎】&#10;一人当たり面積該当値テキスト">
          <a:extLst>
            <a:ext uri="{FF2B5EF4-FFF2-40B4-BE49-F238E27FC236}">
              <a16:creationId xmlns:a16="http://schemas.microsoft.com/office/drawing/2014/main" id="{C00507B3-B803-43DA-B11D-45D89EB08F23}"/>
            </a:ext>
          </a:extLst>
        </xdr:cNvPr>
        <xdr:cNvSpPr txBox="1"/>
      </xdr:nvSpPr>
      <xdr:spPr>
        <a:xfrm>
          <a:off x="22199600" y="17620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109982</xdr:rowOff>
    </xdr:from>
    <xdr:to>
      <xdr:col>112</xdr:col>
      <xdr:colOff>38100</xdr:colOff>
      <xdr:row>104</xdr:row>
      <xdr:rowOff>40132</xdr:rowOff>
    </xdr:to>
    <xdr:sp macro="" textlink="">
      <xdr:nvSpPr>
        <xdr:cNvPr id="937" name="楕円 936">
          <a:extLst>
            <a:ext uri="{FF2B5EF4-FFF2-40B4-BE49-F238E27FC236}">
              <a16:creationId xmlns:a16="http://schemas.microsoft.com/office/drawing/2014/main" id="{70115DE9-9319-42A8-90A8-5CDDEE92DF4F}"/>
            </a:ext>
          </a:extLst>
        </xdr:cNvPr>
        <xdr:cNvSpPr/>
      </xdr:nvSpPr>
      <xdr:spPr>
        <a:xfrm>
          <a:off x="21272500" y="1776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160782</xdr:rowOff>
    </xdr:from>
    <xdr:to>
      <xdr:col>116</xdr:col>
      <xdr:colOff>63500</xdr:colOff>
      <xdr:row>103</xdr:row>
      <xdr:rowOff>160782</xdr:rowOff>
    </xdr:to>
    <xdr:cxnSp macro="">
      <xdr:nvCxnSpPr>
        <xdr:cNvPr id="938" name="直線コネクタ 937">
          <a:extLst>
            <a:ext uri="{FF2B5EF4-FFF2-40B4-BE49-F238E27FC236}">
              <a16:creationId xmlns:a16="http://schemas.microsoft.com/office/drawing/2014/main" id="{E3C2EA31-F7E4-4EA0-92ED-AEAC0284BAB5}"/>
            </a:ext>
          </a:extLst>
        </xdr:cNvPr>
        <xdr:cNvCxnSpPr/>
      </xdr:nvCxnSpPr>
      <xdr:spPr>
        <a:xfrm>
          <a:off x="21323300" y="1782013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123698</xdr:rowOff>
    </xdr:from>
    <xdr:to>
      <xdr:col>107</xdr:col>
      <xdr:colOff>101600</xdr:colOff>
      <xdr:row>104</xdr:row>
      <xdr:rowOff>53848</xdr:rowOff>
    </xdr:to>
    <xdr:sp macro="" textlink="">
      <xdr:nvSpPr>
        <xdr:cNvPr id="939" name="楕円 938">
          <a:extLst>
            <a:ext uri="{FF2B5EF4-FFF2-40B4-BE49-F238E27FC236}">
              <a16:creationId xmlns:a16="http://schemas.microsoft.com/office/drawing/2014/main" id="{8C1BFA1F-8199-45A2-A38C-787907847543}"/>
            </a:ext>
          </a:extLst>
        </xdr:cNvPr>
        <xdr:cNvSpPr/>
      </xdr:nvSpPr>
      <xdr:spPr>
        <a:xfrm>
          <a:off x="20383500" y="1778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160782</xdr:rowOff>
    </xdr:from>
    <xdr:to>
      <xdr:col>111</xdr:col>
      <xdr:colOff>177800</xdr:colOff>
      <xdr:row>104</xdr:row>
      <xdr:rowOff>3048</xdr:rowOff>
    </xdr:to>
    <xdr:cxnSp macro="">
      <xdr:nvCxnSpPr>
        <xdr:cNvPr id="940" name="直線コネクタ 939">
          <a:extLst>
            <a:ext uri="{FF2B5EF4-FFF2-40B4-BE49-F238E27FC236}">
              <a16:creationId xmlns:a16="http://schemas.microsoft.com/office/drawing/2014/main" id="{7F0CAF22-B4FA-4A19-9DF3-7BF3AD0FC15E}"/>
            </a:ext>
          </a:extLst>
        </xdr:cNvPr>
        <xdr:cNvCxnSpPr/>
      </xdr:nvCxnSpPr>
      <xdr:spPr>
        <a:xfrm flipV="1">
          <a:off x="20434300" y="1782013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137413</xdr:rowOff>
    </xdr:from>
    <xdr:to>
      <xdr:col>102</xdr:col>
      <xdr:colOff>165100</xdr:colOff>
      <xdr:row>104</xdr:row>
      <xdr:rowOff>67563</xdr:rowOff>
    </xdr:to>
    <xdr:sp macro="" textlink="">
      <xdr:nvSpPr>
        <xdr:cNvPr id="941" name="楕円 940">
          <a:extLst>
            <a:ext uri="{FF2B5EF4-FFF2-40B4-BE49-F238E27FC236}">
              <a16:creationId xmlns:a16="http://schemas.microsoft.com/office/drawing/2014/main" id="{79FCE498-724E-4AA8-BA34-ACFE06E8C93F}"/>
            </a:ext>
          </a:extLst>
        </xdr:cNvPr>
        <xdr:cNvSpPr/>
      </xdr:nvSpPr>
      <xdr:spPr>
        <a:xfrm>
          <a:off x="19494500" y="1779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3048</xdr:rowOff>
    </xdr:from>
    <xdr:to>
      <xdr:col>107</xdr:col>
      <xdr:colOff>50800</xdr:colOff>
      <xdr:row>104</xdr:row>
      <xdr:rowOff>16763</xdr:rowOff>
    </xdr:to>
    <xdr:cxnSp macro="">
      <xdr:nvCxnSpPr>
        <xdr:cNvPr id="942" name="直線コネクタ 941">
          <a:extLst>
            <a:ext uri="{FF2B5EF4-FFF2-40B4-BE49-F238E27FC236}">
              <a16:creationId xmlns:a16="http://schemas.microsoft.com/office/drawing/2014/main" id="{85E2AA8E-AE8A-4ABA-B4A7-E03E8A7AFDCA}"/>
            </a:ext>
          </a:extLst>
        </xdr:cNvPr>
        <xdr:cNvCxnSpPr/>
      </xdr:nvCxnSpPr>
      <xdr:spPr>
        <a:xfrm flipV="1">
          <a:off x="19545300" y="17833848"/>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137413</xdr:rowOff>
    </xdr:from>
    <xdr:to>
      <xdr:col>98</xdr:col>
      <xdr:colOff>38100</xdr:colOff>
      <xdr:row>104</xdr:row>
      <xdr:rowOff>67563</xdr:rowOff>
    </xdr:to>
    <xdr:sp macro="" textlink="">
      <xdr:nvSpPr>
        <xdr:cNvPr id="943" name="楕円 942">
          <a:extLst>
            <a:ext uri="{FF2B5EF4-FFF2-40B4-BE49-F238E27FC236}">
              <a16:creationId xmlns:a16="http://schemas.microsoft.com/office/drawing/2014/main" id="{F724E447-2A87-4E59-B310-6AB766E7D400}"/>
            </a:ext>
          </a:extLst>
        </xdr:cNvPr>
        <xdr:cNvSpPr/>
      </xdr:nvSpPr>
      <xdr:spPr>
        <a:xfrm>
          <a:off x="18605500" y="1779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16763</xdr:rowOff>
    </xdr:from>
    <xdr:to>
      <xdr:col>102</xdr:col>
      <xdr:colOff>114300</xdr:colOff>
      <xdr:row>104</xdr:row>
      <xdr:rowOff>16763</xdr:rowOff>
    </xdr:to>
    <xdr:cxnSp macro="">
      <xdr:nvCxnSpPr>
        <xdr:cNvPr id="944" name="直線コネクタ 943">
          <a:extLst>
            <a:ext uri="{FF2B5EF4-FFF2-40B4-BE49-F238E27FC236}">
              <a16:creationId xmlns:a16="http://schemas.microsoft.com/office/drawing/2014/main" id="{94815AE4-579C-4D22-A44C-3AF7B5BEB1C1}"/>
            </a:ext>
          </a:extLst>
        </xdr:cNvPr>
        <xdr:cNvCxnSpPr/>
      </xdr:nvCxnSpPr>
      <xdr:spPr>
        <a:xfrm>
          <a:off x="18656300" y="178475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163847</xdr:rowOff>
    </xdr:from>
    <xdr:ext cx="469744" cy="259045"/>
    <xdr:sp macro="" textlink="">
      <xdr:nvSpPr>
        <xdr:cNvPr id="945" name="n_1aveValue【庁舎】&#10;一人当たり面積">
          <a:extLst>
            <a:ext uri="{FF2B5EF4-FFF2-40B4-BE49-F238E27FC236}">
              <a16:creationId xmlns:a16="http://schemas.microsoft.com/office/drawing/2014/main" id="{BF87CEFC-42DB-4D34-8C29-EE1741AF370D}"/>
            </a:ext>
          </a:extLst>
        </xdr:cNvPr>
        <xdr:cNvSpPr txBox="1"/>
      </xdr:nvSpPr>
      <xdr:spPr>
        <a:xfrm>
          <a:off x="21075727" y="1799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168419</xdr:rowOff>
    </xdr:from>
    <xdr:ext cx="469744" cy="259045"/>
    <xdr:sp macro="" textlink="">
      <xdr:nvSpPr>
        <xdr:cNvPr id="946" name="n_2aveValue【庁舎】&#10;一人当たり面積">
          <a:extLst>
            <a:ext uri="{FF2B5EF4-FFF2-40B4-BE49-F238E27FC236}">
              <a16:creationId xmlns:a16="http://schemas.microsoft.com/office/drawing/2014/main" id="{53C803FC-F84B-4CDA-8AF1-76D410432C6B}"/>
            </a:ext>
          </a:extLst>
        </xdr:cNvPr>
        <xdr:cNvSpPr txBox="1"/>
      </xdr:nvSpPr>
      <xdr:spPr>
        <a:xfrm>
          <a:off x="20199427" y="1799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168419</xdr:rowOff>
    </xdr:from>
    <xdr:ext cx="469744" cy="259045"/>
    <xdr:sp macro="" textlink="">
      <xdr:nvSpPr>
        <xdr:cNvPr id="947" name="n_3aveValue【庁舎】&#10;一人当たり面積">
          <a:extLst>
            <a:ext uri="{FF2B5EF4-FFF2-40B4-BE49-F238E27FC236}">
              <a16:creationId xmlns:a16="http://schemas.microsoft.com/office/drawing/2014/main" id="{8B9DC493-04E4-4F9F-BEEF-48F006714BC3}"/>
            </a:ext>
          </a:extLst>
        </xdr:cNvPr>
        <xdr:cNvSpPr txBox="1"/>
      </xdr:nvSpPr>
      <xdr:spPr>
        <a:xfrm>
          <a:off x="19310427" y="1799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42690</xdr:rowOff>
    </xdr:from>
    <xdr:ext cx="469744" cy="259045"/>
    <xdr:sp macro="" textlink="">
      <xdr:nvSpPr>
        <xdr:cNvPr id="948" name="n_4aveValue【庁舎】&#10;一人当たり面積">
          <a:extLst>
            <a:ext uri="{FF2B5EF4-FFF2-40B4-BE49-F238E27FC236}">
              <a16:creationId xmlns:a16="http://schemas.microsoft.com/office/drawing/2014/main" id="{0E6E31BA-5448-4B67-8959-92209B1C8939}"/>
            </a:ext>
          </a:extLst>
        </xdr:cNvPr>
        <xdr:cNvSpPr txBox="1"/>
      </xdr:nvSpPr>
      <xdr:spPr>
        <a:xfrm>
          <a:off x="18421427" y="18044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56659</xdr:rowOff>
    </xdr:from>
    <xdr:ext cx="469744" cy="259045"/>
    <xdr:sp macro="" textlink="">
      <xdr:nvSpPr>
        <xdr:cNvPr id="949" name="n_1mainValue【庁舎】&#10;一人当たり面積">
          <a:extLst>
            <a:ext uri="{FF2B5EF4-FFF2-40B4-BE49-F238E27FC236}">
              <a16:creationId xmlns:a16="http://schemas.microsoft.com/office/drawing/2014/main" id="{141E275C-EF61-4DFC-89A5-F4A46F35D110}"/>
            </a:ext>
          </a:extLst>
        </xdr:cNvPr>
        <xdr:cNvSpPr txBox="1"/>
      </xdr:nvSpPr>
      <xdr:spPr>
        <a:xfrm>
          <a:off x="21075727" y="17544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70375</xdr:rowOff>
    </xdr:from>
    <xdr:ext cx="469744" cy="259045"/>
    <xdr:sp macro="" textlink="">
      <xdr:nvSpPr>
        <xdr:cNvPr id="950" name="n_2mainValue【庁舎】&#10;一人当たり面積">
          <a:extLst>
            <a:ext uri="{FF2B5EF4-FFF2-40B4-BE49-F238E27FC236}">
              <a16:creationId xmlns:a16="http://schemas.microsoft.com/office/drawing/2014/main" id="{F9D2D0D2-498D-4A12-930F-B6999C290CEB}"/>
            </a:ext>
          </a:extLst>
        </xdr:cNvPr>
        <xdr:cNvSpPr txBox="1"/>
      </xdr:nvSpPr>
      <xdr:spPr>
        <a:xfrm>
          <a:off x="20199427" y="17558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84090</xdr:rowOff>
    </xdr:from>
    <xdr:ext cx="469744" cy="259045"/>
    <xdr:sp macro="" textlink="">
      <xdr:nvSpPr>
        <xdr:cNvPr id="951" name="n_3mainValue【庁舎】&#10;一人当たり面積">
          <a:extLst>
            <a:ext uri="{FF2B5EF4-FFF2-40B4-BE49-F238E27FC236}">
              <a16:creationId xmlns:a16="http://schemas.microsoft.com/office/drawing/2014/main" id="{67067E29-D7DE-47B8-8943-B54C015B5545}"/>
            </a:ext>
          </a:extLst>
        </xdr:cNvPr>
        <xdr:cNvSpPr txBox="1"/>
      </xdr:nvSpPr>
      <xdr:spPr>
        <a:xfrm>
          <a:off x="19310427" y="17571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84090</xdr:rowOff>
    </xdr:from>
    <xdr:ext cx="469744" cy="259045"/>
    <xdr:sp macro="" textlink="">
      <xdr:nvSpPr>
        <xdr:cNvPr id="952" name="n_4mainValue【庁舎】&#10;一人当たり面積">
          <a:extLst>
            <a:ext uri="{FF2B5EF4-FFF2-40B4-BE49-F238E27FC236}">
              <a16:creationId xmlns:a16="http://schemas.microsoft.com/office/drawing/2014/main" id="{F6EE4B21-EB13-4EB6-A9B6-7E5561D3EDB5}"/>
            </a:ext>
          </a:extLst>
        </xdr:cNvPr>
        <xdr:cNvSpPr txBox="1"/>
      </xdr:nvSpPr>
      <xdr:spPr>
        <a:xfrm>
          <a:off x="18421427" y="17571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BAD9C8B5-B4CD-44C2-A2C7-A85E49380B7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4C4E60A3-142A-4F08-9865-5C7DDDDF06D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EAFEC2BA-5304-4EA5-A311-A4F123AD42C9}"/>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全体的に有形固定資産減価償却率については増加傾向にある。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特に</a:t>
          </a:r>
          <a:r>
            <a:rPr kumimoji="1" lang="ja-JP" altLang="ja-JP" sz="1100">
              <a:solidFill>
                <a:schemeClr val="dk1"/>
              </a:solidFill>
              <a:effectLst/>
              <a:latin typeface="+mn-lt"/>
              <a:ea typeface="+mn-ea"/>
              <a:cs typeface="+mn-cs"/>
            </a:rPr>
            <a:t>保健センター・保健所については、全国平均及び東京都、類似団体の平均を大きく上回っており、現在老朽化している</a:t>
          </a:r>
          <a:r>
            <a:rPr kumimoji="1" lang="ja-JP" altLang="en-US" sz="1100">
              <a:solidFill>
                <a:schemeClr val="dk1"/>
              </a:solidFill>
              <a:effectLst/>
              <a:latin typeface="+mn-lt"/>
              <a:ea typeface="+mn-ea"/>
              <a:cs typeface="+mn-cs"/>
            </a:rPr>
            <a:t>施</a:t>
          </a:r>
          <a:r>
            <a:rPr kumimoji="1" lang="ja-JP" altLang="ja-JP" sz="1100">
              <a:solidFill>
                <a:schemeClr val="dk1"/>
              </a:solidFill>
              <a:effectLst/>
              <a:latin typeface="+mn-lt"/>
              <a:ea typeface="+mn-ea"/>
              <a:cs typeface="+mn-cs"/>
            </a:rPr>
            <a:t>設の複合化を含む建替えに向けて、検討を進めている。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430,380
421,481
71.55
185,447,843
178,693,017
6,422,270
85,035,315
86,875,562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mn-ea"/>
              <a:ea typeface="+mn-ea"/>
            </a:rPr>
            <a:t>　令和</a:t>
          </a:r>
          <a:r>
            <a:rPr kumimoji="1" lang="en-US" altLang="ja-JP" sz="1100">
              <a:latin typeface="+mn-ea"/>
              <a:ea typeface="+mn-ea"/>
            </a:rPr>
            <a:t>5</a:t>
          </a:r>
          <a:r>
            <a:rPr kumimoji="1" lang="ja-JP" altLang="en-US" sz="1100">
              <a:latin typeface="+mn-ea"/>
              <a:ea typeface="+mn-ea"/>
            </a:rPr>
            <a:t>年度の</a:t>
          </a:r>
          <a:r>
            <a:rPr kumimoji="1" lang="en-US" altLang="ja-JP" sz="1100">
              <a:latin typeface="+mn-ea"/>
              <a:ea typeface="+mn-ea"/>
            </a:rPr>
            <a:t>3</a:t>
          </a:r>
          <a:r>
            <a:rPr kumimoji="1" lang="ja-JP" altLang="en-US" sz="1100">
              <a:latin typeface="+mn-ea"/>
              <a:ea typeface="+mn-ea"/>
            </a:rPr>
            <a:t>か年平均の財政力指数は</a:t>
          </a:r>
          <a:r>
            <a:rPr kumimoji="1" lang="en-US" altLang="ja-JP" sz="1100">
              <a:latin typeface="+mn-ea"/>
              <a:ea typeface="+mn-ea"/>
            </a:rPr>
            <a:t>0.934</a:t>
          </a:r>
          <a:r>
            <a:rPr kumimoji="1" lang="ja-JP" altLang="en-US" sz="1100">
              <a:latin typeface="+mn-ea"/>
              <a:ea typeface="+mn-ea"/>
            </a:rPr>
            <a:t>であり、前年度と比較すると</a:t>
          </a:r>
          <a:r>
            <a:rPr kumimoji="1" lang="en-US" altLang="ja-JP" sz="1100">
              <a:latin typeface="+mn-ea"/>
              <a:ea typeface="+mn-ea"/>
            </a:rPr>
            <a:t>0.009</a:t>
          </a:r>
          <a:r>
            <a:rPr kumimoji="1" lang="ja-JP" altLang="en-US" sz="1100">
              <a:latin typeface="+mn-ea"/>
              <a:ea typeface="+mn-ea"/>
            </a:rPr>
            <a:t>ポイント減少した。また、令和</a:t>
          </a:r>
          <a:r>
            <a:rPr kumimoji="1" lang="en-US" altLang="ja-JP" sz="1100">
              <a:latin typeface="+mn-ea"/>
              <a:ea typeface="+mn-ea"/>
            </a:rPr>
            <a:t>5</a:t>
          </a:r>
          <a:r>
            <a:rPr kumimoji="1" lang="ja-JP" altLang="en-US" sz="1100">
              <a:latin typeface="+mn-ea"/>
              <a:ea typeface="+mn-ea"/>
            </a:rPr>
            <a:t>年度単年度の財政力指数は</a:t>
          </a:r>
          <a:r>
            <a:rPr kumimoji="1" lang="en-US" altLang="ja-JP" sz="1100">
              <a:latin typeface="+mn-ea"/>
              <a:ea typeface="+mn-ea"/>
            </a:rPr>
            <a:t>0.942</a:t>
          </a:r>
          <a:r>
            <a:rPr kumimoji="1" lang="ja-JP" altLang="en-US" sz="1100">
              <a:latin typeface="+mn-ea"/>
              <a:ea typeface="+mn-ea"/>
            </a:rPr>
            <a:t>で、前年度より</a:t>
          </a:r>
          <a:r>
            <a:rPr kumimoji="1" lang="en-US" altLang="ja-JP" sz="1100">
              <a:latin typeface="+mn-ea"/>
              <a:ea typeface="+mn-ea"/>
            </a:rPr>
            <a:t>0.010</a:t>
          </a:r>
          <a:r>
            <a:rPr kumimoji="1" lang="ja-JP" altLang="en-US" sz="1100">
              <a:latin typeface="+mn-ea"/>
              <a:ea typeface="+mn-ea"/>
            </a:rPr>
            <a:t>ポイント増加した。</a:t>
          </a:r>
          <a:r>
            <a:rPr kumimoji="1" lang="en-US" altLang="ja-JP" sz="1100">
              <a:latin typeface="+mn-ea"/>
              <a:ea typeface="+mn-ea"/>
            </a:rPr>
            <a:t>3</a:t>
          </a:r>
          <a:r>
            <a:rPr kumimoji="1" lang="ja-JP" altLang="en-US" sz="1100">
              <a:latin typeface="+mn-ea"/>
              <a:ea typeface="+mn-ea"/>
            </a:rPr>
            <a:t>か年平均の減少理由として、主に高齢者福祉費や社会福祉費の増加によって、令和</a:t>
          </a:r>
          <a:r>
            <a:rPr kumimoji="1" lang="en-US" altLang="ja-JP" sz="1100">
              <a:latin typeface="+mn-ea"/>
              <a:ea typeface="+mn-ea"/>
            </a:rPr>
            <a:t>5</a:t>
          </a:r>
          <a:r>
            <a:rPr kumimoji="1" lang="ja-JP" altLang="en-US" sz="1100">
              <a:latin typeface="+mn-ea"/>
              <a:ea typeface="+mn-ea"/>
            </a:rPr>
            <a:t>年度の単年度財政力指数が令和</a:t>
          </a:r>
          <a:r>
            <a:rPr kumimoji="1" lang="en-US" altLang="ja-JP" sz="1100">
              <a:latin typeface="+mn-ea"/>
              <a:ea typeface="+mn-ea"/>
            </a:rPr>
            <a:t>2</a:t>
          </a:r>
          <a:r>
            <a:rPr kumimoji="1" lang="ja-JP" altLang="en-US" sz="1100">
              <a:latin typeface="+mn-ea"/>
              <a:ea typeface="+mn-ea"/>
            </a:rPr>
            <a:t>年度よりも低くなったことによる。　単年度の増加理由は、基準財政需要額が</a:t>
          </a:r>
          <a:r>
            <a:rPr kumimoji="1" lang="en-US" altLang="ja-JP" sz="1100">
              <a:latin typeface="+mn-ea"/>
              <a:ea typeface="+mn-ea"/>
            </a:rPr>
            <a:t>3.0%</a:t>
          </a:r>
          <a:r>
            <a:rPr kumimoji="1" lang="ja-JP" altLang="en-US" sz="1100">
              <a:latin typeface="+mn-ea"/>
              <a:ea typeface="+mn-ea"/>
            </a:rPr>
            <a:t>の増に対し、基準財政収入額が</a:t>
          </a:r>
          <a:r>
            <a:rPr kumimoji="1" lang="en-US" altLang="ja-JP" sz="1100">
              <a:latin typeface="+mn-ea"/>
              <a:ea typeface="+mn-ea"/>
            </a:rPr>
            <a:t>4.1%</a:t>
          </a:r>
          <a:r>
            <a:rPr kumimoji="1" lang="ja-JP" altLang="en-US" sz="1100">
              <a:latin typeface="+mn-ea"/>
              <a:ea typeface="+mn-ea"/>
            </a:rPr>
            <a:t>増となり、需要額よりも収入額の伸び幅が多かったことによる。収入額の主な項目では市町村民税が</a:t>
          </a:r>
          <a:r>
            <a:rPr kumimoji="1" lang="en-US" altLang="ja-JP" sz="1100">
              <a:latin typeface="+mn-ea"/>
              <a:ea typeface="+mn-ea"/>
            </a:rPr>
            <a:t>4.0%</a:t>
          </a:r>
          <a:r>
            <a:rPr kumimoji="1" lang="ja-JP" altLang="en-US" sz="1100">
              <a:latin typeface="+mn-ea"/>
              <a:ea typeface="+mn-ea"/>
            </a:rPr>
            <a:t>増加した。財政力指数が</a:t>
          </a:r>
          <a:r>
            <a:rPr kumimoji="1" lang="en-US" altLang="ja-JP" sz="1100">
              <a:latin typeface="+mn-ea"/>
              <a:ea typeface="+mn-ea"/>
            </a:rPr>
            <a:t>1</a:t>
          </a:r>
          <a:r>
            <a:rPr kumimoji="1" lang="ja-JP" altLang="en-US" sz="1100">
              <a:latin typeface="+mn-ea"/>
              <a:ea typeface="+mn-ea"/>
            </a:rPr>
            <a:t>を下回っている現状を改善するには、今後も経常事業費等の縮減及び歳入増へ向けた取り組みなどを継続する必要がある。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166511</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672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81438</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166511</xdr:rowOff>
    </xdr:from>
    <xdr:to>
      <xdr:col>24</xdr:col>
      <xdr:colOff>12700</xdr:colOff>
      <xdr:row>35</xdr:row>
      <xdr:rowOff>166511</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73378</xdr:rowOff>
    </xdr:from>
    <xdr:to>
      <xdr:col>23</xdr:col>
      <xdr:colOff>133350</xdr:colOff>
      <xdr:row>40</xdr:row>
      <xdr:rowOff>86783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931378"/>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48277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59972</xdr:rowOff>
    </xdr:from>
    <xdr:to>
      <xdr:col>19</xdr:col>
      <xdr:colOff>133350</xdr:colOff>
      <xdr:row>40</xdr:row>
      <xdr:rowOff>73378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179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149172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0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33161</xdr:rowOff>
    </xdr:from>
    <xdr:to>
      <xdr:col>15</xdr:col>
      <xdr:colOff>82550</xdr:colOff>
      <xdr:row>40</xdr:row>
      <xdr:rowOff>59972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911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49389</xdr:rowOff>
    </xdr:from>
    <xdr:to>
      <xdr:col>15</xdr:col>
      <xdr:colOff>133350</xdr:colOff>
      <xdr:row>40</xdr:row>
      <xdr:rowOff>150989</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135766</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33161</xdr:rowOff>
    </xdr:from>
    <xdr:to>
      <xdr:col>11</xdr:col>
      <xdr:colOff>31750</xdr:colOff>
      <xdr:row>40</xdr:row>
      <xdr:rowOff>33161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8911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62795</xdr:rowOff>
    </xdr:from>
    <xdr:to>
      <xdr:col>11</xdr:col>
      <xdr:colOff>82550</xdr:colOff>
      <xdr:row>40</xdr:row>
      <xdr:rowOff>164395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149172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4532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35983</xdr:rowOff>
    </xdr:from>
    <xdr:to>
      <xdr:col>23</xdr:col>
      <xdr:colOff>184150</xdr:colOff>
      <xdr:row>40</xdr:row>
      <xdr:rowOff>137583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52510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22578</xdr:rowOff>
    </xdr:from>
    <xdr:to>
      <xdr:col>19</xdr:col>
      <xdr:colOff>184150</xdr:colOff>
      <xdr:row>40</xdr:row>
      <xdr:rowOff>124178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8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134355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649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9172</xdr:rowOff>
    </xdr:from>
    <xdr:to>
      <xdr:col>15</xdr:col>
      <xdr:colOff>133350</xdr:colOff>
      <xdr:row>40</xdr:row>
      <xdr:rowOff>110772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6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120949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3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153811</xdr:rowOff>
    </xdr:from>
    <xdr:to>
      <xdr:col>11</xdr:col>
      <xdr:colOff>82550</xdr:colOff>
      <xdr:row>40</xdr:row>
      <xdr:rowOff>83961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94138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153811</xdr:rowOff>
    </xdr:from>
    <xdr:to>
      <xdr:col>7</xdr:col>
      <xdr:colOff>31750</xdr:colOff>
      <xdr:row>40</xdr:row>
      <xdr:rowOff>83961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94138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ea"/>
              <a:ea typeface="+mn-ea"/>
              <a:cs typeface="+mn-cs"/>
            </a:rPr>
            <a:t>　令和</a:t>
          </a:r>
          <a:r>
            <a:rPr kumimoji="1" lang="en-US" altLang="ja-JP" sz="1100">
              <a:solidFill>
                <a:schemeClr val="dk1"/>
              </a:solidFill>
              <a:effectLst/>
              <a:latin typeface="+mn-ea"/>
              <a:ea typeface="+mn-ea"/>
              <a:cs typeface="+mn-cs"/>
            </a:rPr>
            <a:t>5</a:t>
          </a:r>
          <a:r>
            <a:rPr kumimoji="1" lang="ja-JP" altLang="en-US" sz="1100">
              <a:solidFill>
                <a:schemeClr val="dk1"/>
              </a:solidFill>
              <a:effectLst/>
              <a:latin typeface="+mn-ea"/>
              <a:ea typeface="+mn-ea"/>
              <a:cs typeface="+mn-cs"/>
            </a:rPr>
            <a:t>年度の町田市の経常収支比率は</a:t>
          </a:r>
          <a:r>
            <a:rPr kumimoji="1" lang="en-US" altLang="ja-JP" sz="1100">
              <a:solidFill>
                <a:schemeClr val="dk1"/>
              </a:solidFill>
              <a:effectLst/>
              <a:latin typeface="+mn-ea"/>
              <a:ea typeface="+mn-ea"/>
              <a:cs typeface="+mn-cs"/>
            </a:rPr>
            <a:t>94.3</a:t>
          </a:r>
          <a:r>
            <a:rPr kumimoji="1" lang="ja-JP" altLang="en-US" sz="1100">
              <a:solidFill>
                <a:schemeClr val="dk1"/>
              </a:solidFill>
              <a:effectLst/>
              <a:latin typeface="+mn-ea"/>
              <a:ea typeface="+mn-ea"/>
              <a:cs typeface="+mn-cs"/>
            </a:rPr>
            <a:t>％となり、前年度の</a:t>
          </a:r>
          <a:r>
            <a:rPr kumimoji="1" lang="en-US" altLang="ja-JP" sz="1100">
              <a:solidFill>
                <a:schemeClr val="dk1"/>
              </a:solidFill>
              <a:effectLst/>
              <a:latin typeface="+mn-ea"/>
              <a:ea typeface="+mn-ea"/>
              <a:cs typeface="+mn-cs"/>
            </a:rPr>
            <a:t>91.2</a:t>
          </a:r>
          <a:r>
            <a:rPr kumimoji="1" lang="ja-JP" altLang="en-US" sz="1100">
              <a:solidFill>
                <a:schemeClr val="dk1"/>
              </a:solidFill>
              <a:effectLst/>
              <a:latin typeface="+mn-ea"/>
              <a:ea typeface="+mn-ea"/>
              <a:cs typeface="+mn-cs"/>
            </a:rPr>
            <a:t>％から</a:t>
          </a:r>
          <a:r>
            <a:rPr kumimoji="1" lang="en-US" altLang="ja-JP" sz="1100">
              <a:solidFill>
                <a:schemeClr val="dk1"/>
              </a:solidFill>
              <a:effectLst/>
              <a:latin typeface="+mn-ea"/>
              <a:ea typeface="+mn-ea"/>
              <a:cs typeface="+mn-cs"/>
            </a:rPr>
            <a:t>3.1</a:t>
          </a:r>
          <a:r>
            <a:rPr kumimoji="1" lang="ja-JP" altLang="en-US" sz="1100">
              <a:solidFill>
                <a:schemeClr val="dk1"/>
              </a:solidFill>
              <a:effectLst/>
              <a:latin typeface="+mn-ea"/>
              <a:ea typeface="+mn-ea"/>
              <a:cs typeface="+mn-cs"/>
            </a:rPr>
            <a:t>ポイント増加した。一般財源における公債費やシステム使用料などの物件費が増加したことや、臨時財政対策債の減少などによる。</a:t>
          </a:r>
        </a:p>
        <a:p>
          <a:r>
            <a:rPr kumimoji="1" lang="ja-JP" altLang="en-US" sz="1100">
              <a:solidFill>
                <a:schemeClr val="dk1"/>
              </a:solidFill>
              <a:effectLst/>
              <a:latin typeface="+mn-ea"/>
              <a:ea typeface="+mn-ea"/>
              <a:cs typeface="+mn-cs"/>
            </a:rPr>
            <a:t>　経常収支比率は、市税の増収以上に、障がい者自立支援給付費など扶助費が年々増加している状況などから、依然厳しい状況が続いている。</a:t>
          </a:r>
        </a:p>
        <a:p>
          <a:r>
            <a:rPr kumimoji="1" lang="ja-JP" altLang="en-US" sz="1100">
              <a:solidFill>
                <a:schemeClr val="dk1"/>
              </a:solidFill>
              <a:effectLst/>
              <a:latin typeface="+mn-ea"/>
              <a:ea typeface="+mn-ea"/>
              <a:cs typeface="+mn-cs"/>
            </a:rPr>
            <a:t>　将来に向けて、様々な市民要望に柔軟に対応していくためにも、さらなる経常経費の抑制、行政経営改革を継続する必要がある。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82550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61588"/>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66040</xdr:rowOff>
    </xdr:from>
    <xdr:to>
      <xdr:col>23</xdr:col>
      <xdr:colOff>133350</xdr:colOff>
      <xdr:row>64</xdr:row>
      <xdr:rowOff>81597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867390"/>
          <a:ext cx="838200" cy="187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110190</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740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93663</xdr:rowOff>
    </xdr:from>
    <xdr:to>
      <xdr:col>23</xdr:col>
      <xdr:colOff>184150</xdr:colOff>
      <xdr:row>64</xdr:row>
      <xdr:rowOff>23813</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9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137478</xdr:rowOff>
    </xdr:from>
    <xdr:to>
      <xdr:col>19</xdr:col>
      <xdr:colOff>133350</xdr:colOff>
      <xdr:row>63</xdr:row>
      <xdr:rowOff>66040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595928"/>
          <a:ext cx="889000" cy="27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137478</xdr:rowOff>
    </xdr:from>
    <xdr:to>
      <xdr:col>15</xdr:col>
      <xdr:colOff>82550</xdr:colOff>
      <xdr:row>63</xdr:row>
      <xdr:rowOff>108268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595928"/>
          <a:ext cx="889000" cy="31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78105</xdr:rowOff>
    </xdr:from>
    <xdr:to>
      <xdr:col>15</xdr:col>
      <xdr:colOff>133350</xdr:colOff>
      <xdr:row>63</xdr:row>
      <xdr:rowOff>8255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164482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7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108268</xdr:rowOff>
    </xdr:from>
    <xdr:to>
      <xdr:col>11</xdr:col>
      <xdr:colOff>31750</xdr:colOff>
      <xdr:row>64</xdr:row>
      <xdr:rowOff>21272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909618"/>
          <a:ext cx="889000" cy="84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141922</xdr:rowOff>
    </xdr:from>
    <xdr:to>
      <xdr:col>11</xdr:col>
      <xdr:colOff>82550</xdr:colOff>
      <xdr:row>64</xdr:row>
      <xdr:rowOff>72072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94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56849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102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30797</xdr:rowOff>
    </xdr:from>
    <xdr:to>
      <xdr:col>7</xdr:col>
      <xdr:colOff>31750</xdr:colOff>
      <xdr:row>64</xdr:row>
      <xdr:rowOff>132397</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100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117174</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1089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30797</xdr:rowOff>
    </xdr:from>
    <xdr:to>
      <xdr:col>23</xdr:col>
      <xdr:colOff>184150</xdr:colOff>
      <xdr:row>64</xdr:row>
      <xdr:rowOff>132397</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003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2874</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975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15240</xdr:rowOff>
    </xdr:from>
    <xdr:to>
      <xdr:col>19</xdr:col>
      <xdr:colOff>184150</xdr:colOff>
      <xdr:row>63</xdr:row>
      <xdr:rowOff>116840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127017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58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86678</xdr:rowOff>
    </xdr:from>
    <xdr:to>
      <xdr:col>15</xdr:col>
      <xdr:colOff>133350</xdr:colOff>
      <xdr:row>62</xdr:row>
      <xdr:rowOff>16828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54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27005</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31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57468</xdr:rowOff>
    </xdr:from>
    <xdr:to>
      <xdr:col>11</xdr:col>
      <xdr:colOff>82550</xdr:colOff>
      <xdr:row>63</xdr:row>
      <xdr:rowOff>159068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85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169245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627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141922</xdr:rowOff>
    </xdr:from>
    <xdr:to>
      <xdr:col>7</xdr:col>
      <xdr:colOff>31750</xdr:colOff>
      <xdr:row>64</xdr:row>
      <xdr:rowOff>72072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4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82249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71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[119,118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mn-ea"/>
              <a:ea typeface="+mn-ea"/>
            </a:rPr>
            <a:t>　令和</a:t>
          </a:r>
          <a:r>
            <a:rPr kumimoji="1" lang="en-US" altLang="ja-JP" sz="1100">
              <a:latin typeface="+mn-ea"/>
              <a:ea typeface="+mn-ea"/>
            </a:rPr>
            <a:t>5</a:t>
          </a:r>
          <a:r>
            <a:rPr kumimoji="1" lang="ja-JP" altLang="en-US" sz="1100">
              <a:latin typeface="+mn-ea"/>
              <a:ea typeface="+mn-ea"/>
            </a:rPr>
            <a:t>年度の人件費の決算額は</a:t>
          </a:r>
          <a:r>
            <a:rPr kumimoji="1" lang="en-US" altLang="ja-JP" sz="1100">
              <a:latin typeface="+mn-ea"/>
              <a:ea typeface="+mn-ea"/>
            </a:rPr>
            <a:t>222</a:t>
          </a:r>
          <a:r>
            <a:rPr kumimoji="1" lang="ja-JP" altLang="en-US" sz="1100">
              <a:latin typeface="+mn-ea"/>
              <a:ea typeface="+mn-ea"/>
            </a:rPr>
            <a:t>億</a:t>
          </a:r>
          <a:r>
            <a:rPr kumimoji="1" lang="en-US" altLang="ja-JP" sz="1100">
              <a:latin typeface="+mn-ea"/>
              <a:ea typeface="+mn-ea"/>
            </a:rPr>
            <a:t>5</a:t>
          </a:r>
          <a:r>
            <a:rPr kumimoji="1" lang="ja-JP" altLang="en-US" sz="1100">
              <a:latin typeface="+mn-ea"/>
              <a:ea typeface="+mn-ea"/>
            </a:rPr>
            <a:t>千万円で、前年度と比較して</a:t>
          </a:r>
          <a:r>
            <a:rPr kumimoji="1" lang="en-US" altLang="ja-JP" sz="1100">
              <a:latin typeface="+mn-ea"/>
              <a:ea typeface="+mn-ea"/>
            </a:rPr>
            <a:t>2</a:t>
          </a:r>
          <a:r>
            <a:rPr kumimoji="1" lang="ja-JP" altLang="en-US" sz="1100">
              <a:latin typeface="+mn-ea"/>
              <a:ea typeface="+mn-ea"/>
            </a:rPr>
            <a:t>千万円増加した。職員給（一般職員の給与・諸手当）は</a:t>
          </a:r>
          <a:r>
            <a:rPr kumimoji="1" lang="en-US" altLang="ja-JP" sz="1100">
              <a:latin typeface="+mn-ea"/>
              <a:ea typeface="+mn-ea"/>
            </a:rPr>
            <a:t>137</a:t>
          </a:r>
          <a:r>
            <a:rPr kumimoji="1" lang="ja-JP" altLang="en-US" sz="1100">
              <a:latin typeface="+mn-ea"/>
              <a:ea typeface="+mn-ea"/>
            </a:rPr>
            <a:t>億</a:t>
          </a:r>
          <a:r>
            <a:rPr kumimoji="1" lang="en-US" altLang="ja-JP" sz="1100">
              <a:latin typeface="+mn-ea"/>
              <a:ea typeface="+mn-ea"/>
            </a:rPr>
            <a:t>5</a:t>
          </a:r>
          <a:r>
            <a:rPr kumimoji="1" lang="ja-JP" altLang="en-US" sz="1100">
              <a:latin typeface="+mn-ea"/>
              <a:ea typeface="+mn-ea"/>
            </a:rPr>
            <a:t>千万円で、最も職員給の多かった平成</a:t>
          </a:r>
          <a:r>
            <a:rPr kumimoji="1" lang="en-US" altLang="ja-JP" sz="1100">
              <a:latin typeface="+mn-ea"/>
              <a:ea typeface="+mn-ea"/>
            </a:rPr>
            <a:t>10</a:t>
          </a:r>
          <a:r>
            <a:rPr kumimoji="1" lang="ja-JP" altLang="en-US" sz="1100">
              <a:latin typeface="+mn-ea"/>
              <a:ea typeface="+mn-ea"/>
            </a:rPr>
            <a:t>年度（</a:t>
          </a:r>
          <a:r>
            <a:rPr kumimoji="1" lang="en-US" altLang="ja-JP" sz="1100">
              <a:latin typeface="+mn-ea"/>
              <a:ea typeface="+mn-ea"/>
            </a:rPr>
            <a:t>184</a:t>
          </a:r>
          <a:r>
            <a:rPr kumimoji="1" lang="ja-JP" altLang="en-US" sz="1100">
              <a:latin typeface="+mn-ea"/>
              <a:ea typeface="+mn-ea"/>
            </a:rPr>
            <a:t>億</a:t>
          </a:r>
          <a:r>
            <a:rPr kumimoji="1" lang="en-US" altLang="ja-JP" sz="1100">
              <a:latin typeface="+mn-ea"/>
              <a:ea typeface="+mn-ea"/>
            </a:rPr>
            <a:t>5</a:t>
          </a:r>
          <a:r>
            <a:rPr kumimoji="1" lang="ja-JP" altLang="en-US" sz="1100">
              <a:latin typeface="+mn-ea"/>
              <a:ea typeface="+mn-ea"/>
            </a:rPr>
            <a:t>千万円）に比べ</a:t>
          </a:r>
          <a:r>
            <a:rPr kumimoji="1" lang="en-US" altLang="ja-JP" sz="1100">
              <a:latin typeface="+mn-ea"/>
              <a:ea typeface="+mn-ea"/>
            </a:rPr>
            <a:t>47</a:t>
          </a:r>
          <a:r>
            <a:rPr kumimoji="1" lang="ja-JP" altLang="en-US" sz="1100">
              <a:latin typeface="+mn-ea"/>
              <a:ea typeface="+mn-ea"/>
            </a:rPr>
            <a:t>億円の減少となり、職員数についても平成</a:t>
          </a:r>
          <a:r>
            <a:rPr kumimoji="1" lang="en-US" altLang="ja-JP" sz="1100">
              <a:latin typeface="+mn-ea"/>
              <a:ea typeface="+mn-ea"/>
            </a:rPr>
            <a:t>8</a:t>
          </a:r>
          <a:r>
            <a:rPr kumimoji="1" lang="ja-JP" altLang="en-US" sz="1100">
              <a:latin typeface="+mn-ea"/>
              <a:ea typeface="+mn-ea"/>
            </a:rPr>
            <a:t>年度（</a:t>
          </a:r>
          <a:r>
            <a:rPr kumimoji="1" lang="en-US" altLang="ja-JP" sz="1100">
              <a:latin typeface="+mn-ea"/>
              <a:ea typeface="+mn-ea"/>
            </a:rPr>
            <a:t>2,341</a:t>
          </a:r>
          <a:r>
            <a:rPr kumimoji="1" lang="ja-JP" altLang="en-US" sz="1100">
              <a:latin typeface="+mn-ea"/>
              <a:ea typeface="+mn-ea"/>
            </a:rPr>
            <a:t>人）のピーク時に比べ、</a:t>
          </a:r>
          <a:r>
            <a:rPr kumimoji="1" lang="en-US" altLang="ja-JP" sz="1100">
              <a:latin typeface="+mn-ea"/>
              <a:ea typeface="+mn-ea"/>
            </a:rPr>
            <a:t>293</a:t>
          </a:r>
          <a:r>
            <a:rPr kumimoji="1" lang="ja-JP" altLang="en-US" sz="1100">
              <a:latin typeface="+mn-ea"/>
              <a:ea typeface="+mn-ea"/>
            </a:rPr>
            <a:t>人の削減となっている。今後も職員定数の適正化に向け、効率的な執行体制の構築を図っていく。</a:t>
          </a:r>
        </a:p>
        <a:p>
          <a:r>
            <a:rPr kumimoji="1" lang="ja-JP" altLang="en-US" sz="1100">
              <a:latin typeface="+mn-ea"/>
              <a:ea typeface="+mn-ea"/>
            </a:rPr>
            <a:t>　物件費の決算額は</a:t>
          </a:r>
          <a:r>
            <a:rPr kumimoji="1" lang="en-US" altLang="ja-JP" sz="1100">
              <a:latin typeface="+mn-ea"/>
              <a:ea typeface="+mn-ea"/>
            </a:rPr>
            <a:t>280</a:t>
          </a:r>
          <a:r>
            <a:rPr kumimoji="1" lang="ja-JP" altLang="en-US" sz="1100">
              <a:latin typeface="+mn-ea"/>
              <a:ea typeface="+mn-ea"/>
            </a:rPr>
            <a:t>億</a:t>
          </a:r>
          <a:r>
            <a:rPr kumimoji="1" lang="en-US" altLang="ja-JP" sz="1100">
              <a:latin typeface="+mn-ea"/>
              <a:ea typeface="+mn-ea"/>
            </a:rPr>
            <a:t>9</a:t>
          </a:r>
          <a:r>
            <a:rPr kumimoji="1" lang="ja-JP" altLang="en-US" sz="1100">
              <a:latin typeface="+mn-ea"/>
              <a:ea typeface="+mn-ea"/>
            </a:rPr>
            <a:t>千万円で、前年度と比較して</a:t>
          </a:r>
          <a:r>
            <a:rPr kumimoji="1" lang="en-US" altLang="ja-JP" sz="1100">
              <a:latin typeface="+mn-ea"/>
              <a:ea typeface="+mn-ea"/>
            </a:rPr>
            <a:t>29</a:t>
          </a:r>
          <a:r>
            <a:rPr kumimoji="1" lang="ja-JP" altLang="en-US" sz="1100">
              <a:latin typeface="+mn-ea"/>
              <a:ea typeface="+mn-ea"/>
            </a:rPr>
            <a:t>億円減少した。これは、新型コロナウイルス予防接種の委託料などが減少した結果による。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118007</xdr:rowOff>
    </xdr:from>
    <xdr:to>
      <xdr:col>23</xdr:col>
      <xdr:colOff>133350</xdr:colOff>
      <xdr:row>88</xdr:row>
      <xdr:rowOff>144311</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4007"/>
          <a:ext cx="0" cy="13979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116388</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3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144311</xdr:rowOff>
    </xdr:from>
    <xdr:to>
      <xdr:col>24</xdr:col>
      <xdr:colOff>12700</xdr:colOff>
      <xdr:row>88</xdr:row>
      <xdr:rowOff>144311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1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32934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118007</xdr:rowOff>
    </xdr:from>
    <xdr:to>
      <xdr:col>24</xdr:col>
      <xdr:colOff>12700</xdr:colOff>
      <xdr:row>80</xdr:row>
      <xdr:rowOff>118007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132110</xdr:rowOff>
    </xdr:from>
    <xdr:to>
      <xdr:col>23</xdr:col>
      <xdr:colOff>133350</xdr:colOff>
      <xdr:row>83</xdr:row>
      <xdr:rowOff>27755</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191010"/>
          <a:ext cx="838200" cy="67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32614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629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60537</xdr:rowOff>
    </xdr:from>
    <xdr:to>
      <xdr:col>23</xdr:col>
      <xdr:colOff>184150</xdr:colOff>
      <xdr:row>83</xdr:row>
      <xdr:rowOff>162137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111868</xdr:rowOff>
    </xdr:from>
    <xdr:to>
      <xdr:col>19</xdr:col>
      <xdr:colOff>133350</xdr:colOff>
      <xdr:row>83</xdr:row>
      <xdr:rowOff>27755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170768"/>
          <a:ext cx="889000" cy="87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81209</xdr:rowOff>
    </xdr:from>
    <xdr:to>
      <xdr:col>19</xdr:col>
      <xdr:colOff>184150</xdr:colOff>
      <xdr:row>84</xdr:row>
      <xdr:rowOff>11359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167586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397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52642</xdr:rowOff>
    </xdr:from>
    <xdr:to>
      <xdr:col>15</xdr:col>
      <xdr:colOff>82550</xdr:colOff>
      <xdr:row>82</xdr:row>
      <xdr:rowOff>111868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111542"/>
          <a:ext cx="889000" cy="59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26073</xdr:rowOff>
    </xdr:from>
    <xdr:to>
      <xdr:col>15</xdr:col>
      <xdr:colOff>133350</xdr:colOff>
      <xdr:row>83</xdr:row>
      <xdr:rowOff>127673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112450</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34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69002</xdr:rowOff>
    </xdr:from>
    <xdr:to>
      <xdr:col>11</xdr:col>
      <xdr:colOff>31750</xdr:colOff>
      <xdr:row>82</xdr:row>
      <xdr:rowOff>52642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56452"/>
          <a:ext cx="889000" cy="15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68669</xdr:rowOff>
    </xdr:from>
    <xdr:to>
      <xdr:col>11</xdr:col>
      <xdr:colOff>82550</xdr:colOff>
      <xdr:row>82</xdr:row>
      <xdr:rowOff>170269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155046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126265</xdr:rowOff>
    </xdr:from>
    <xdr:to>
      <xdr:col>7</xdr:col>
      <xdr:colOff>31750</xdr:colOff>
      <xdr:row>82</xdr:row>
      <xdr:rowOff>56415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41192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0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81310</xdr:rowOff>
    </xdr:from>
    <xdr:to>
      <xdr:col>23</xdr:col>
      <xdr:colOff>184150</xdr:colOff>
      <xdr:row>83</xdr:row>
      <xdr:rowOff>11460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14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97837</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85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148405</xdr:rowOff>
    </xdr:from>
    <xdr:to>
      <xdr:col>19</xdr:col>
      <xdr:colOff>184150</xdr:colOff>
      <xdr:row>83</xdr:row>
      <xdr:rowOff>78555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20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88732</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976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61068</xdr:rowOff>
    </xdr:from>
    <xdr:to>
      <xdr:col>15</xdr:col>
      <xdr:colOff>133350</xdr:colOff>
      <xdr:row>82</xdr:row>
      <xdr:rowOff>162668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119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1395</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888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1842</xdr:rowOff>
    </xdr:from>
    <xdr:to>
      <xdr:col>11</xdr:col>
      <xdr:colOff>82550</xdr:colOff>
      <xdr:row>82</xdr:row>
      <xdr:rowOff>103442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6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113619</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82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18202</xdr:rowOff>
    </xdr:from>
    <xdr:to>
      <xdr:col>7</xdr:col>
      <xdr:colOff>31750</xdr:colOff>
      <xdr:row>81</xdr:row>
      <xdr:rowOff>119802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905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129979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7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mn-ea"/>
              <a:ea typeface="+mn-ea"/>
            </a:rPr>
            <a:t>　東京都人事委員会勧告を参考に給与制度の適正化に向けた取組みを行い、近年においては、部長級職員の給料の定額化や職員構成の変動、給料表の引上げ率の相違などの要因により、ラスパイレス指数は減少傾向にある。</a:t>
          </a:r>
        </a:p>
        <a:p>
          <a:r>
            <a:rPr kumimoji="1" lang="ja-JP" altLang="en-US" sz="1100">
              <a:latin typeface="+mn-ea"/>
              <a:ea typeface="+mn-ea"/>
            </a:rPr>
            <a:t>　また、平成</a:t>
          </a:r>
          <a:r>
            <a:rPr kumimoji="1" lang="en-US" altLang="ja-JP" sz="1100">
              <a:latin typeface="+mn-ea"/>
              <a:ea typeface="+mn-ea"/>
            </a:rPr>
            <a:t>29</a:t>
          </a:r>
          <a:r>
            <a:rPr kumimoji="1" lang="ja-JP" altLang="en-US" sz="1100">
              <a:latin typeface="+mn-ea"/>
              <a:ea typeface="+mn-ea"/>
            </a:rPr>
            <a:t>年度からは勤勉手当支給時の扶養手当の原資化及び退職手当の見直し、平成</a:t>
          </a:r>
          <a:r>
            <a:rPr kumimoji="1" lang="en-US" altLang="ja-JP" sz="1100">
              <a:latin typeface="+mn-ea"/>
              <a:ea typeface="+mn-ea"/>
            </a:rPr>
            <a:t>30</a:t>
          </a:r>
          <a:r>
            <a:rPr kumimoji="1" lang="ja-JP" altLang="en-US" sz="1100">
              <a:latin typeface="+mn-ea"/>
              <a:ea typeface="+mn-ea"/>
            </a:rPr>
            <a:t>年度からは部長級の給与の見直し、令和</a:t>
          </a:r>
          <a:r>
            <a:rPr kumimoji="1" lang="en-US" altLang="ja-JP" sz="1100">
              <a:latin typeface="+mn-ea"/>
              <a:ea typeface="+mn-ea"/>
            </a:rPr>
            <a:t>2</a:t>
          </a:r>
          <a:r>
            <a:rPr kumimoji="1" lang="ja-JP" altLang="en-US" sz="1100">
              <a:latin typeface="+mn-ea"/>
              <a:ea typeface="+mn-ea"/>
            </a:rPr>
            <a:t>年度からは</a:t>
          </a:r>
          <a:r>
            <a:rPr kumimoji="1" lang="en-US" altLang="ja-JP" sz="1100">
              <a:latin typeface="+mn-ea"/>
              <a:ea typeface="+mn-ea"/>
            </a:rPr>
            <a:t>3</a:t>
          </a:r>
          <a:r>
            <a:rPr kumimoji="1" lang="ja-JP" altLang="en-US" sz="1100">
              <a:latin typeface="+mn-ea"/>
              <a:ea typeface="+mn-ea"/>
            </a:rPr>
            <a:t>月期末手当の廃止を実施しており、今後も東京都を参考にした給与制度の適正化に努める。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160866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94142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22225</xdr:rowOff>
    </xdr:from>
    <xdr:to>
      <xdr:col>81</xdr:col>
      <xdr:colOff>44450</xdr:colOff>
      <xdr:row>84</xdr:row>
      <xdr:rowOff>82550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424025"/>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64152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65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62441</xdr:rowOff>
    </xdr:from>
    <xdr:to>
      <xdr:col>77</xdr:col>
      <xdr:colOff>44450</xdr:colOff>
      <xdr:row>84</xdr:row>
      <xdr:rowOff>82550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464241"/>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112184</xdr:rowOff>
    </xdr:from>
    <xdr:to>
      <xdr:col>77</xdr:col>
      <xdr:colOff>95250</xdr:colOff>
      <xdr:row>85</xdr:row>
      <xdr:rowOff>42334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27111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600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62441</xdr:rowOff>
    </xdr:from>
    <xdr:to>
      <xdr:col>72</xdr:col>
      <xdr:colOff>203200</xdr:colOff>
      <xdr:row>84</xdr:row>
      <xdr:rowOff>122766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464241"/>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132291</xdr:rowOff>
    </xdr:from>
    <xdr:to>
      <xdr:col>73</xdr:col>
      <xdr:colOff>44450</xdr:colOff>
      <xdr:row>85</xdr:row>
      <xdr:rowOff>62441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47218</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122766</xdr:rowOff>
    </xdr:from>
    <xdr:to>
      <xdr:col>68</xdr:col>
      <xdr:colOff>152400</xdr:colOff>
      <xdr:row>85</xdr:row>
      <xdr:rowOff>71966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52456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67327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112836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34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142875</xdr:rowOff>
    </xdr:from>
    <xdr:to>
      <xdr:col>81</xdr:col>
      <xdr:colOff>95250</xdr:colOff>
      <xdr:row>84</xdr:row>
      <xdr:rowOff>73025</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37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159402</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21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31750</xdr:rowOff>
    </xdr:from>
    <xdr:to>
      <xdr:col>77</xdr:col>
      <xdr:colOff>95250</xdr:colOff>
      <xdr:row>84</xdr:row>
      <xdr:rowOff>133350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11641</xdr:rowOff>
    </xdr:from>
    <xdr:to>
      <xdr:col>73</xdr:col>
      <xdr:colOff>44450</xdr:colOff>
      <xdr:row>84</xdr:row>
      <xdr:rowOff>113241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41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123418</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182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71966</xdr:rowOff>
    </xdr:from>
    <xdr:to>
      <xdr:col>68</xdr:col>
      <xdr:colOff>203200</xdr:colOff>
      <xdr:row>85</xdr:row>
      <xdr:rowOff>2116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12293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21166</xdr:rowOff>
    </xdr:from>
    <xdr:to>
      <xdr:col>64</xdr:col>
      <xdr:colOff>152400</xdr:colOff>
      <xdr:row>85</xdr:row>
      <xdr:rowOff>122766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107543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mn-ea"/>
              <a:ea typeface="+mn-ea"/>
            </a:rPr>
            <a:t>　令和</a:t>
          </a:r>
          <a:r>
            <a:rPr kumimoji="1" lang="en-US" altLang="ja-JP" sz="1100">
              <a:latin typeface="+mn-ea"/>
              <a:ea typeface="+mn-ea"/>
            </a:rPr>
            <a:t>5</a:t>
          </a:r>
          <a:r>
            <a:rPr kumimoji="1" lang="ja-JP" altLang="en-US" sz="1100">
              <a:latin typeface="+mn-ea"/>
              <a:ea typeface="+mn-ea"/>
            </a:rPr>
            <a:t>年度職員数は、大地沢青少年センター（公共宿泊施設）への指定管理者制度導入や南町田駅前連絡所の廃止により減少した。この結果、令和</a:t>
          </a:r>
          <a:r>
            <a:rPr kumimoji="1" lang="en-US" altLang="ja-JP" sz="1100">
              <a:latin typeface="+mn-ea"/>
              <a:ea typeface="+mn-ea"/>
            </a:rPr>
            <a:t>4</a:t>
          </a:r>
          <a:r>
            <a:rPr kumimoji="1" lang="ja-JP" altLang="en-US" sz="1100">
              <a:latin typeface="+mn-ea"/>
              <a:ea typeface="+mn-ea"/>
            </a:rPr>
            <a:t>年度と比較して普通会計全体で職員数が</a:t>
          </a:r>
          <a:r>
            <a:rPr kumimoji="1" lang="en-US" altLang="ja-JP" sz="1100">
              <a:latin typeface="+mn-ea"/>
              <a:ea typeface="+mn-ea"/>
            </a:rPr>
            <a:t>13</a:t>
          </a:r>
          <a:r>
            <a:rPr kumimoji="1" lang="ja-JP" altLang="en-US" sz="1100">
              <a:latin typeface="+mn-ea"/>
              <a:ea typeface="+mn-ea"/>
            </a:rPr>
            <a:t>人減少し、人口</a:t>
          </a:r>
          <a:r>
            <a:rPr kumimoji="1" lang="en-US" altLang="ja-JP" sz="1100">
              <a:latin typeface="+mn-ea"/>
              <a:ea typeface="+mn-ea"/>
            </a:rPr>
            <a:t>1,000</a:t>
          </a:r>
          <a:r>
            <a:rPr kumimoji="1" lang="ja-JP" altLang="en-US" sz="1100">
              <a:latin typeface="+mn-ea"/>
              <a:ea typeface="+mn-ea"/>
            </a:rPr>
            <a:t>人当たり職員数は前年度と比較して</a:t>
          </a:r>
          <a:r>
            <a:rPr kumimoji="1" lang="en-US" altLang="ja-JP" sz="1100">
              <a:latin typeface="+mn-ea"/>
              <a:ea typeface="+mn-ea"/>
            </a:rPr>
            <a:t>0.03</a:t>
          </a:r>
          <a:r>
            <a:rPr kumimoji="1" lang="ja-JP" altLang="en-US" sz="1100">
              <a:latin typeface="+mn-ea"/>
              <a:ea typeface="+mn-ea"/>
            </a:rPr>
            <a:t>人減少している。</a:t>
          </a:r>
        </a:p>
        <a:p>
          <a:r>
            <a:rPr kumimoji="1" lang="ja-JP" altLang="en-US" sz="1100">
              <a:latin typeface="+mn-ea"/>
              <a:ea typeface="+mn-ea"/>
            </a:rPr>
            <a:t>　定数管理の計画として、令和</a:t>
          </a:r>
          <a:r>
            <a:rPr kumimoji="1" lang="en-US" altLang="ja-JP" sz="1100">
              <a:latin typeface="+mn-ea"/>
              <a:ea typeface="+mn-ea"/>
            </a:rPr>
            <a:t>4</a:t>
          </a:r>
          <a:r>
            <a:rPr kumimoji="1" lang="ja-JP" altLang="en-US" sz="1100">
              <a:latin typeface="+mn-ea"/>
              <a:ea typeface="+mn-ea"/>
            </a:rPr>
            <a:t>年度に策定した町田市職員定数管理計画（</a:t>
          </a:r>
          <a:r>
            <a:rPr kumimoji="1" lang="en-US" altLang="ja-JP" sz="1100">
              <a:latin typeface="+mn-ea"/>
              <a:ea typeface="+mn-ea"/>
            </a:rPr>
            <a:t>22‐26</a:t>
          </a:r>
          <a:r>
            <a:rPr kumimoji="1" lang="ja-JP" altLang="en-US" sz="1100">
              <a:latin typeface="+mn-ea"/>
              <a:ea typeface="+mn-ea"/>
            </a:rPr>
            <a:t>）では、「市の事務を執行するために必要な職員の数」と定義した</a:t>
          </a:r>
          <a:r>
            <a:rPr kumimoji="1" lang="en-US" altLang="ja-JP" sz="1100">
              <a:latin typeface="+mn-ea"/>
              <a:ea typeface="+mn-ea"/>
            </a:rPr>
            <a:t>『</a:t>
          </a:r>
          <a:r>
            <a:rPr kumimoji="1" lang="ja-JP" altLang="en-US" sz="1100">
              <a:latin typeface="+mn-ea"/>
              <a:ea typeface="+mn-ea"/>
            </a:rPr>
            <a:t>職員定数</a:t>
          </a:r>
          <a:r>
            <a:rPr kumimoji="1" lang="en-US" altLang="ja-JP" sz="1100">
              <a:latin typeface="+mn-ea"/>
              <a:ea typeface="+mn-ea"/>
            </a:rPr>
            <a:t>』</a:t>
          </a:r>
          <a:r>
            <a:rPr kumimoji="1" lang="ja-JP" altLang="en-US" sz="1100">
              <a:latin typeface="+mn-ea"/>
              <a:ea typeface="+mn-ea"/>
            </a:rPr>
            <a:t>について、令和</a:t>
          </a:r>
          <a:r>
            <a:rPr kumimoji="1" lang="en-US" altLang="ja-JP" sz="1100">
              <a:latin typeface="+mn-ea"/>
              <a:ea typeface="+mn-ea"/>
            </a:rPr>
            <a:t>3</a:t>
          </a:r>
          <a:r>
            <a:rPr kumimoji="1" lang="ja-JP" altLang="en-US" sz="1100">
              <a:latin typeface="+mn-ea"/>
              <a:ea typeface="+mn-ea"/>
            </a:rPr>
            <a:t>年度定数</a:t>
          </a:r>
          <a:r>
            <a:rPr kumimoji="1" lang="en-US" altLang="ja-JP" sz="1100">
              <a:latin typeface="+mn-ea"/>
              <a:ea typeface="+mn-ea"/>
            </a:rPr>
            <a:t>2,233</a:t>
          </a:r>
          <a:r>
            <a:rPr kumimoji="1" lang="ja-JP" altLang="en-US" sz="1100">
              <a:latin typeface="+mn-ea"/>
              <a:ea typeface="+mn-ea"/>
            </a:rPr>
            <a:t>人に対して、令和</a:t>
          </a:r>
          <a:r>
            <a:rPr kumimoji="1" lang="en-US" altLang="ja-JP" sz="1100">
              <a:latin typeface="+mn-ea"/>
              <a:ea typeface="+mn-ea"/>
            </a:rPr>
            <a:t>8</a:t>
          </a:r>
          <a:r>
            <a:rPr kumimoji="1" lang="ja-JP" altLang="en-US" sz="1100">
              <a:latin typeface="+mn-ea"/>
              <a:ea typeface="+mn-ea"/>
            </a:rPr>
            <a:t>年度定数を</a:t>
          </a:r>
          <a:r>
            <a:rPr kumimoji="1" lang="en-US" altLang="ja-JP" sz="1100">
              <a:latin typeface="+mn-ea"/>
              <a:ea typeface="+mn-ea"/>
            </a:rPr>
            <a:t>2,141</a:t>
          </a:r>
          <a:r>
            <a:rPr kumimoji="1" lang="ja-JP" altLang="en-US" sz="1100">
              <a:latin typeface="+mn-ea"/>
              <a:ea typeface="+mn-ea"/>
            </a:rPr>
            <a:t>人</a:t>
          </a:r>
          <a:r>
            <a:rPr kumimoji="1" lang="en-US" altLang="ja-JP" sz="1100">
              <a:latin typeface="+mn-ea"/>
              <a:ea typeface="+mn-ea"/>
            </a:rPr>
            <a:t>(92</a:t>
          </a:r>
          <a:r>
            <a:rPr kumimoji="1" lang="ja-JP" altLang="en-US" sz="1100">
              <a:latin typeface="+mn-ea"/>
              <a:ea typeface="+mn-ea"/>
            </a:rPr>
            <a:t>人削減</a:t>
          </a:r>
          <a:r>
            <a:rPr kumimoji="1" lang="en-US" altLang="ja-JP" sz="1100">
              <a:latin typeface="+mn-ea"/>
              <a:ea typeface="+mn-ea"/>
            </a:rPr>
            <a:t>)</a:t>
          </a:r>
          <a:r>
            <a:rPr kumimoji="1" lang="ja-JP" altLang="en-US" sz="1100">
              <a:latin typeface="+mn-ea"/>
              <a:ea typeface="+mn-ea"/>
            </a:rPr>
            <a:t>にすることを定めている。今後も「町田市職員定数管理計画</a:t>
          </a:r>
          <a:r>
            <a:rPr kumimoji="1" lang="en-US" altLang="ja-JP" sz="1100">
              <a:latin typeface="+mn-ea"/>
              <a:ea typeface="+mn-ea"/>
            </a:rPr>
            <a:t>(22‐26)</a:t>
          </a:r>
          <a:r>
            <a:rPr kumimoji="1" lang="ja-JP" altLang="en-US" sz="1100">
              <a:latin typeface="+mn-ea"/>
              <a:ea typeface="+mn-ea"/>
            </a:rPr>
            <a:t>」に基づき、適切な職員定数管理に努めていく。</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68</xdr:row>
      <xdr:rowOff>25763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22807"/>
          <a:ext cx="0" cy="1561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169290</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5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25763</xdr:rowOff>
    </xdr:from>
    <xdr:to>
      <xdr:col>81</xdr:col>
      <xdr:colOff>133350</xdr:colOff>
      <xdr:row>68</xdr:row>
      <xdr:rowOff>25763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8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86541</xdr:rowOff>
    </xdr:from>
    <xdr:to>
      <xdr:col>81</xdr:col>
      <xdr:colOff>44450</xdr:colOff>
      <xdr:row>59</xdr:row>
      <xdr:rowOff>96883</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6179800" y="10202091"/>
          <a:ext cx="8382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116494</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74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96883</xdr:rowOff>
    </xdr:from>
    <xdr:to>
      <xdr:col>77</xdr:col>
      <xdr:colOff>44450</xdr:colOff>
      <xdr:row>59</xdr:row>
      <xdr:rowOff>121013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5290800" y="10212433"/>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134076</xdr:rowOff>
    </xdr:from>
    <xdr:to>
      <xdr:col>77</xdr:col>
      <xdr:colOff>95250</xdr:colOff>
      <xdr:row>62</xdr:row>
      <xdr:rowOff>64226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9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49003</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678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121013</xdr:rowOff>
    </xdr:from>
    <xdr:to>
      <xdr:col>72</xdr:col>
      <xdr:colOff>203200</xdr:colOff>
      <xdr:row>59</xdr:row>
      <xdr:rowOff>127907</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401800" y="10236563"/>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123734</xdr:rowOff>
    </xdr:from>
    <xdr:to>
      <xdr:col>73</xdr:col>
      <xdr:colOff>44450</xdr:colOff>
      <xdr:row>62</xdr:row>
      <xdr:rowOff>53884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38661</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6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127907</xdr:rowOff>
    </xdr:from>
    <xdr:to>
      <xdr:col>68</xdr:col>
      <xdr:colOff>152400</xdr:colOff>
      <xdr:row>59</xdr:row>
      <xdr:rowOff>141696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243457"/>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127181</xdr:rowOff>
    </xdr:from>
    <xdr:to>
      <xdr:col>68</xdr:col>
      <xdr:colOff>203200</xdr:colOff>
      <xdr:row>62</xdr:row>
      <xdr:rowOff>57331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42108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72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130628</xdr:rowOff>
    </xdr:from>
    <xdr:to>
      <xdr:col>64</xdr:col>
      <xdr:colOff>152400</xdr:colOff>
      <xdr:row>62</xdr:row>
      <xdr:rowOff>60778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45555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35741</xdr:rowOff>
    </xdr:from>
    <xdr:to>
      <xdr:col>81</xdr:col>
      <xdr:colOff>95250</xdr:colOff>
      <xdr:row>59</xdr:row>
      <xdr:rowOff>137341</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15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128468</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072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46083</xdr:rowOff>
    </xdr:from>
    <xdr:to>
      <xdr:col>77</xdr:col>
      <xdr:colOff>95250</xdr:colOff>
      <xdr:row>59</xdr:row>
      <xdr:rowOff>147683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16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157860</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9930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70213</xdr:rowOff>
    </xdr:from>
    <xdr:to>
      <xdr:col>73</xdr:col>
      <xdr:colOff>44450</xdr:colOff>
      <xdr:row>60</xdr:row>
      <xdr:rowOff>363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18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10540</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995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77107</xdr:rowOff>
    </xdr:from>
    <xdr:to>
      <xdr:col>68</xdr:col>
      <xdr:colOff>203200</xdr:colOff>
      <xdr:row>60</xdr:row>
      <xdr:rowOff>7257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19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17434</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996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90896</xdr:rowOff>
    </xdr:from>
    <xdr:to>
      <xdr:col>64</xdr:col>
      <xdr:colOff>152400</xdr:colOff>
      <xdr:row>60</xdr:row>
      <xdr:rowOff>21046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20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31223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997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mn-ea"/>
              <a:ea typeface="+mn-ea"/>
            </a:rPr>
            <a:t>　令和</a:t>
          </a:r>
          <a:r>
            <a:rPr kumimoji="1" lang="en-US" altLang="ja-JP" sz="1050">
              <a:latin typeface="+mn-ea"/>
              <a:ea typeface="+mn-ea"/>
            </a:rPr>
            <a:t>4</a:t>
          </a:r>
          <a:r>
            <a:rPr kumimoji="1" lang="ja-JP" altLang="en-US" sz="1050">
              <a:latin typeface="+mn-ea"/>
              <a:ea typeface="+mn-ea"/>
            </a:rPr>
            <a:t>年度と比較して</a:t>
          </a:r>
          <a:r>
            <a:rPr kumimoji="1" lang="en-US" altLang="ja-JP" sz="1050">
              <a:latin typeface="+mn-ea"/>
              <a:ea typeface="+mn-ea"/>
            </a:rPr>
            <a:t>0.4</a:t>
          </a:r>
          <a:r>
            <a:rPr kumimoji="1" lang="ja-JP" altLang="en-US" sz="1050">
              <a:latin typeface="+mn-ea"/>
              <a:ea typeface="+mn-ea"/>
            </a:rPr>
            <a:t>ポイント減少し、類似団体内順位は</a:t>
          </a:r>
          <a:r>
            <a:rPr kumimoji="1" lang="en-US" altLang="ja-JP" sz="1050">
              <a:latin typeface="+mn-ea"/>
              <a:ea typeface="+mn-ea"/>
            </a:rPr>
            <a:t>4</a:t>
          </a:r>
          <a:r>
            <a:rPr kumimoji="1" lang="ja-JP" altLang="en-US" sz="1050">
              <a:latin typeface="+mn-ea"/>
              <a:ea typeface="+mn-ea"/>
            </a:rPr>
            <a:t>位となっている。</a:t>
          </a:r>
        </a:p>
        <a:p>
          <a:r>
            <a:rPr kumimoji="1" lang="ja-JP" altLang="en-US" sz="1050">
              <a:latin typeface="+mn-ea"/>
              <a:ea typeface="+mn-ea"/>
            </a:rPr>
            <a:t>減少した主な要因としては、令和</a:t>
          </a:r>
          <a:r>
            <a:rPr kumimoji="1" lang="en-US" altLang="ja-JP" sz="1050">
              <a:latin typeface="+mn-ea"/>
              <a:ea typeface="+mn-ea"/>
            </a:rPr>
            <a:t>5</a:t>
          </a:r>
          <a:r>
            <a:rPr kumimoji="1" lang="ja-JP" altLang="en-US" sz="1050">
              <a:latin typeface="+mn-ea"/>
              <a:ea typeface="+mn-ea"/>
            </a:rPr>
            <a:t>年度の単年度実質公債費比率が令和</a:t>
          </a:r>
          <a:r>
            <a:rPr kumimoji="1" lang="en-US" altLang="ja-JP" sz="1050">
              <a:latin typeface="+mn-ea"/>
              <a:ea typeface="+mn-ea"/>
            </a:rPr>
            <a:t>2</a:t>
          </a:r>
          <a:r>
            <a:rPr kumimoji="1" lang="ja-JP" altLang="en-US" sz="1050">
              <a:latin typeface="+mn-ea"/>
              <a:ea typeface="+mn-ea"/>
            </a:rPr>
            <a:t>年度よりも低かったことによる。（令和</a:t>
          </a:r>
          <a:r>
            <a:rPr kumimoji="1" lang="en-US" altLang="ja-JP" sz="1050">
              <a:latin typeface="+mn-ea"/>
              <a:ea typeface="+mn-ea"/>
            </a:rPr>
            <a:t>5</a:t>
          </a:r>
          <a:r>
            <a:rPr kumimoji="1" lang="ja-JP" altLang="en-US" sz="1050">
              <a:latin typeface="+mn-ea"/>
              <a:ea typeface="+mn-ea"/>
            </a:rPr>
            <a:t>年度実算出数値：</a:t>
          </a:r>
          <a:r>
            <a:rPr kumimoji="1" lang="en-US" altLang="ja-JP" sz="1050">
              <a:latin typeface="+mn-ea"/>
              <a:ea typeface="+mn-ea"/>
            </a:rPr>
            <a:t>0.42771%</a:t>
          </a:r>
          <a:r>
            <a:rPr kumimoji="1" lang="ja-JP" altLang="en-US" sz="1050">
              <a:latin typeface="+mn-ea"/>
              <a:ea typeface="+mn-ea"/>
            </a:rPr>
            <a:t>、令和</a:t>
          </a:r>
          <a:r>
            <a:rPr kumimoji="1" lang="en-US" altLang="ja-JP" sz="1050">
              <a:latin typeface="+mn-ea"/>
              <a:ea typeface="+mn-ea"/>
            </a:rPr>
            <a:t>2</a:t>
          </a:r>
          <a:r>
            <a:rPr kumimoji="1" lang="ja-JP" altLang="en-US" sz="1050">
              <a:latin typeface="+mn-ea"/>
              <a:ea typeface="+mn-ea"/>
            </a:rPr>
            <a:t>年度実算出数値：</a:t>
          </a:r>
          <a:r>
            <a:rPr kumimoji="1" lang="en-US" altLang="ja-JP" sz="1050">
              <a:latin typeface="+mn-ea"/>
              <a:ea typeface="+mn-ea"/>
            </a:rPr>
            <a:t>1.53261%</a:t>
          </a:r>
          <a:r>
            <a:rPr kumimoji="1" lang="ja-JP" altLang="en-US" sz="1050">
              <a:latin typeface="+mn-ea"/>
              <a:ea typeface="+mn-ea"/>
            </a:rPr>
            <a:t>）</a:t>
          </a:r>
        </a:p>
        <a:p>
          <a:r>
            <a:rPr kumimoji="1" lang="ja-JP" altLang="en-US" sz="1050">
              <a:latin typeface="+mn-ea"/>
              <a:ea typeface="+mn-ea"/>
            </a:rPr>
            <a:t>　これは、循環型施設整備事業などにかかる市債の①元利償還金額の増加、②災害復旧費等に係る基準財政需要額の減少、③臨時財政対策債発行可能額の減少などによる。（</a:t>
          </a:r>
          <a:r>
            <a:rPr kumimoji="1" lang="en-US" altLang="ja-JP" sz="1050">
              <a:latin typeface="+mn-ea"/>
              <a:ea typeface="+mn-ea"/>
            </a:rPr>
            <a:t>※①</a:t>
          </a:r>
          <a:r>
            <a:rPr kumimoji="1" lang="ja-JP" altLang="en-US" sz="1050">
              <a:latin typeface="+mn-ea"/>
              <a:ea typeface="+mn-ea"/>
            </a:rPr>
            <a:t>は実質公債費比率の分子の値、②は実質公債費比率の分子から控除される値、③は実質公債費比率の分母の値）</a:t>
          </a:r>
        </a:p>
        <a:p>
          <a:r>
            <a:rPr kumimoji="1" lang="ja-JP" altLang="en-US" sz="1050">
              <a:latin typeface="+mn-ea"/>
              <a:ea typeface="+mn-ea"/>
            </a:rPr>
            <a:t>　今後についても、後年度の公債費負担軽減などを行い、適正水準の維持を目指す。</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134862</xdr:rowOff>
    </xdr:from>
    <xdr:to>
      <xdr:col>81</xdr:col>
      <xdr:colOff>44450</xdr:colOff>
      <xdr:row>45</xdr:row>
      <xdr:rowOff>39612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0706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11689</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39612</xdr:rowOff>
    </xdr:from>
    <xdr:to>
      <xdr:col>81</xdr:col>
      <xdr:colOff>133350</xdr:colOff>
      <xdr:row>45</xdr:row>
      <xdr:rowOff>39612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5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49789</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134862</xdr:rowOff>
    </xdr:from>
    <xdr:to>
      <xdr:col>81</xdr:col>
      <xdr:colOff>133350</xdr:colOff>
      <xdr:row>36</xdr:row>
      <xdr:rowOff>134862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21772</xdr:rowOff>
    </xdr:from>
    <xdr:to>
      <xdr:col>81</xdr:col>
      <xdr:colOff>44450</xdr:colOff>
      <xdr:row>38</xdr:row>
      <xdr:rowOff>67733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536872"/>
          <a:ext cx="8382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127803</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14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155726</xdr:rowOff>
    </xdr:from>
    <xdr:to>
      <xdr:col>81</xdr:col>
      <xdr:colOff>95250</xdr:colOff>
      <xdr:row>40</xdr:row>
      <xdr:rowOff>85876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56243</xdr:rowOff>
    </xdr:from>
    <xdr:to>
      <xdr:col>77</xdr:col>
      <xdr:colOff>44450</xdr:colOff>
      <xdr:row>38</xdr:row>
      <xdr:rowOff>67733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5713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917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10281</xdr:rowOff>
    </xdr:from>
    <xdr:to>
      <xdr:col>72</xdr:col>
      <xdr:colOff>203200</xdr:colOff>
      <xdr:row>38</xdr:row>
      <xdr:rowOff>56243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525381"/>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124278</xdr:rowOff>
    </xdr:from>
    <xdr:to>
      <xdr:col>68</xdr:col>
      <xdr:colOff>152400</xdr:colOff>
      <xdr:row>38</xdr:row>
      <xdr:rowOff>10281</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467928"/>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121255</xdr:rowOff>
    </xdr:from>
    <xdr:to>
      <xdr:col>68</xdr:col>
      <xdr:colOff>203200</xdr:colOff>
      <xdr:row>40</xdr:row>
      <xdr:rowOff>51405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36182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47672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142422</xdr:rowOff>
    </xdr:from>
    <xdr:to>
      <xdr:col>81</xdr:col>
      <xdr:colOff>95250</xdr:colOff>
      <xdr:row>38</xdr:row>
      <xdr:rowOff>72572</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158949</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31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16933</xdr:rowOff>
    </xdr:from>
    <xdr:to>
      <xdr:col>77</xdr:col>
      <xdr:colOff>95250</xdr:colOff>
      <xdr:row>38</xdr:row>
      <xdr:rowOff>118533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128710</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3009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5443</xdr:rowOff>
    </xdr:from>
    <xdr:to>
      <xdr:col>73</xdr:col>
      <xdr:colOff>44450</xdr:colOff>
      <xdr:row>38</xdr:row>
      <xdr:rowOff>107043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5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117220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28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130931</xdr:rowOff>
    </xdr:from>
    <xdr:to>
      <xdr:col>68</xdr:col>
      <xdr:colOff>203200</xdr:colOff>
      <xdr:row>38</xdr:row>
      <xdr:rowOff>61081</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47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71258</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243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73478</xdr:rowOff>
    </xdr:from>
    <xdr:to>
      <xdr:col>64</xdr:col>
      <xdr:colOff>152400</xdr:colOff>
      <xdr:row>38</xdr:row>
      <xdr:rowOff>3628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13805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18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mn-ea"/>
              <a:ea typeface="+mn-ea"/>
              <a:cs typeface="+mn-cs"/>
            </a:rPr>
            <a:t>　</a:t>
          </a:r>
          <a:r>
            <a:rPr kumimoji="1" lang="ja-JP" altLang="ja-JP" sz="1000">
              <a:solidFill>
                <a:schemeClr val="dk1"/>
              </a:solidFill>
              <a:effectLst/>
              <a:latin typeface="+mn-ea"/>
              <a:ea typeface="+mn-ea"/>
              <a:cs typeface="+mn-cs"/>
            </a:rPr>
            <a:t>令和</a:t>
          </a:r>
          <a:r>
            <a:rPr kumimoji="1" lang="en-US" altLang="ja-JP" sz="1000">
              <a:solidFill>
                <a:schemeClr val="dk1"/>
              </a:solidFill>
              <a:effectLst/>
              <a:latin typeface="+mn-ea"/>
              <a:ea typeface="+mn-ea"/>
              <a:cs typeface="+mn-cs"/>
            </a:rPr>
            <a:t>5</a:t>
          </a:r>
          <a:r>
            <a:rPr kumimoji="1" lang="ja-JP" altLang="ja-JP" sz="1000">
              <a:solidFill>
                <a:schemeClr val="dk1"/>
              </a:solidFill>
              <a:effectLst/>
              <a:latin typeface="+mn-ea"/>
              <a:ea typeface="+mn-ea"/>
              <a:cs typeface="+mn-cs"/>
            </a:rPr>
            <a:t>年度は将来負担額</a:t>
          </a:r>
          <a:r>
            <a:rPr kumimoji="1" lang="en-US" altLang="ja-JP" sz="1000">
              <a:solidFill>
                <a:schemeClr val="dk1"/>
              </a:solidFill>
              <a:effectLst/>
              <a:latin typeface="+mn-ea"/>
              <a:ea typeface="+mn-ea"/>
              <a:cs typeface="+mn-cs"/>
            </a:rPr>
            <a:t>1,203</a:t>
          </a:r>
          <a:r>
            <a:rPr kumimoji="1" lang="ja-JP" altLang="ja-JP" sz="1000">
              <a:solidFill>
                <a:schemeClr val="dk1"/>
              </a:solidFill>
              <a:effectLst/>
              <a:latin typeface="+mn-ea"/>
              <a:ea typeface="+mn-ea"/>
              <a:cs typeface="+mn-cs"/>
            </a:rPr>
            <a:t>億</a:t>
          </a:r>
          <a:r>
            <a:rPr kumimoji="1" lang="en-US" altLang="ja-JP" sz="1000">
              <a:solidFill>
                <a:schemeClr val="dk1"/>
              </a:solidFill>
              <a:effectLst/>
              <a:latin typeface="+mn-ea"/>
              <a:ea typeface="+mn-ea"/>
              <a:cs typeface="+mn-cs"/>
            </a:rPr>
            <a:t>9</a:t>
          </a:r>
          <a:r>
            <a:rPr kumimoji="1" lang="ja-JP" altLang="ja-JP" sz="1000">
              <a:solidFill>
                <a:schemeClr val="dk1"/>
              </a:solidFill>
              <a:effectLst/>
              <a:latin typeface="+mn-ea"/>
              <a:ea typeface="+mn-ea"/>
              <a:cs typeface="+mn-cs"/>
            </a:rPr>
            <a:t>千万円に対し、控除される充当可能財源が</a:t>
          </a:r>
          <a:r>
            <a:rPr kumimoji="1" lang="en-US" altLang="ja-JP" sz="1000">
              <a:solidFill>
                <a:schemeClr val="dk1"/>
              </a:solidFill>
              <a:effectLst/>
              <a:latin typeface="+mn-ea"/>
              <a:ea typeface="+mn-ea"/>
              <a:cs typeface="+mn-cs"/>
            </a:rPr>
            <a:t>1,373</a:t>
          </a:r>
          <a:r>
            <a:rPr kumimoji="1" lang="ja-JP" altLang="ja-JP" sz="1000">
              <a:solidFill>
                <a:schemeClr val="dk1"/>
              </a:solidFill>
              <a:effectLst/>
              <a:latin typeface="+mn-ea"/>
              <a:ea typeface="+mn-ea"/>
              <a:cs typeface="+mn-cs"/>
            </a:rPr>
            <a:t>億</a:t>
          </a:r>
          <a:r>
            <a:rPr kumimoji="1" lang="en-US" altLang="ja-JP" sz="1000">
              <a:solidFill>
                <a:schemeClr val="dk1"/>
              </a:solidFill>
              <a:effectLst/>
              <a:latin typeface="+mn-ea"/>
              <a:ea typeface="+mn-ea"/>
              <a:cs typeface="+mn-cs"/>
            </a:rPr>
            <a:t>6</a:t>
          </a:r>
          <a:r>
            <a:rPr kumimoji="1" lang="ja-JP" altLang="en-US" sz="1000">
              <a:solidFill>
                <a:schemeClr val="dk1"/>
              </a:solidFill>
              <a:effectLst/>
              <a:latin typeface="+mn-ea"/>
              <a:ea typeface="+mn-ea"/>
              <a:cs typeface="+mn-cs"/>
            </a:rPr>
            <a:t>千万</a:t>
          </a:r>
          <a:r>
            <a:rPr kumimoji="1" lang="ja-JP" altLang="ja-JP" sz="1000">
              <a:solidFill>
                <a:schemeClr val="dk1"/>
              </a:solidFill>
              <a:effectLst/>
              <a:latin typeface="+mn-ea"/>
              <a:ea typeface="+mn-ea"/>
              <a:cs typeface="+mn-cs"/>
            </a:rPr>
            <a:t>円あり、差引の結果、将来負担額は生じていない。</a:t>
          </a:r>
          <a:r>
            <a:rPr kumimoji="1" lang="en-US" altLang="ja-JP" sz="1000">
              <a:solidFill>
                <a:schemeClr val="dk1"/>
              </a:solidFill>
              <a:effectLst/>
              <a:latin typeface="+mn-ea"/>
              <a:ea typeface="+mn-ea"/>
              <a:cs typeface="+mn-cs"/>
            </a:rPr>
            <a:t>(</a:t>
          </a:r>
          <a:r>
            <a:rPr kumimoji="1" lang="ja-JP" altLang="en-US" sz="1000">
              <a:solidFill>
                <a:schemeClr val="dk1"/>
              </a:solidFill>
              <a:effectLst/>
              <a:latin typeface="+mn-ea"/>
              <a:ea typeface="+mn-ea"/>
              <a:cs typeface="+mn-cs"/>
            </a:rPr>
            <a:t>令和</a:t>
          </a:r>
          <a:r>
            <a:rPr kumimoji="1" lang="en-US" altLang="ja-JP" sz="1000">
              <a:solidFill>
                <a:schemeClr val="dk1"/>
              </a:solidFill>
              <a:effectLst/>
              <a:latin typeface="+mn-ea"/>
              <a:ea typeface="+mn-ea"/>
              <a:cs typeface="+mn-cs"/>
            </a:rPr>
            <a:t>5</a:t>
          </a:r>
          <a:r>
            <a:rPr kumimoji="1" lang="ja-JP" altLang="en-US" sz="1000">
              <a:solidFill>
                <a:schemeClr val="dk1"/>
              </a:solidFill>
              <a:effectLst/>
              <a:latin typeface="+mn-ea"/>
              <a:ea typeface="+mn-ea"/>
              <a:cs typeface="+mn-cs"/>
            </a:rPr>
            <a:t>年度数値：</a:t>
          </a:r>
          <a:r>
            <a:rPr kumimoji="1" lang="en-US" altLang="ja-JP" sz="1000">
              <a:solidFill>
                <a:schemeClr val="dk1"/>
              </a:solidFill>
              <a:effectLst/>
              <a:latin typeface="+mn-ea"/>
              <a:ea typeface="+mn-ea"/>
              <a:cs typeface="+mn-cs"/>
            </a:rPr>
            <a:t>-21.5</a:t>
          </a:r>
          <a:r>
            <a:rPr kumimoji="1" lang="ja-JP" altLang="en-US" sz="1000">
              <a:solidFill>
                <a:schemeClr val="dk1"/>
              </a:solidFill>
              <a:effectLst/>
              <a:latin typeface="+mn-ea"/>
              <a:ea typeface="+mn-ea"/>
              <a:cs typeface="+mn-cs"/>
            </a:rPr>
            <a:t>、</a:t>
          </a:r>
          <a:r>
            <a:rPr kumimoji="1" lang="ja-JP" altLang="ja-JP" sz="1000">
              <a:solidFill>
                <a:schemeClr val="dk1"/>
              </a:solidFill>
              <a:effectLst/>
              <a:latin typeface="+mn-ea"/>
              <a:ea typeface="+mn-ea"/>
              <a:cs typeface="+mn-cs"/>
            </a:rPr>
            <a:t>令和</a:t>
          </a:r>
          <a:r>
            <a:rPr kumimoji="1" lang="en-US" altLang="ja-JP" sz="1000">
              <a:solidFill>
                <a:schemeClr val="dk1"/>
              </a:solidFill>
              <a:effectLst/>
              <a:latin typeface="+mn-ea"/>
              <a:ea typeface="+mn-ea"/>
              <a:cs typeface="+mn-cs"/>
            </a:rPr>
            <a:t>4</a:t>
          </a:r>
          <a:r>
            <a:rPr kumimoji="1" lang="ja-JP" altLang="ja-JP" sz="1000">
              <a:solidFill>
                <a:schemeClr val="dk1"/>
              </a:solidFill>
              <a:effectLst/>
              <a:latin typeface="+mn-ea"/>
              <a:ea typeface="+mn-ea"/>
              <a:cs typeface="+mn-cs"/>
            </a:rPr>
            <a:t>年度数値：</a:t>
          </a:r>
          <a:r>
            <a:rPr kumimoji="1" lang="en-US" altLang="ja-JP" sz="1000">
              <a:solidFill>
                <a:schemeClr val="dk1"/>
              </a:solidFill>
              <a:effectLst/>
              <a:latin typeface="+mn-ea"/>
              <a:ea typeface="+mn-ea"/>
              <a:cs typeface="+mn-cs"/>
            </a:rPr>
            <a:t>-24.0)</a:t>
          </a:r>
          <a:endParaRPr lang="ja-JP" altLang="ja-JP" sz="1000">
            <a:effectLst/>
            <a:latin typeface="+mn-ea"/>
            <a:ea typeface="+mn-ea"/>
          </a:endParaRPr>
        </a:p>
        <a:p>
          <a:r>
            <a:rPr kumimoji="1" lang="ja-JP" altLang="en-US" sz="1000">
              <a:solidFill>
                <a:schemeClr val="dk1"/>
              </a:solidFill>
              <a:effectLst/>
              <a:latin typeface="+mn-ea"/>
              <a:ea typeface="+mn-ea"/>
              <a:cs typeface="+mn-cs"/>
            </a:rPr>
            <a:t>増</a:t>
          </a:r>
          <a:r>
            <a:rPr kumimoji="1" lang="ja-JP" altLang="ja-JP" sz="1000">
              <a:solidFill>
                <a:schemeClr val="dk1"/>
              </a:solidFill>
              <a:effectLst/>
              <a:latin typeface="+mn-ea"/>
              <a:ea typeface="+mn-ea"/>
              <a:cs typeface="+mn-cs"/>
            </a:rPr>
            <a:t>理由として、</a:t>
          </a:r>
          <a:r>
            <a:rPr kumimoji="1" lang="ja-JP" altLang="en-US" sz="1000">
              <a:solidFill>
                <a:schemeClr val="dk1"/>
              </a:solidFill>
              <a:effectLst/>
              <a:latin typeface="+mn-ea"/>
              <a:ea typeface="+mn-ea"/>
              <a:cs typeface="+mn-cs"/>
            </a:rPr>
            <a:t>①一般会計の地方債現在高の減少、②財政調整基金や公共施設整備基金、職員退職手当基金などの充当可能基金の増加が将来負担比率の減要因となる一方で、</a:t>
          </a:r>
          <a:r>
            <a:rPr kumimoji="1" lang="ja-JP" altLang="ja-JP" sz="1000">
              <a:solidFill>
                <a:schemeClr val="dk1"/>
              </a:solidFill>
              <a:effectLst/>
              <a:latin typeface="+mn-ea"/>
              <a:ea typeface="+mn-ea"/>
              <a:cs typeface="+mn-cs"/>
            </a:rPr>
            <a:t>基準財政需要額算入見込額の減少</a:t>
          </a:r>
          <a:r>
            <a:rPr kumimoji="1" lang="ja-JP" altLang="en-US" sz="1000">
              <a:solidFill>
                <a:schemeClr val="dk1"/>
              </a:solidFill>
              <a:effectLst/>
              <a:latin typeface="+mn-ea"/>
              <a:ea typeface="+mn-ea"/>
              <a:cs typeface="+mn-cs"/>
            </a:rPr>
            <a:t>、③都市計画税などの充当可能特定財源の減少</a:t>
          </a:r>
          <a:r>
            <a:rPr kumimoji="1" lang="ja-JP" altLang="ja-JP" sz="1000">
              <a:solidFill>
                <a:schemeClr val="dk1"/>
              </a:solidFill>
              <a:effectLst/>
              <a:latin typeface="+mn-ea"/>
              <a:ea typeface="+mn-ea"/>
              <a:cs typeface="+mn-cs"/>
            </a:rPr>
            <a:t>などにより、将来負担比率は前年度比で</a:t>
          </a:r>
          <a:r>
            <a:rPr kumimoji="1" lang="ja-JP" altLang="en-US" sz="1000">
              <a:solidFill>
                <a:schemeClr val="dk1"/>
              </a:solidFill>
              <a:effectLst/>
              <a:latin typeface="+mn-ea"/>
              <a:ea typeface="+mn-ea"/>
              <a:cs typeface="+mn-cs"/>
            </a:rPr>
            <a:t>増</a:t>
          </a:r>
          <a:r>
            <a:rPr kumimoji="1" lang="ja-JP" altLang="ja-JP" sz="1000">
              <a:solidFill>
                <a:schemeClr val="dk1"/>
              </a:solidFill>
              <a:effectLst/>
              <a:latin typeface="+mn-ea"/>
              <a:ea typeface="+mn-ea"/>
              <a:cs typeface="+mn-cs"/>
            </a:rPr>
            <a:t>となった。</a:t>
          </a:r>
          <a:endParaRPr kumimoji="1" lang="en-US" altLang="ja-JP" sz="1000">
            <a:solidFill>
              <a:schemeClr val="dk1"/>
            </a:solidFill>
            <a:effectLst/>
            <a:latin typeface="+mn-ea"/>
            <a:ea typeface="+mn-ea"/>
            <a:cs typeface="+mn-cs"/>
          </a:endParaRPr>
        </a:p>
        <a:p>
          <a:r>
            <a:rPr kumimoji="1" lang="ja-JP" altLang="ja-JP" sz="1000">
              <a:solidFill>
                <a:schemeClr val="dk1"/>
              </a:solidFill>
              <a:effectLst/>
              <a:latin typeface="+mn-ea"/>
              <a:ea typeface="+mn-ea"/>
              <a:cs typeface="+mn-cs"/>
            </a:rPr>
            <a:t>（</a:t>
          </a:r>
          <a:r>
            <a:rPr kumimoji="1" lang="en-US" altLang="ja-JP" sz="1000">
              <a:solidFill>
                <a:schemeClr val="dk1"/>
              </a:solidFill>
              <a:effectLst/>
              <a:latin typeface="+mn-ea"/>
              <a:ea typeface="+mn-ea"/>
              <a:cs typeface="+mn-cs"/>
            </a:rPr>
            <a:t>※</a:t>
          </a:r>
          <a:r>
            <a:rPr kumimoji="1" lang="ja-JP" altLang="ja-JP" sz="1000">
              <a:solidFill>
                <a:schemeClr val="dk1"/>
              </a:solidFill>
              <a:effectLst/>
              <a:latin typeface="+mn-ea"/>
              <a:ea typeface="+mn-ea"/>
              <a:cs typeface="+mn-cs"/>
            </a:rPr>
            <a:t>①は将来負担比率の分子の値、②及び③は将来負担比率の分子から控除される値）</a:t>
          </a:r>
          <a:endParaRPr lang="ja-JP" altLang="ja-JP" sz="1000">
            <a:effectLst/>
            <a:latin typeface="+mn-ea"/>
            <a:ea typeface="+mn-ea"/>
          </a:endParaRPr>
        </a:p>
        <a:p>
          <a:r>
            <a:rPr kumimoji="1" lang="ja-JP" altLang="ja-JP" sz="1000">
              <a:solidFill>
                <a:schemeClr val="dk1"/>
              </a:solidFill>
              <a:effectLst/>
              <a:latin typeface="+mn-ea"/>
              <a:ea typeface="+mn-ea"/>
              <a:cs typeface="+mn-cs"/>
            </a:rPr>
            <a:t>今後も将来負担の増大を招くことが無いよう地方債の管理を徹底する。</a:t>
          </a:r>
          <a:endParaRPr lang="ja-JP" altLang="ja-JP" sz="1000">
            <a:effectLst/>
            <a:latin typeface="+mn-ea"/>
            <a:ea typeface="+mn-ea"/>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86783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58860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3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86783</xdr:rowOff>
    </xdr:from>
    <xdr:to>
      <xdr:col>81</xdr:col>
      <xdr:colOff>133350</xdr:colOff>
      <xdr:row>22</xdr:row>
      <xdr:rowOff>86783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93027</xdr:rowOff>
    </xdr:from>
    <xdr:to>
      <xdr:col>77</xdr:col>
      <xdr:colOff>95250</xdr:colOff>
      <xdr:row>14</xdr:row>
      <xdr:rowOff>23177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2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33354</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9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20108</xdr:rowOff>
    </xdr:from>
    <xdr:to>
      <xdr:col>73</xdr:col>
      <xdr:colOff>44450</xdr:colOff>
      <xdr:row>14</xdr:row>
      <xdr:rowOff>121708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62336</xdr:rowOff>
    </xdr:from>
    <xdr:to>
      <xdr:col>68</xdr:col>
      <xdr:colOff>203200</xdr:colOff>
      <xdr:row>14</xdr:row>
      <xdr:rowOff>163936</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462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2663</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231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144780</xdr:rowOff>
    </xdr:from>
    <xdr:to>
      <xdr:col>64</xdr:col>
      <xdr:colOff>152400</xdr:colOff>
      <xdr:row>15</xdr:row>
      <xdr:rowOff>74930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85107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430,380
421,481
71.55
185,447,843
178,693,017
6,422,270
85,035,315
86,875,562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引き続き職員定数の適正化に向け、効率的な執行体制の構築を図っていく。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113393</xdr:rowOff>
    </xdr:from>
    <xdr:to>
      <xdr:col>24</xdr:col>
      <xdr:colOff>25400</xdr:colOff>
      <xdr:row>42</xdr:row>
      <xdr:rowOff>94343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712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66420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6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94343</xdr:rowOff>
    </xdr:from>
    <xdr:to>
      <xdr:col>24</xdr:col>
      <xdr:colOff>114300</xdr:colOff>
      <xdr:row>42</xdr:row>
      <xdr:rowOff>94343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9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28320</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14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113393</xdr:rowOff>
    </xdr:from>
    <xdr:to>
      <xdr:col>24</xdr:col>
      <xdr:colOff>114300</xdr:colOff>
      <xdr:row>33</xdr:row>
      <xdr:rowOff>113393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71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80736</xdr:rowOff>
    </xdr:from>
    <xdr:to>
      <xdr:col>24</xdr:col>
      <xdr:colOff>25400</xdr:colOff>
      <xdr:row>37</xdr:row>
      <xdr:rowOff>156936</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424386"/>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26505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541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54428</xdr:rowOff>
    </xdr:from>
    <xdr:to>
      <xdr:col>24</xdr:col>
      <xdr:colOff>76200</xdr:colOff>
      <xdr:row>38</xdr:row>
      <xdr:rowOff>156028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56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80736</xdr:rowOff>
    </xdr:from>
    <xdr:to>
      <xdr:col>19</xdr:col>
      <xdr:colOff>187325</xdr:colOff>
      <xdr:row>37</xdr:row>
      <xdr:rowOff>156936</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424386"/>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130628</xdr:rowOff>
    </xdr:from>
    <xdr:to>
      <xdr:col>20</xdr:col>
      <xdr:colOff>38100</xdr:colOff>
      <xdr:row>39</xdr:row>
      <xdr:rowOff>60778</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64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45555</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732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80736</xdr:rowOff>
    </xdr:from>
    <xdr:to>
      <xdr:col>15</xdr:col>
      <xdr:colOff>98425</xdr:colOff>
      <xdr:row>38</xdr:row>
      <xdr:rowOff>127000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424386"/>
          <a:ext cx="8890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97972</xdr:rowOff>
    </xdr:from>
    <xdr:to>
      <xdr:col>15</xdr:col>
      <xdr:colOff>149225</xdr:colOff>
      <xdr:row>39</xdr:row>
      <xdr:rowOff>28122</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61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12899</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69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127000</xdr:rowOff>
    </xdr:from>
    <xdr:to>
      <xdr:col>11</xdr:col>
      <xdr:colOff>9525</xdr:colOff>
      <xdr:row>39</xdr:row>
      <xdr:rowOff>42635</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642100"/>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39</xdr:row>
      <xdr:rowOff>68035</xdr:rowOff>
    </xdr:from>
    <xdr:to>
      <xdr:col>11</xdr:col>
      <xdr:colOff>60325</xdr:colOff>
      <xdr:row>39</xdr:row>
      <xdr:rowOff>169635</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154412</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2722</xdr:rowOff>
    </xdr:from>
    <xdr:to>
      <xdr:col>6</xdr:col>
      <xdr:colOff>171450</xdr:colOff>
      <xdr:row>39</xdr:row>
      <xdr:rowOff>104322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68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89099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77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29936</xdr:rowOff>
    </xdr:from>
    <xdr:to>
      <xdr:col>24</xdr:col>
      <xdr:colOff>76200</xdr:colOff>
      <xdr:row>37</xdr:row>
      <xdr:rowOff>131536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46463</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21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106136</xdr:rowOff>
    </xdr:from>
    <xdr:to>
      <xdr:col>20</xdr:col>
      <xdr:colOff>38100</xdr:colOff>
      <xdr:row>38</xdr:row>
      <xdr:rowOff>36286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44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46463</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218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29936</xdr:rowOff>
    </xdr:from>
    <xdr:to>
      <xdr:col>15</xdr:col>
      <xdr:colOff>149225</xdr:colOff>
      <xdr:row>37</xdr:row>
      <xdr:rowOff>131536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141713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14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76200</xdr:rowOff>
    </xdr:from>
    <xdr:to>
      <xdr:col>11</xdr:col>
      <xdr:colOff>60325</xdr:colOff>
      <xdr:row>39</xdr:row>
      <xdr:rowOff>6350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16527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36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163285</xdr:rowOff>
    </xdr:from>
    <xdr:to>
      <xdr:col>6</xdr:col>
      <xdr:colOff>171450</xdr:colOff>
      <xdr:row>39</xdr:row>
      <xdr:rowOff>93435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67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103612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44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これは収集・処分等委託料や予防接種委託料の増加などが主な要因である。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21</xdr:row>
      <xdr:rowOff>168910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34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140987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4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168910</xdr:rowOff>
    </xdr:from>
    <xdr:to>
      <xdr:col>82</xdr:col>
      <xdr:colOff>196850</xdr:colOff>
      <xdr:row>21</xdr:row>
      <xdr:rowOff>168910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6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142240</xdr:rowOff>
    </xdr:from>
    <xdr:to>
      <xdr:col>82</xdr:col>
      <xdr:colOff>107950</xdr:colOff>
      <xdr:row>17</xdr:row>
      <xdr:rowOff>39370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8854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146067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17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5080</xdr:rowOff>
    </xdr:from>
    <xdr:to>
      <xdr:col>78</xdr:col>
      <xdr:colOff>69850</xdr:colOff>
      <xdr:row>16</xdr:row>
      <xdr:rowOff>142240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7482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31767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5080</xdr:rowOff>
    </xdr:from>
    <xdr:to>
      <xdr:col>73</xdr:col>
      <xdr:colOff>180975</xdr:colOff>
      <xdr:row>16</xdr:row>
      <xdr:rowOff>50800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7482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0</xdr:rowOff>
    </xdr:from>
    <xdr:to>
      <xdr:col>74</xdr:col>
      <xdr:colOff>31750</xdr:colOff>
      <xdr:row>16</xdr:row>
      <xdr:rowOff>101600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86377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5080</xdr:rowOff>
    </xdr:from>
    <xdr:to>
      <xdr:col>69</xdr:col>
      <xdr:colOff>92075</xdr:colOff>
      <xdr:row>16</xdr:row>
      <xdr:rowOff>50800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7482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116857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160020</xdr:rowOff>
    </xdr:from>
    <xdr:to>
      <xdr:col>82</xdr:col>
      <xdr:colOff>158750</xdr:colOff>
      <xdr:row>17</xdr:row>
      <xdr:rowOff>90170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132097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87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91440</xdr:rowOff>
    </xdr:from>
    <xdr:to>
      <xdr:col>78</xdr:col>
      <xdr:colOff>120650</xdr:colOff>
      <xdr:row>17</xdr:row>
      <xdr:rowOff>21590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6367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92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125730</xdr:rowOff>
    </xdr:from>
    <xdr:to>
      <xdr:col>74</xdr:col>
      <xdr:colOff>31750</xdr:colOff>
      <xdr:row>16</xdr:row>
      <xdr:rowOff>55880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66057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0</xdr:rowOff>
    </xdr:from>
    <xdr:to>
      <xdr:col>69</xdr:col>
      <xdr:colOff>142875</xdr:colOff>
      <xdr:row>16</xdr:row>
      <xdr:rowOff>101600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111777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125730</xdr:rowOff>
    </xdr:from>
    <xdr:to>
      <xdr:col>65</xdr:col>
      <xdr:colOff>53975</xdr:colOff>
      <xdr:row>16</xdr:row>
      <xdr:rowOff>55880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66057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扶助費は、社会保障制度の一環として様々な法律、条例に基づいて支出するため、容易に削減、圧縮することができない。また、社会福祉費における障がい者自立支援給付費や児童福祉費における民間等保育所運営費などが年々増加傾向にあることが扶助費の増加要因となってい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71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31750</xdr:rowOff>
    </xdr:from>
    <xdr:to>
      <xdr:col>24</xdr:col>
      <xdr:colOff>25400</xdr:colOff>
      <xdr:row>61</xdr:row>
      <xdr:rowOff>50800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1031875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73677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846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57150</xdr:rowOff>
    </xdr:from>
    <xdr:to>
      <xdr:col>24</xdr:col>
      <xdr:colOff>76200</xdr:colOff>
      <xdr:row>58</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12700</xdr:rowOff>
    </xdr:from>
    <xdr:to>
      <xdr:col>19</xdr:col>
      <xdr:colOff>187325</xdr:colOff>
      <xdr:row>60</xdr:row>
      <xdr:rowOff>31750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1012825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76200</xdr:rowOff>
    </xdr:from>
    <xdr:to>
      <xdr:col>20</xdr:col>
      <xdr:colOff>38100</xdr:colOff>
      <xdr:row>58</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16527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61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12700</xdr:rowOff>
    </xdr:from>
    <xdr:to>
      <xdr:col>15</xdr:col>
      <xdr:colOff>98425</xdr:colOff>
      <xdr:row>59</xdr:row>
      <xdr:rowOff>31750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10128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0</xdr:rowOff>
    </xdr:from>
    <xdr:to>
      <xdr:col>15</xdr:col>
      <xdr:colOff>149225</xdr:colOff>
      <xdr:row>57</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111777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31750</xdr:rowOff>
    </xdr:from>
    <xdr:to>
      <xdr:col>11</xdr:col>
      <xdr:colOff>9525</xdr:colOff>
      <xdr:row>60</xdr:row>
      <xdr:rowOff>88900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101473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114300</xdr:rowOff>
    </xdr:from>
    <xdr:to>
      <xdr:col>11</xdr:col>
      <xdr:colOff>60325</xdr:colOff>
      <xdr:row>58</xdr:row>
      <xdr:rowOff>44450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54627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16527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61</xdr:row>
      <xdr:rowOff>0</xdr:rowOff>
    </xdr:from>
    <xdr:to>
      <xdr:col>24</xdr:col>
      <xdr:colOff>76200</xdr:colOff>
      <xdr:row>61</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143527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43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152400</xdr:rowOff>
    </xdr:from>
    <xdr:to>
      <xdr:col>20</xdr:col>
      <xdr:colOff>38100</xdr:colOff>
      <xdr:row>60</xdr:row>
      <xdr:rowOff>82550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67327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35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133350</xdr:rowOff>
    </xdr:from>
    <xdr:to>
      <xdr:col>15</xdr:col>
      <xdr:colOff>149225</xdr:colOff>
      <xdr:row>59</xdr:row>
      <xdr:rowOff>63500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48277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152400</xdr:rowOff>
    </xdr:from>
    <xdr:to>
      <xdr:col>11</xdr:col>
      <xdr:colOff>60325</xdr:colOff>
      <xdr:row>59</xdr:row>
      <xdr:rowOff>82550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67327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38100</xdr:rowOff>
    </xdr:from>
    <xdr:to>
      <xdr:col>6</xdr:col>
      <xdr:colOff>171450</xdr:colOff>
      <xdr:row>60</xdr:row>
      <xdr:rowOff>139700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124477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介護保険事業会計、後期高齢者医療事業会計、国民健康保険事業会計に対する一般会計からの繰出金の占める割合が大きく、各特別会計の健全化を図る必要がある。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101600</xdr:rowOff>
    </xdr:from>
    <xdr:to>
      <xdr:col>82</xdr:col>
      <xdr:colOff>107950</xdr:colOff>
      <xdr:row>60</xdr:row>
      <xdr:rowOff>139700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7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101600</xdr:rowOff>
    </xdr:from>
    <xdr:to>
      <xdr:col>82</xdr:col>
      <xdr:colOff>196850</xdr:colOff>
      <xdr:row>52</xdr:row>
      <xdr:rowOff>101600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69850</xdr:rowOff>
    </xdr:from>
    <xdr:to>
      <xdr:col>82</xdr:col>
      <xdr:colOff>107950</xdr:colOff>
      <xdr:row>60</xdr:row>
      <xdr:rowOff>38100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185400"/>
          <a:ext cx="8382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124477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25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139700</xdr:rowOff>
    </xdr:from>
    <xdr:to>
      <xdr:col>78</xdr:col>
      <xdr:colOff>69850</xdr:colOff>
      <xdr:row>59</xdr:row>
      <xdr:rowOff>69850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0838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82550</xdr:rowOff>
    </xdr:from>
    <xdr:to>
      <xdr:col>78</xdr:col>
      <xdr:colOff>120650</xdr:colOff>
      <xdr:row>58</xdr:row>
      <xdr:rowOff>12700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22877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624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139700</xdr:rowOff>
    </xdr:from>
    <xdr:to>
      <xdr:col>73</xdr:col>
      <xdr:colOff>180975</xdr:colOff>
      <xdr:row>59</xdr:row>
      <xdr:rowOff>31750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10083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31750</xdr:rowOff>
    </xdr:from>
    <xdr:to>
      <xdr:col>74</xdr:col>
      <xdr:colOff>31750</xdr:colOff>
      <xdr:row>57</xdr:row>
      <xdr:rowOff>133350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143527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31750</xdr:rowOff>
    </xdr:from>
    <xdr:to>
      <xdr:col>69</xdr:col>
      <xdr:colOff>92075</xdr:colOff>
      <xdr:row>60</xdr:row>
      <xdr:rowOff>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1473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99077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158750</xdr:rowOff>
    </xdr:from>
    <xdr:to>
      <xdr:col>82</xdr:col>
      <xdr:colOff>158750</xdr:colOff>
      <xdr:row>60</xdr:row>
      <xdr:rowOff>88900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27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67327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19050</xdr:rowOff>
    </xdr:from>
    <xdr:to>
      <xdr:col>78</xdr:col>
      <xdr:colOff>120650</xdr:colOff>
      <xdr:row>59</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105427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88900</xdr:rowOff>
    </xdr:from>
    <xdr:to>
      <xdr:col>74</xdr:col>
      <xdr:colOff>31750</xdr:colOff>
      <xdr:row>59</xdr:row>
      <xdr:rowOff>19050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3827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152400</xdr:rowOff>
    </xdr:from>
    <xdr:to>
      <xdr:col>69</xdr:col>
      <xdr:colOff>142875</xdr:colOff>
      <xdr:row>59</xdr:row>
      <xdr:rowOff>82550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67327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120650</xdr:rowOff>
    </xdr:from>
    <xdr:to>
      <xdr:col>65</xdr:col>
      <xdr:colOff>53975</xdr:colOff>
      <xdr:row>60</xdr:row>
      <xdr:rowOff>50800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35577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32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年度と同じく</a:t>
          </a:r>
          <a:r>
            <a:rPr kumimoji="1" lang="en-US" altLang="ja-JP" sz="1300">
              <a:latin typeface="ＭＳ Ｐゴシック" panose="020B0600070205080204" pitchFamily="50" charset="-128"/>
              <a:ea typeface="ＭＳ Ｐゴシック" panose="020B0600070205080204" pitchFamily="50" charset="-128"/>
            </a:rPr>
            <a:t>9.7</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引き続き、常備消防委託料、病院事業会計負担金、東京たま広域資源循環組合負担金の占める割合が大きく、各団体での健全化を図る必要がある。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4536</xdr:rowOff>
    </xdr:from>
    <xdr:to>
      <xdr:col>82</xdr:col>
      <xdr:colOff>107950</xdr:colOff>
      <xdr:row>42</xdr:row>
      <xdr:rowOff>39915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662386"/>
          <a:ext cx="0" cy="157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11992</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39915</xdr:rowOff>
    </xdr:from>
    <xdr:to>
      <xdr:col>82</xdr:col>
      <xdr:colOff>196850</xdr:colOff>
      <xdr:row>42</xdr:row>
      <xdr:rowOff>39915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90913</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40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4536</xdr:rowOff>
    </xdr:from>
    <xdr:to>
      <xdr:col>82</xdr:col>
      <xdr:colOff>196850</xdr:colOff>
      <xdr:row>33</xdr:row>
      <xdr:rowOff>4536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662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154214</xdr:rowOff>
    </xdr:from>
    <xdr:to>
      <xdr:col>82</xdr:col>
      <xdr:colOff>107950</xdr:colOff>
      <xdr:row>36</xdr:row>
      <xdr:rowOff>154214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3264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132443</xdr:rowOff>
    </xdr:from>
    <xdr:to>
      <xdr:col>78</xdr:col>
      <xdr:colOff>69850</xdr:colOff>
      <xdr:row>36</xdr:row>
      <xdr:rowOff>154214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6304643"/>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132443</xdr:rowOff>
    </xdr:from>
    <xdr:to>
      <xdr:col>73</xdr:col>
      <xdr:colOff>180975</xdr:colOff>
      <xdr:row>37</xdr:row>
      <xdr:rowOff>80736</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6304643"/>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59872</xdr:rowOff>
    </xdr:from>
    <xdr:to>
      <xdr:col>74</xdr:col>
      <xdr:colOff>31750</xdr:colOff>
      <xdr:row>36</xdr:row>
      <xdr:rowOff>161472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199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26307</xdr:rowOff>
    </xdr:from>
    <xdr:to>
      <xdr:col>69</xdr:col>
      <xdr:colOff>92075</xdr:colOff>
      <xdr:row>37</xdr:row>
      <xdr:rowOff>80736</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63699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81643</xdr:rowOff>
    </xdr:from>
    <xdr:to>
      <xdr:col>69</xdr:col>
      <xdr:colOff>142875</xdr:colOff>
      <xdr:row>37</xdr:row>
      <xdr:rowOff>11793</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21970</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48986</xdr:rowOff>
    </xdr:from>
    <xdr:to>
      <xdr:col>65</xdr:col>
      <xdr:colOff>53975</xdr:colOff>
      <xdr:row>36</xdr:row>
      <xdr:rowOff>150586</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160763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103414</xdr:rowOff>
    </xdr:from>
    <xdr:to>
      <xdr:col>82</xdr:col>
      <xdr:colOff>158750</xdr:colOff>
      <xdr:row>37</xdr:row>
      <xdr:rowOff>33564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75491</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24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103414</xdr:rowOff>
    </xdr:from>
    <xdr:to>
      <xdr:col>78</xdr:col>
      <xdr:colOff>120650</xdr:colOff>
      <xdr:row>37</xdr:row>
      <xdr:rowOff>33564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18341</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36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81643</xdr:rowOff>
    </xdr:from>
    <xdr:to>
      <xdr:col>74</xdr:col>
      <xdr:colOff>31750</xdr:colOff>
      <xdr:row>37</xdr:row>
      <xdr:rowOff>11793</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25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168020</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34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29936</xdr:rowOff>
    </xdr:from>
    <xdr:to>
      <xdr:col>69</xdr:col>
      <xdr:colOff>142875</xdr:colOff>
      <xdr:row>37</xdr:row>
      <xdr:rowOff>131536</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116312</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45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146957</xdr:rowOff>
    </xdr:from>
    <xdr:to>
      <xdr:col>65</xdr:col>
      <xdr:colOff>53975</xdr:colOff>
      <xdr:row>37</xdr:row>
      <xdr:rowOff>77107</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31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61884</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40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過去に発生した債務の支払に要する経費であり、借入れをする時点で将来の財政負担を十分検討し、今後も適正な管理に努める。</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138430</xdr:rowOff>
    </xdr:from>
    <xdr:to>
      <xdr:col>24</xdr:col>
      <xdr:colOff>25400</xdr:colOff>
      <xdr:row>76</xdr:row>
      <xdr:rowOff>19231</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987800" y="12997180"/>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110326</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3140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138249</xdr:rowOff>
    </xdr:from>
    <xdr:to>
      <xdr:col>24</xdr:col>
      <xdr:colOff>76200</xdr:colOff>
      <xdr:row>77</xdr:row>
      <xdr:rowOff>68399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138430</xdr:rowOff>
    </xdr:from>
    <xdr:to>
      <xdr:col>19</xdr:col>
      <xdr:colOff>187325</xdr:colOff>
      <xdr:row>75</xdr:row>
      <xdr:rowOff>138430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3098800" y="12997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138430</xdr:rowOff>
    </xdr:from>
    <xdr:to>
      <xdr:col>15</xdr:col>
      <xdr:colOff>98425</xdr:colOff>
      <xdr:row>76</xdr:row>
      <xdr:rowOff>25763</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2997180"/>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144780</xdr:rowOff>
    </xdr:from>
    <xdr:to>
      <xdr:col>15</xdr:col>
      <xdr:colOff>149225</xdr:colOff>
      <xdr:row>77</xdr:row>
      <xdr:rowOff>74930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158024</xdr:rowOff>
    </xdr:from>
    <xdr:to>
      <xdr:col>11</xdr:col>
      <xdr:colOff>9525</xdr:colOff>
      <xdr:row>76</xdr:row>
      <xdr:rowOff>25763</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a:off x="1320800" y="1301677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144615</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139881</xdr:rowOff>
    </xdr:from>
    <xdr:to>
      <xdr:col>24</xdr:col>
      <xdr:colOff>76200</xdr:colOff>
      <xdr:row>76</xdr:row>
      <xdr:rowOff>70031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99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156408</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84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87630</xdr:rowOff>
    </xdr:from>
    <xdr:to>
      <xdr:col>20</xdr:col>
      <xdr:colOff>38100</xdr:colOff>
      <xdr:row>76</xdr:row>
      <xdr:rowOff>17780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27957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71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87630</xdr:rowOff>
    </xdr:from>
    <xdr:to>
      <xdr:col>15</xdr:col>
      <xdr:colOff>149225</xdr:colOff>
      <xdr:row>76</xdr:row>
      <xdr:rowOff>17780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27957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146413</xdr:rowOff>
    </xdr:from>
    <xdr:to>
      <xdr:col>11</xdr:col>
      <xdr:colOff>60325</xdr:colOff>
      <xdr:row>76</xdr:row>
      <xdr:rowOff>76563</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300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86740</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774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107224</xdr:rowOff>
    </xdr:from>
    <xdr:to>
      <xdr:col>6</xdr:col>
      <xdr:colOff>171450</xdr:colOff>
      <xdr:row>76</xdr:row>
      <xdr:rowOff>37374</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96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47551</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73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公債費以外の支出に係る経常収支比率は、令和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類似団体内平均値</a:t>
          </a:r>
          <a:r>
            <a:rPr kumimoji="1" lang="en-US" altLang="ja-JP" sz="1300">
              <a:latin typeface="ＭＳ Ｐゴシック" panose="020B0600070205080204" pitchFamily="50" charset="-128"/>
              <a:ea typeface="ＭＳ Ｐゴシック" panose="020B0600070205080204" pitchFamily="50" charset="-128"/>
            </a:rPr>
            <a:t>80.8</a:t>
          </a:r>
          <a:r>
            <a:rPr kumimoji="1" lang="ja-JP" altLang="en-US" sz="1300">
              <a:latin typeface="ＭＳ Ｐゴシック" panose="020B0600070205080204" pitchFamily="50" charset="-128"/>
              <a:ea typeface="ＭＳ Ｐゴシック" panose="020B0600070205080204" pitchFamily="50" charset="-128"/>
            </a:rPr>
            <a:t>％と比較して依然として高い傾向が続いているため、さらなる経常経費の抑制に努める。</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a:extLst>
            <a:ext uri="{FF2B5EF4-FFF2-40B4-BE49-F238E27FC236}">
              <a16:creationId xmlns:a16="http://schemas.microsoft.com/office/drawing/2014/main" id="{00000000-0008-0000-0400-0000B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48079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6510000" y="12498615"/>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20156</xdr:rowOff>
    </xdr:from>
    <xdr:ext cx="762000" cy="259045"/>
    <xdr:sp macro="" textlink="">
      <xdr:nvSpPr>
        <xdr:cNvPr id="435" name="公債費以外最小値テキスト">
          <a:extLst>
            <a:ext uri="{FF2B5EF4-FFF2-40B4-BE49-F238E27FC236}">
              <a16:creationId xmlns:a16="http://schemas.microsoft.com/office/drawing/2014/main" id="{00000000-0008-0000-0400-0000B3010000}"/>
            </a:ext>
          </a:extLst>
        </xdr:cNvPr>
        <xdr:cNvSpPr txBox="1"/>
      </xdr:nvSpPr>
      <xdr:spPr>
        <a:xfrm>
          <a:off x="16598900" y="139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48079</xdr:rowOff>
    </xdr:from>
    <xdr:to>
      <xdr:col>82</xdr:col>
      <xdr:colOff>196850</xdr:colOff>
      <xdr:row>81</xdr:row>
      <xdr:rowOff>48079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39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7" name="公債費以外最大値テキスト">
          <a:extLst>
            <a:ext uri="{FF2B5EF4-FFF2-40B4-BE49-F238E27FC236}">
              <a16:creationId xmlns:a16="http://schemas.microsoft.com/office/drawing/2014/main" id="{00000000-0008-0000-0400-0000B5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97064</xdr:rowOff>
    </xdr:from>
    <xdr:to>
      <xdr:col>82</xdr:col>
      <xdr:colOff>107950</xdr:colOff>
      <xdr:row>81</xdr:row>
      <xdr:rowOff>4536</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5671800" y="13641614"/>
          <a:ext cx="838200" cy="250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5641</xdr:rowOff>
    </xdr:from>
    <xdr:ext cx="762000" cy="259045"/>
    <xdr:sp macro="" textlink="">
      <xdr:nvSpPr>
        <xdr:cNvPr id="440" name="公債費以外平均値テキスト">
          <a:extLst>
            <a:ext uri="{FF2B5EF4-FFF2-40B4-BE49-F238E27FC236}">
              <a16:creationId xmlns:a16="http://schemas.microsoft.com/office/drawing/2014/main" id="{00000000-0008-0000-0400-0000B8010000}"/>
            </a:ext>
          </a:extLst>
        </xdr:cNvPr>
        <xdr:cNvSpPr txBox="1"/>
      </xdr:nvSpPr>
      <xdr:spPr>
        <a:xfrm>
          <a:off x="16598900" y="13207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160564</xdr:rowOff>
    </xdr:from>
    <xdr:to>
      <xdr:col>82</xdr:col>
      <xdr:colOff>158750</xdr:colOff>
      <xdr:row>78</xdr:row>
      <xdr:rowOff>90714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64592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121557</xdr:rowOff>
    </xdr:from>
    <xdr:to>
      <xdr:col>78</xdr:col>
      <xdr:colOff>69850</xdr:colOff>
      <xdr:row>79</xdr:row>
      <xdr:rowOff>97064</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4782800" y="13151757"/>
          <a:ext cx="889000" cy="489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73479</xdr:rowOff>
    </xdr:from>
    <xdr:to>
      <xdr:col>78</xdr:col>
      <xdr:colOff>120650</xdr:colOff>
      <xdr:row>78</xdr:row>
      <xdr:rowOff>3629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56210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13806</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3044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121557</xdr:rowOff>
    </xdr:from>
    <xdr:to>
      <xdr:col>73</xdr:col>
      <xdr:colOff>180975</xdr:colOff>
      <xdr:row>79</xdr:row>
      <xdr:rowOff>75293</xdr:rowOff>
    </xdr:to>
    <xdr:cxnSp macro="">
      <xdr:nvCxnSpPr>
        <xdr:cNvPr id="445" name="直線コネクタ 444">
          <a:extLst>
            <a:ext uri="{FF2B5EF4-FFF2-40B4-BE49-F238E27FC236}">
              <a16:creationId xmlns:a16="http://schemas.microsoft.com/office/drawing/2014/main" id="{00000000-0008-0000-0400-0000BD010000}"/>
            </a:ext>
          </a:extLst>
        </xdr:cNvPr>
        <xdr:cNvCxnSpPr/>
      </xdr:nvCxnSpPr>
      <xdr:spPr>
        <a:xfrm flipV="1">
          <a:off x="13893800" y="13151757"/>
          <a:ext cx="889000" cy="468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155121</xdr:rowOff>
    </xdr:from>
    <xdr:to>
      <xdr:col>74</xdr:col>
      <xdr:colOff>31750</xdr:colOff>
      <xdr:row>76</xdr:row>
      <xdr:rowOff>85271</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4732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95449</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78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75293</xdr:rowOff>
    </xdr:from>
    <xdr:to>
      <xdr:col>69</xdr:col>
      <xdr:colOff>92075</xdr:colOff>
      <xdr:row>80</xdr:row>
      <xdr:rowOff>121557</xdr:rowOff>
    </xdr:to>
    <xdr:cxnSp macro="">
      <xdr:nvCxnSpPr>
        <xdr:cNvPr id="448" name="直線コネクタ 447">
          <a:extLst>
            <a:ext uri="{FF2B5EF4-FFF2-40B4-BE49-F238E27FC236}">
              <a16:creationId xmlns:a16="http://schemas.microsoft.com/office/drawing/2014/main" id="{00000000-0008-0000-0400-0000C0010000}"/>
            </a:ext>
          </a:extLst>
        </xdr:cNvPr>
        <xdr:cNvCxnSpPr/>
      </xdr:nvCxnSpPr>
      <xdr:spPr>
        <a:xfrm flipV="1">
          <a:off x="13004800" y="13619843"/>
          <a:ext cx="8890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160564</xdr:rowOff>
    </xdr:from>
    <xdr:to>
      <xdr:col>69</xdr:col>
      <xdr:colOff>142875</xdr:colOff>
      <xdr:row>78</xdr:row>
      <xdr:rowOff>90714</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3843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100891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13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32657</xdr:rowOff>
    </xdr:from>
    <xdr:to>
      <xdr:col>65</xdr:col>
      <xdr:colOff>53975</xdr:colOff>
      <xdr:row>78</xdr:row>
      <xdr:rowOff>134257</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2954000" y="1340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144434</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17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125186</xdr:rowOff>
    </xdr:from>
    <xdr:to>
      <xdr:col>82</xdr:col>
      <xdr:colOff>158750</xdr:colOff>
      <xdr:row>81</xdr:row>
      <xdr:rowOff>55336</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6459200" y="1384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33763</xdr:rowOff>
    </xdr:from>
    <xdr:ext cx="762000" cy="259045"/>
    <xdr:sp macro="" textlink="">
      <xdr:nvSpPr>
        <xdr:cNvPr id="459" name="公債費以外該当値テキスト">
          <a:extLst>
            <a:ext uri="{FF2B5EF4-FFF2-40B4-BE49-F238E27FC236}">
              <a16:creationId xmlns:a16="http://schemas.microsoft.com/office/drawing/2014/main" id="{00000000-0008-0000-0400-0000CB010000}"/>
            </a:ext>
          </a:extLst>
        </xdr:cNvPr>
        <xdr:cNvSpPr txBox="1"/>
      </xdr:nvSpPr>
      <xdr:spPr>
        <a:xfrm>
          <a:off x="16598900" y="1374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46264</xdr:rowOff>
    </xdr:from>
    <xdr:to>
      <xdr:col>78</xdr:col>
      <xdr:colOff>120650</xdr:colOff>
      <xdr:row>79</xdr:row>
      <xdr:rowOff>147864</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5621000" y="1359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132641</xdr:rowOff>
    </xdr:from>
    <xdr:ext cx="7366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5290800" y="13677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70757</xdr:rowOff>
    </xdr:from>
    <xdr:to>
      <xdr:col>74</xdr:col>
      <xdr:colOff>31750</xdr:colOff>
      <xdr:row>77</xdr:row>
      <xdr:rowOff>907</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4732000" y="1310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157134</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4401800" y="13187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24493</xdr:rowOff>
    </xdr:from>
    <xdr:to>
      <xdr:col>69</xdr:col>
      <xdr:colOff>142875</xdr:colOff>
      <xdr:row>79</xdr:row>
      <xdr:rowOff>126093</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3843000" y="1356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110870</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3512800" y="1365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70757</xdr:rowOff>
    </xdr:from>
    <xdr:to>
      <xdr:col>65</xdr:col>
      <xdr:colOff>53975</xdr:colOff>
      <xdr:row>81</xdr:row>
      <xdr:rowOff>907</xdr:rowOff>
    </xdr:to>
    <xdr:sp macro="" textlink="">
      <xdr:nvSpPr>
        <xdr:cNvPr id="466" name="楕円 465">
          <a:extLst>
            <a:ext uri="{FF2B5EF4-FFF2-40B4-BE49-F238E27FC236}">
              <a16:creationId xmlns:a16="http://schemas.microsoft.com/office/drawing/2014/main" id="{00000000-0008-0000-0400-0000D2010000}"/>
            </a:ext>
          </a:extLst>
        </xdr:cNvPr>
        <xdr:cNvSpPr/>
      </xdr:nvSpPr>
      <xdr:spPr>
        <a:xfrm>
          <a:off x="12954000" y="1378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157134</xdr:rowOff>
    </xdr:from>
    <xdr:ext cx="762000" cy="259045"/>
    <xdr:sp macro="" textlink="">
      <xdr:nvSpPr>
        <xdr:cNvPr id="467" name="テキスト ボックス 466">
          <a:extLst>
            <a:ext uri="{FF2B5EF4-FFF2-40B4-BE49-F238E27FC236}">
              <a16:creationId xmlns:a16="http://schemas.microsoft.com/office/drawing/2014/main" id="{00000000-0008-0000-0400-0000D3010000}"/>
            </a:ext>
          </a:extLst>
        </xdr:cNvPr>
        <xdr:cNvSpPr txBox="1"/>
      </xdr:nvSpPr>
      <xdr:spPr>
        <a:xfrm>
          <a:off x="12623800" y="1387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114579</xdr:rowOff>
    </xdr:from>
    <xdr:to>
      <xdr:col>29</xdr:col>
      <xdr:colOff>127000</xdr:colOff>
      <xdr:row>20</xdr:row>
      <xdr:rowOff>17920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19604"/>
          <a:ext cx="0" cy="12749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161447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6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17920</xdr:rowOff>
    </xdr:from>
    <xdr:to>
      <xdr:col>30</xdr:col>
      <xdr:colOff>25400</xdr:colOff>
      <xdr:row>20</xdr:row>
      <xdr:rowOff>17920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45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29506</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114579</xdr:rowOff>
    </xdr:from>
    <xdr:to>
      <xdr:col>30</xdr:col>
      <xdr:colOff>25400</xdr:colOff>
      <xdr:row>12</xdr:row>
      <xdr:rowOff>114579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196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64021</xdr:rowOff>
    </xdr:from>
    <xdr:to>
      <xdr:col>29</xdr:col>
      <xdr:colOff>127000</xdr:colOff>
      <xdr:row>19</xdr:row>
      <xdr:rowOff>84899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369196"/>
          <a:ext cx="647700" cy="208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166336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85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149809</xdr:rowOff>
    </xdr:from>
    <xdr:to>
      <xdr:col>29</xdr:col>
      <xdr:colOff>177800</xdr:colOff>
      <xdr:row>17</xdr:row>
      <xdr:rowOff>79959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82842</xdr:rowOff>
    </xdr:from>
    <xdr:to>
      <xdr:col>26</xdr:col>
      <xdr:colOff>50800</xdr:colOff>
      <xdr:row>19</xdr:row>
      <xdr:rowOff>84899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388017"/>
          <a:ext cx="698500" cy="20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21222</xdr:rowOff>
    </xdr:from>
    <xdr:to>
      <xdr:col>26</xdr:col>
      <xdr:colOff>101600</xdr:colOff>
      <xdr:row>17</xdr:row>
      <xdr:rowOff>122822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132999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52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36627</xdr:rowOff>
    </xdr:from>
    <xdr:to>
      <xdr:col>22</xdr:col>
      <xdr:colOff>114300</xdr:colOff>
      <xdr:row>19</xdr:row>
      <xdr:rowOff>82842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341802"/>
          <a:ext cx="698500" cy="462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38176</xdr:rowOff>
    </xdr:from>
    <xdr:to>
      <xdr:col>22</xdr:col>
      <xdr:colOff>165100</xdr:colOff>
      <xdr:row>17</xdr:row>
      <xdr:rowOff>139776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149953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36627</xdr:rowOff>
    </xdr:from>
    <xdr:to>
      <xdr:col>18</xdr:col>
      <xdr:colOff>177800</xdr:colOff>
      <xdr:row>19</xdr:row>
      <xdr:rowOff>148565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41802"/>
          <a:ext cx="698500" cy="1119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47815</xdr:rowOff>
    </xdr:from>
    <xdr:to>
      <xdr:col>19</xdr:col>
      <xdr:colOff>38100</xdr:colOff>
      <xdr:row>17</xdr:row>
      <xdr:rowOff>149415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159592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91973</xdr:rowOff>
    </xdr:from>
    <xdr:to>
      <xdr:col>15</xdr:col>
      <xdr:colOff>101600</xdr:colOff>
      <xdr:row>18</xdr:row>
      <xdr:rowOff>22123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32300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13221</xdr:rowOff>
    </xdr:from>
    <xdr:to>
      <xdr:col>29</xdr:col>
      <xdr:colOff>177800</xdr:colOff>
      <xdr:row>19</xdr:row>
      <xdr:rowOff>114821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183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93248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226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34099</xdr:rowOff>
    </xdr:from>
    <xdr:to>
      <xdr:col>26</xdr:col>
      <xdr:colOff>101600</xdr:colOff>
      <xdr:row>19</xdr:row>
      <xdr:rowOff>135699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39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120476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256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32042</xdr:rowOff>
    </xdr:from>
    <xdr:to>
      <xdr:col>22</xdr:col>
      <xdr:colOff>165100</xdr:colOff>
      <xdr:row>19</xdr:row>
      <xdr:rowOff>133642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372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118419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23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157277</xdr:rowOff>
    </xdr:from>
    <xdr:to>
      <xdr:col>19</xdr:col>
      <xdr:colOff>38100</xdr:colOff>
      <xdr:row>19</xdr:row>
      <xdr:rowOff>87427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910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72204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77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97765</xdr:rowOff>
    </xdr:from>
    <xdr:to>
      <xdr:col>15</xdr:col>
      <xdr:colOff>101600</xdr:colOff>
      <xdr:row>20</xdr:row>
      <xdr:rowOff>27915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029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12692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8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231242</xdr:rowOff>
    </xdr:from>
    <xdr:to>
      <xdr:col>29</xdr:col>
      <xdr:colOff>127000</xdr:colOff>
      <xdr:row>37</xdr:row>
      <xdr:rowOff>188988</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5792"/>
          <a:ext cx="0" cy="11578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161065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8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188988</xdr:rowOff>
    </xdr:from>
    <xdr:to>
      <xdr:col>30</xdr:col>
      <xdr:colOff>25400</xdr:colOff>
      <xdr:row>37</xdr:row>
      <xdr:rowOff>188988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13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146169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9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231242</xdr:rowOff>
    </xdr:from>
    <xdr:to>
      <xdr:col>30</xdr:col>
      <xdr:colOff>25400</xdr:colOff>
      <xdr:row>33</xdr:row>
      <xdr:rowOff>231242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57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17425</xdr:rowOff>
    </xdr:from>
    <xdr:to>
      <xdr:col>29</xdr:col>
      <xdr:colOff>127000</xdr:colOff>
      <xdr:row>37</xdr:row>
      <xdr:rowOff>20968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142125"/>
          <a:ext cx="647700" cy="35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63961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4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218884</xdr:rowOff>
    </xdr:from>
    <xdr:to>
      <xdr:col>29</xdr:col>
      <xdr:colOff>177800</xdr:colOff>
      <xdr:row>35</xdr:row>
      <xdr:rowOff>320484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147993</xdr:rowOff>
    </xdr:from>
    <xdr:to>
      <xdr:col>26</xdr:col>
      <xdr:colOff>50800</xdr:colOff>
      <xdr:row>37</xdr:row>
      <xdr:rowOff>17425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101243"/>
          <a:ext cx="698500" cy="408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231229</xdr:rowOff>
    </xdr:from>
    <xdr:to>
      <xdr:col>26</xdr:col>
      <xdr:colOff>101600</xdr:colOff>
      <xdr:row>35</xdr:row>
      <xdr:rowOff>332829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121056</xdr:rowOff>
    </xdr:from>
    <xdr:to>
      <xdr:col>22</xdr:col>
      <xdr:colOff>114300</xdr:colOff>
      <xdr:row>36</xdr:row>
      <xdr:rowOff>147993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074306"/>
          <a:ext cx="698500" cy="26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252488</xdr:rowOff>
    </xdr:from>
    <xdr:to>
      <xdr:col>22</xdr:col>
      <xdr:colOff>165100</xdr:colOff>
      <xdr:row>36</xdr:row>
      <xdr:rowOff>11188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21365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121056</xdr:rowOff>
    </xdr:from>
    <xdr:to>
      <xdr:col>18</xdr:col>
      <xdr:colOff>177800</xdr:colOff>
      <xdr:row>37</xdr:row>
      <xdr:rowOff>34074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074306"/>
          <a:ext cx="698500" cy="844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278854</xdr:rowOff>
    </xdr:from>
    <xdr:to>
      <xdr:col>19</xdr:col>
      <xdr:colOff>38100</xdr:colOff>
      <xdr:row>36</xdr:row>
      <xdr:rowOff>37554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47731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267348</xdr:rowOff>
    </xdr:from>
    <xdr:to>
      <xdr:col>15</xdr:col>
      <xdr:colOff>101600</xdr:colOff>
      <xdr:row>36</xdr:row>
      <xdr:rowOff>26048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36225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141618</xdr:rowOff>
    </xdr:from>
    <xdr:to>
      <xdr:col>29</xdr:col>
      <xdr:colOff>177800</xdr:colOff>
      <xdr:row>37</xdr:row>
      <xdr:rowOff>71768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948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113695</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66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138075</xdr:rowOff>
    </xdr:from>
    <xdr:to>
      <xdr:col>26</xdr:col>
      <xdr:colOff>101600</xdr:colOff>
      <xdr:row>37</xdr:row>
      <xdr:rowOff>68225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913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53002</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77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97193</xdr:rowOff>
    </xdr:from>
    <xdr:to>
      <xdr:col>22</xdr:col>
      <xdr:colOff>165100</xdr:colOff>
      <xdr:row>37</xdr:row>
      <xdr:rowOff>27343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504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12120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3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70256</xdr:rowOff>
    </xdr:from>
    <xdr:to>
      <xdr:col>19</xdr:col>
      <xdr:colOff>38100</xdr:colOff>
      <xdr:row>37</xdr:row>
      <xdr:rowOff>406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235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156633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09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154724</xdr:rowOff>
    </xdr:from>
    <xdr:to>
      <xdr:col>15</xdr:col>
      <xdr:colOff>101600</xdr:colOff>
      <xdr:row>37</xdr:row>
      <xdr:rowOff>84874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079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69651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94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430,380
421,481
71.55
185,447,843
178,693,017
6,422,270
85,035,315
86,875,562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86208</xdr:rowOff>
    </xdr:from>
    <xdr:to>
      <xdr:col>24</xdr:col>
      <xdr:colOff>62865</xdr:colOff>
      <xdr:row>39</xdr:row>
      <xdr:rowOff>137985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01158"/>
          <a:ext cx="1270" cy="1423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141812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137985</xdr:rowOff>
    </xdr:from>
    <xdr:to>
      <xdr:col>24</xdr:col>
      <xdr:colOff>152400</xdr:colOff>
      <xdr:row>39</xdr:row>
      <xdr:rowOff>137985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32885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7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86208</xdr:rowOff>
    </xdr:from>
    <xdr:to>
      <xdr:col>24</xdr:col>
      <xdr:colOff>152400</xdr:colOff>
      <xdr:row>31</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01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151206</xdr:rowOff>
    </xdr:from>
    <xdr:to>
      <xdr:col>24</xdr:col>
      <xdr:colOff>63500</xdr:colOff>
      <xdr:row>38</xdr:row>
      <xdr:rowOff>154863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666306"/>
          <a:ext cx="8382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92232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92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69355</xdr:rowOff>
    </xdr:from>
    <xdr:to>
      <xdr:col>24</xdr:col>
      <xdr:colOff>114300</xdr:colOff>
      <xdr:row>36</xdr:row>
      <xdr:rowOff>170955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154863</xdr:rowOff>
    </xdr:from>
    <xdr:to>
      <xdr:col>19</xdr:col>
      <xdr:colOff>177800</xdr:colOff>
      <xdr:row>39</xdr:row>
      <xdr:rowOff>6959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669963"/>
          <a:ext cx="889000" cy="23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61354</xdr:rowOff>
    </xdr:from>
    <xdr:to>
      <xdr:col>20</xdr:col>
      <xdr:colOff>38100</xdr:colOff>
      <xdr:row>36</xdr:row>
      <xdr:rowOff>162954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8031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170485</xdr:rowOff>
    </xdr:from>
    <xdr:to>
      <xdr:col>15</xdr:col>
      <xdr:colOff>50800</xdr:colOff>
      <xdr:row>39</xdr:row>
      <xdr:rowOff>6959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685585"/>
          <a:ext cx="889000" cy="7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83414</xdr:rowOff>
    </xdr:from>
    <xdr:to>
      <xdr:col>15</xdr:col>
      <xdr:colOff>101600</xdr:colOff>
      <xdr:row>37</xdr:row>
      <xdr:rowOff>13564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30091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170485</xdr:rowOff>
    </xdr:from>
    <xdr:to>
      <xdr:col>10</xdr:col>
      <xdr:colOff>114300</xdr:colOff>
      <xdr:row>39</xdr:row>
      <xdr:rowOff>15227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685585"/>
          <a:ext cx="889000" cy="1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100368</xdr:rowOff>
    </xdr:from>
    <xdr:to>
      <xdr:col>10</xdr:col>
      <xdr:colOff>165100</xdr:colOff>
      <xdr:row>37</xdr:row>
      <xdr:rowOff>30518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47045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4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100140</xdr:rowOff>
    </xdr:from>
    <xdr:to>
      <xdr:col>6</xdr:col>
      <xdr:colOff>38100</xdr:colOff>
      <xdr:row>38</xdr:row>
      <xdr:rowOff>30290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4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46817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1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100406</xdr:rowOff>
    </xdr:from>
    <xdr:to>
      <xdr:col>24</xdr:col>
      <xdr:colOff>114300</xdr:colOff>
      <xdr:row>39</xdr:row>
      <xdr:rowOff>30556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78833</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593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104063</xdr:rowOff>
    </xdr:from>
    <xdr:to>
      <xdr:col>20</xdr:col>
      <xdr:colOff>38100</xdr:colOff>
      <xdr:row>39</xdr:row>
      <xdr:rowOff>34213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619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25340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711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127609</xdr:rowOff>
    </xdr:from>
    <xdr:to>
      <xdr:col>15</xdr:col>
      <xdr:colOff>101600</xdr:colOff>
      <xdr:row>39</xdr:row>
      <xdr:rowOff>57759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64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48886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73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119685</xdr:rowOff>
    </xdr:from>
    <xdr:to>
      <xdr:col>10</xdr:col>
      <xdr:colOff>165100</xdr:colOff>
      <xdr:row>39</xdr:row>
      <xdr:rowOff>49835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63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40962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72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135877</xdr:rowOff>
    </xdr:from>
    <xdr:to>
      <xdr:col>6</xdr:col>
      <xdr:colOff>38100</xdr:colOff>
      <xdr:row>39</xdr:row>
      <xdr:rowOff>66027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65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57154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743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114097</xdr:rowOff>
    </xdr:from>
    <xdr:to>
      <xdr:col>24</xdr:col>
      <xdr:colOff>62865</xdr:colOff>
      <xdr:row>59</xdr:row>
      <xdr:rowOff>105086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86597"/>
          <a:ext cx="1270" cy="1534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108913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22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105086</xdr:rowOff>
    </xdr:from>
    <xdr:to>
      <xdr:col>24</xdr:col>
      <xdr:colOff>152400</xdr:colOff>
      <xdr:row>59</xdr:row>
      <xdr:rowOff>105086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220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60774</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6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114097</xdr:rowOff>
    </xdr:from>
    <xdr:to>
      <xdr:col>24</xdr:col>
      <xdr:colOff>152400</xdr:colOff>
      <xdr:row>50</xdr:row>
      <xdr:rowOff>114097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86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122021</xdr:rowOff>
    </xdr:from>
    <xdr:to>
      <xdr:col>24</xdr:col>
      <xdr:colOff>63500</xdr:colOff>
      <xdr:row>56</xdr:row>
      <xdr:rowOff>77330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551771"/>
          <a:ext cx="838200" cy="126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24128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53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1251</xdr:rowOff>
    </xdr:from>
    <xdr:to>
      <xdr:col>24</xdr:col>
      <xdr:colOff>114300</xdr:colOff>
      <xdr:row>56</xdr:row>
      <xdr:rowOff>102851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122021</xdr:rowOff>
    </xdr:from>
    <xdr:to>
      <xdr:col>19</xdr:col>
      <xdr:colOff>177800</xdr:colOff>
      <xdr:row>56</xdr:row>
      <xdr:rowOff>79369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551771"/>
          <a:ext cx="889000" cy="128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116808</xdr:rowOff>
    </xdr:from>
    <xdr:to>
      <xdr:col>20</xdr:col>
      <xdr:colOff>38100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38085</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3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79369</xdr:rowOff>
    </xdr:from>
    <xdr:to>
      <xdr:col>15</xdr:col>
      <xdr:colOff>50800</xdr:colOff>
      <xdr:row>57</xdr:row>
      <xdr:rowOff>8636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80569"/>
          <a:ext cx="889000" cy="100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13900</xdr:rowOff>
    </xdr:from>
    <xdr:to>
      <xdr:col>15</xdr:col>
      <xdr:colOff>101600</xdr:colOff>
      <xdr:row>56</xdr:row>
      <xdr:rowOff>115500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132027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39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8636</xdr:rowOff>
    </xdr:from>
    <xdr:to>
      <xdr:col>10</xdr:col>
      <xdr:colOff>114300</xdr:colOff>
      <xdr:row>58</xdr:row>
      <xdr:rowOff>28410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81286"/>
          <a:ext cx="889000" cy="19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15005</xdr:rowOff>
    </xdr:from>
    <xdr:to>
      <xdr:col>10</xdr:col>
      <xdr:colOff>165100</xdr:colOff>
      <xdr:row>57</xdr:row>
      <xdr:rowOff>116605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107732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87605</xdr:rowOff>
    </xdr:from>
    <xdr:to>
      <xdr:col>6</xdr:col>
      <xdr:colOff>38100</xdr:colOff>
      <xdr:row>58</xdr:row>
      <xdr:rowOff>17755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34282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35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26530</xdr:rowOff>
    </xdr:from>
    <xdr:to>
      <xdr:col>24</xdr:col>
      <xdr:colOff>114300</xdr:colOff>
      <xdr:row>56</xdr:row>
      <xdr:rowOff>128130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2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4957</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06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71221</xdr:rowOff>
    </xdr:from>
    <xdr:to>
      <xdr:col>20</xdr:col>
      <xdr:colOff>38100</xdr:colOff>
      <xdr:row>56</xdr:row>
      <xdr:rowOff>1371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00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17898</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27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28569</xdr:rowOff>
    </xdr:from>
    <xdr:to>
      <xdr:col>15</xdr:col>
      <xdr:colOff>101600</xdr:colOff>
      <xdr:row>56</xdr:row>
      <xdr:rowOff>130169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2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121296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722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129286</xdr:rowOff>
    </xdr:from>
    <xdr:to>
      <xdr:col>10</xdr:col>
      <xdr:colOff>165100</xdr:colOff>
      <xdr:row>57</xdr:row>
      <xdr:rowOff>59436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3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75963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05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149060</xdr:rowOff>
    </xdr:from>
    <xdr:to>
      <xdr:col>6</xdr:col>
      <xdr:colOff>38100</xdr:colOff>
      <xdr:row>58</xdr:row>
      <xdr:rowOff>79210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21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70337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14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101371</xdr:rowOff>
    </xdr:from>
    <xdr:to>
      <xdr:col>24</xdr:col>
      <xdr:colOff>62865</xdr:colOff>
      <xdr:row>79</xdr:row>
      <xdr:rowOff>16714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74321"/>
          <a:ext cx="1270" cy="128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20541</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65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16714</xdr:rowOff>
    </xdr:from>
    <xdr:to>
      <xdr:col>24</xdr:col>
      <xdr:colOff>152400</xdr:colOff>
      <xdr:row>79</xdr:row>
      <xdr:rowOff>16714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48048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4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101371</xdr:rowOff>
    </xdr:from>
    <xdr:to>
      <xdr:col>24</xdr:col>
      <xdr:colOff>152400</xdr:colOff>
      <xdr:row>71</xdr:row>
      <xdr:rowOff>101371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74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96419</xdr:rowOff>
    </xdr:from>
    <xdr:to>
      <xdr:col>24</xdr:col>
      <xdr:colOff>63500</xdr:colOff>
      <xdr:row>78</xdr:row>
      <xdr:rowOff>17399</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298069"/>
          <a:ext cx="838200" cy="92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60317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61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81890</xdr:rowOff>
    </xdr:from>
    <xdr:to>
      <xdr:col>24</xdr:col>
      <xdr:colOff>114300</xdr:colOff>
      <xdr:row>78</xdr:row>
      <xdr:rowOff>12040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15875</xdr:rowOff>
    </xdr:from>
    <xdr:to>
      <xdr:col>19</xdr:col>
      <xdr:colOff>177800</xdr:colOff>
      <xdr:row>78</xdr:row>
      <xdr:rowOff>17399</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38897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92024</xdr:rowOff>
    </xdr:from>
    <xdr:to>
      <xdr:col>20</xdr:col>
      <xdr:colOff>38100</xdr:colOff>
      <xdr:row>78</xdr:row>
      <xdr:rowOff>22174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38701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0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1930</xdr:rowOff>
    </xdr:from>
    <xdr:to>
      <xdr:col>15</xdr:col>
      <xdr:colOff>50800</xdr:colOff>
      <xdr:row>78</xdr:row>
      <xdr:rowOff>15875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375030"/>
          <a:ext cx="889000" cy="13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100788</xdr:rowOff>
    </xdr:from>
    <xdr:to>
      <xdr:col>15</xdr:col>
      <xdr:colOff>101600</xdr:colOff>
      <xdr:row>78</xdr:row>
      <xdr:rowOff>30938</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47465</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07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160122</xdr:rowOff>
    </xdr:from>
    <xdr:to>
      <xdr:col>10</xdr:col>
      <xdr:colOff>114300</xdr:colOff>
      <xdr:row>78</xdr:row>
      <xdr:rowOff>1930</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361772"/>
          <a:ext cx="889000" cy="1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107035</xdr:rowOff>
    </xdr:from>
    <xdr:to>
      <xdr:col>10</xdr:col>
      <xdr:colOff>165100</xdr:colOff>
      <xdr:row>78</xdr:row>
      <xdr:rowOff>37185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53712</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83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108635</xdr:rowOff>
    </xdr:from>
    <xdr:to>
      <xdr:col>6</xdr:col>
      <xdr:colOff>38100</xdr:colOff>
      <xdr:row>78</xdr:row>
      <xdr:rowOff>38785</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1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55312</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085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45619</xdr:rowOff>
    </xdr:from>
    <xdr:to>
      <xdr:col>24</xdr:col>
      <xdr:colOff>114300</xdr:colOff>
      <xdr:row>77</xdr:row>
      <xdr:rowOff>147219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24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68496</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098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138049</xdr:rowOff>
    </xdr:from>
    <xdr:to>
      <xdr:col>20</xdr:col>
      <xdr:colOff>38100</xdr:colOff>
      <xdr:row>78</xdr:row>
      <xdr:rowOff>68199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3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59326</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432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136525</xdr:rowOff>
    </xdr:from>
    <xdr:to>
      <xdr:col>15</xdr:col>
      <xdr:colOff>101600</xdr:colOff>
      <xdr:row>78</xdr:row>
      <xdr:rowOff>66675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3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57802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43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122580</xdr:rowOff>
    </xdr:from>
    <xdr:to>
      <xdr:col>10</xdr:col>
      <xdr:colOff>165100</xdr:colOff>
      <xdr:row>78</xdr:row>
      <xdr:rowOff>52730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2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43857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16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109322</xdr:rowOff>
    </xdr:from>
    <xdr:to>
      <xdr:col>6</xdr:col>
      <xdr:colOff>38100</xdr:colOff>
      <xdr:row>78</xdr:row>
      <xdr:rowOff>39472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30599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0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96659</xdr:rowOff>
    </xdr:from>
    <xdr:to>
      <xdr:col>24</xdr:col>
      <xdr:colOff>62865</xdr:colOff>
      <xdr:row>98</xdr:row>
      <xdr:rowOff>161100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7159"/>
          <a:ext cx="1270" cy="1436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164927</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161100</xdr:rowOff>
    </xdr:from>
    <xdr:to>
      <xdr:col>24</xdr:col>
      <xdr:colOff>152400</xdr:colOff>
      <xdr:row>98</xdr:row>
      <xdr:rowOff>161100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43336</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0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96659</xdr:rowOff>
    </xdr:from>
    <xdr:to>
      <xdr:col>24</xdr:col>
      <xdr:colOff>152400</xdr:colOff>
      <xdr:row>90</xdr:row>
      <xdr:rowOff>96659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38736</xdr:rowOff>
    </xdr:from>
    <xdr:to>
      <xdr:col>24</xdr:col>
      <xdr:colOff>63500</xdr:colOff>
      <xdr:row>95</xdr:row>
      <xdr:rowOff>136055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326486"/>
          <a:ext cx="838200" cy="97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2278</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614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23851</xdr:rowOff>
    </xdr:from>
    <xdr:to>
      <xdr:col>24</xdr:col>
      <xdr:colOff>114300</xdr:colOff>
      <xdr:row>96</xdr:row>
      <xdr:rowOff>125451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712</xdr:rowOff>
    </xdr:from>
    <xdr:to>
      <xdr:col>19</xdr:col>
      <xdr:colOff>177800</xdr:colOff>
      <xdr:row>95</xdr:row>
      <xdr:rowOff>136055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908300" y="16288462"/>
          <a:ext cx="889000" cy="135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132169</xdr:rowOff>
    </xdr:from>
    <xdr:to>
      <xdr:col>20</xdr:col>
      <xdr:colOff>38100</xdr:colOff>
      <xdr:row>97</xdr:row>
      <xdr:rowOff>62319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53446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712</xdr:rowOff>
    </xdr:from>
    <xdr:to>
      <xdr:col>15</xdr:col>
      <xdr:colOff>50800</xdr:colOff>
      <xdr:row>96</xdr:row>
      <xdr:rowOff>134265</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288462"/>
          <a:ext cx="889000" cy="305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162864</xdr:rowOff>
    </xdr:from>
    <xdr:to>
      <xdr:col>15</xdr:col>
      <xdr:colOff>101600</xdr:colOff>
      <xdr:row>96</xdr:row>
      <xdr:rowOff>93014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84141</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134265</xdr:rowOff>
    </xdr:from>
    <xdr:to>
      <xdr:col>10</xdr:col>
      <xdr:colOff>114300</xdr:colOff>
      <xdr:row>97</xdr:row>
      <xdr:rowOff>7849</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593465"/>
          <a:ext cx="889000" cy="45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116700</xdr:rowOff>
    </xdr:from>
    <xdr:to>
      <xdr:col>10</xdr:col>
      <xdr:colOff>165100</xdr:colOff>
      <xdr:row>98</xdr:row>
      <xdr:rowOff>46850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37977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9703</xdr:rowOff>
    </xdr:from>
    <xdr:to>
      <xdr:col>6</xdr:col>
      <xdr:colOff>38100</xdr:colOff>
      <xdr:row>98</xdr:row>
      <xdr:rowOff>111303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102430</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159386</xdr:rowOff>
    </xdr:from>
    <xdr:to>
      <xdr:col>24</xdr:col>
      <xdr:colOff>114300</xdr:colOff>
      <xdr:row>95</xdr:row>
      <xdr:rowOff>89536</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27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10813</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12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85255</xdr:rowOff>
    </xdr:from>
    <xdr:to>
      <xdr:col>20</xdr:col>
      <xdr:colOff>38100</xdr:colOff>
      <xdr:row>96</xdr:row>
      <xdr:rowOff>15405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37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31932</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148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121362</xdr:rowOff>
    </xdr:from>
    <xdr:to>
      <xdr:col>15</xdr:col>
      <xdr:colOff>101600</xdr:colOff>
      <xdr:row>95</xdr:row>
      <xdr:rowOff>51512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23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68039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012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83465</xdr:rowOff>
    </xdr:from>
    <xdr:to>
      <xdr:col>10</xdr:col>
      <xdr:colOff>165100</xdr:colOff>
      <xdr:row>97</xdr:row>
      <xdr:rowOff>13615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54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30142</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317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128499</xdr:rowOff>
    </xdr:from>
    <xdr:to>
      <xdr:col>6</xdr:col>
      <xdr:colOff>38100</xdr:colOff>
      <xdr:row>97</xdr:row>
      <xdr:rowOff>58649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58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75176</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362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103189</xdr:rowOff>
    </xdr:from>
    <xdr:to>
      <xdr:col>54</xdr:col>
      <xdr:colOff>189865</xdr:colOff>
      <xdr:row>38</xdr:row>
      <xdr:rowOff>105388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6103939"/>
          <a:ext cx="1270" cy="51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109215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105388</xdr:rowOff>
    </xdr:from>
    <xdr:to>
      <xdr:col>55</xdr:col>
      <xdr:colOff>88900</xdr:colOff>
      <xdr:row>38</xdr:row>
      <xdr:rowOff>105388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20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49866</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87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103189</xdr:rowOff>
    </xdr:from>
    <xdr:to>
      <xdr:col>55</xdr:col>
      <xdr:colOff>88900</xdr:colOff>
      <xdr:row>35</xdr:row>
      <xdr:rowOff>103189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10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72829</xdr:rowOff>
    </xdr:from>
    <xdr:to>
      <xdr:col>55</xdr:col>
      <xdr:colOff>0</xdr:colOff>
      <xdr:row>36</xdr:row>
      <xdr:rowOff>158119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245029"/>
          <a:ext cx="838200" cy="85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125315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97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146888</xdr:rowOff>
    </xdr:from>
    <xdr:to>
      <xdr:col>55</xdr:col>
      <xdr:colOff>50800</xdr:colOff>
      <xdr:row>37</xdr:row>
      <xdr:rowOff>77038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158119</xdr:rowOff>
    </xdr:from>
    <xdr:to>
      <xdr:col>50</xdr:col>
      <xdr:colOff>114300</xdr:colOff>
      <xdr:row>37</xdr:row>
      <xdr:rowOff>25618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330319"/>
          <a:ext cx="889000" cy="38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121808</xdr:rowOff>
    </xdr:from>
    <xdr:to>
      <xdr:col>50</xdr:col>
      <xdr:colOff>165100</xdr:colOff>
      <xdr:row>37</xdr:row>
      <xdr:rowOff>51958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43085</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108175</xdr:rowOff>
    </xdr:from>
    <xdr:to>
      <xdr:col>45</xdr:col>
      <xdr:colOff>177800</xdr:colOff>
      <xdr:row>37</xdr:row>
      <xdr:rowOff>25618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251675"/>
          <a:ext cx="889000" cy="1117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163424</xdr:rowOff>
    </xdr:from>
    <xdr:to>
      <xdr:col>46</xdr:col>
      <xdr:colOff>38100</xdr:colOff>
      <xdr:row>37</xdr:row>
      <xdr:rowOff>93574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84701</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108175</xdr:rowOff>
    </xdr:from>
    <xdr:to>
      <xdr:col>41</xdr:col>
      <xdr:colOff>50800</xdr:colOff>
      <xdr:row>37</xdr:row>
      <xdr:rowOff>78566</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251675"/>
          <a:ext cx="889000" cy="117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89292</xdr:rowOff>
    </xdr:from>
    <xdr:to>
      <xdr:col>41</xdr:col>
      <xdr:colOff>101600</xdr:colOff>
      <xdr:row>31</xdr:row>
      <xdr:rowOff>19442</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10569</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72865</xdr:rowOff>
    </xdr:from>
    <xdr:to>
      <xdr:col>36</xdr:col>
      <xdr:colOff>165100</xdr:colOff>
      <xdr:row>38</xdr:row>
      <xdr:rowOff>3015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165592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5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22029</xdr:rowOff>
    </xdr:from>
    <xdr:to>
      <xdr:col>55</xdr:col>
      <xdr:colOff>50800</xdr:colOff>
      <xdr:row>36</xdr:row>
      <xdr:rowOff>123629</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94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44906</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45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107319</xdr:rowOff>
    </xdr:from>
    <xdr:to>
      <xdr:col>50</xdr:col>
      <xdr:colOff>165100</xdr:colOff>
      <xdr:row>37</xdr:row>
      <xdr:rowOff>37469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7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53996</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05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146268</xdr:rowOff>
    </xdr:from>
    <xdr:to>
      <xdr:col>46</xdr:col>
      <xdr:colOff>38100</xdr:colOff>
      <xdr:row>37</xdr:row>
      <xdr:rowOff>76418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1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92945</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09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57375</xdr:rowOff>
    </xdr:from>
    <xdr:to>
      <xdr:col>41</xdr:col>
      <xdr:colOff>101600</xdr:colOff>
      <xdr:row>30</xdr:row>
      <xdr:rowOff>158975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20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4052</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4976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27766</xdr:rowOff>
    </xdr:from>
    <xdr:to>
      <xdr:col>36</xdr:col>
      <xdr:colOff>165100</xdr:colOff>
      <xdr:row>37</xdr:row>
      <xdr:rowOff>129366</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7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145893</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146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70777</xdr:rowOff>
    </xdr:from>
    <xdr:to>
      <xdr:col>54</xdr:col>
      <xdr:colOff>189865</xdr:colOff>
      <xdr:row>59</xdr:row>
      <xdr:rowOff>97333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14727"/>
          <a:ext cx="1270" cy="139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101160</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97333</xdr:rowOff>
    </xdr:from>
    <xdr:to>
      <xdr:col>55</xdr:col>
      <xdr:colOff>88900</xdr:colOff>
      <xdr:row>59</xdr:row>
      <xdr:rowOff>97333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12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17454</xdr:rowOff>
    </xdr:from>
    <xdr:ext cx="534377"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89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70777</xdr:rowOff>
    </xdr:from>
    <xdr:to>
      <xdr:col>55</xdr:col>
      <xdr:colOff>88900</xdr:colOff>
      <xdr:row>51</xdr:row>
      <xdr:rowOff>70777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1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13151</xdr:rowOff>
    </xdr:from>
    <xdr:to>
      <xdr:col>55</xdr:col>
      <xdr:colOff>0</xdr:colOff>
      <xdr:row>59</xdr:row>
      <xdr:rowOff>58585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10128701"/>
          <a:ext cx="838200" cy="45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35024</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636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12147</xdr:rowOff>
    </xdr:from>
    <xdr:to>
      <xdr:col>55</xdr:col>
      <xdr:colOff>50800</xdr:colOff>
      <xdr:row>57</xdr:row>
      <xdr:rowOff>113747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78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66567</xdr:rowOff>
    </xdr:from>
    <xdr:to>
      <xdr:col>50</xdr:col>
      <xdr:colOff>114300</xdr:colOff>
      <xdr:row>59</xdr:row>
      <xdr:rowOff>58585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9153417"/>
          <a:ext cx="889000" cy="1020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47828</xdr:rowOff>
    </xdr:from>
    <xdr:to>
      <xdr:col>50</xdr:col>
      <xdr:colOff>165100</xdr:colOff>
      <xdr:row>57</xdr:row>
      <xdr:rowOff>149428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82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165955</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59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66567</xdr:rowOff>
    </xdr:from>
    <xdr:to>
      <xdr:col>45</xdr:col>
      <xdr:colOff>177800</xdr:colOff>
      <xdr:row>55</xdr:row>
      <xdr:rowOff>55480</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9153417"/>
          <a:ext cx="889000" cy="33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154318</xdr:rowOff>
    </xdr:from>
    <xdr:to>
      <xdr:col>46</xdr:col>
      <xdr:colOff>38100</xdr:colOff>
      <xdr:row>57</xdr:row>
      <xdr:rowOff>84468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75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75595</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84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55480</xdr:rowOff>
    </xdr:from>
    <xdr:to>
      <xdr:col>41</xdr:col>
      <xdr:colOff>50800</xdr:colOff>
      <xdr:row>57</xdr:row>
      <xdr:rowOff>51632</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9485230"/>
          <a:ext cx="889000" cy="33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141840</xdr:rowOff>
    </xdr:from>
    <xdr:to>
      <xdr:col>41</xdr:col>
      <xdr:colOff>101600</xdr:colOff>
      <xdr:row>57</xdr:row>
      <xdr:rowOff>71990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7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63117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835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432</xdr:rowOff>
    </xdr:from>
    <xdr:to>
      <xdr:col>36</xdr:col>
      <xdr:colOff>165100</xdr:colOff>
      <xdr:row>57</xdr:row>
      <xdr:rowOff>102032</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77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118559</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54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133801</xdr:rowOff>
    </xdr:from>
    <xdr:to>
      <xdr:col>55</xdr:col>
      <xdr:colOff>50800</xdr:colOff>
      <xdr:row>59</xdr:row>
      <xdr:rowOff>63951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10077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48728</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99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7785</xdr:rowOff>
    </xdr:from>
    <xdr:to>
      <xdr:col>50</xdr:col>
      <xdr:colOff>165100</xdr:colOff>
      <xdr:row>59</xdr:row>
      <xdr:rowOff>109385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1012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100512</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1021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15767</xdr:rowOff>
    </xdr:from>
    <xdr:to>
      <xdr:col>46</xdr:col>
      <xdr:colOff>38100</xdr:colOff>
      <xdr:row>53</xdr:row>
      <xdr:rowOff>117367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102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133894</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8877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4680</xdr:rowOff>
    </xdr:from>
    <xdr:to>
      <xdr:col>41</xdr:col>
      <xdr:colOff>101600</xdr:colOff>
      <xdr:row>55</xdr:row>
      <xdr:rowOff>106280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43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122807</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209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832</xdr:rowOff>
    </xdr:from>
    <xdr:to>
      <xdr:col>36</xdr:col>
      <xdr:colOff>165100</xdr:colOff>
      <xdr:row>57</xdr:row>
      <xdr:rowOff>102432</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773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93559</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986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8827</xdr:rowOff>
    </xdr:from>
    <xdr:to>
      <xdr:col>54</xdr:col>
      <xdr:colOff>189865</xdr:colOff>
      <xdr:row>79</xdr:row>
      <xdr:rowOff>29248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81777"/>
          <a:ext cx="1270" cy="139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33075</xdr:rowOff>
    </xdr:from>
    <xdr:ext cx="378565"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77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29248</xdr:rowOff>
    </xdr:from>
    <xdr:to>
      <xdr:col>55</xdr:col>
      <xdr:colOff>88900</xdr:colOff>
      <xdr:row>79</xdr:row>
      <xdr:rowOff>29248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7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126954</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95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8827</xdr:rowOff>
    </xdr:from>
    <xdr:to>
      <xdr:col>55</xdr:col>
      <xdr:colOff>88900</xdr:colOff>
      <xdr:row>71</xdr:row>
      <xdr:rowOff>8827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8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78930</xdr:rowOff>
    </xdr:from>
    <xdr:to>
      <xdr:col>55</xdr:col>
      <xdr:colOff>0</xdr:colOff>
      <xdr:row>78</xdr:row>
      <xdr:rowOff>82893</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9639300" y="13452030"/>
          <a:ext cx="838200" cy="3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86098</xdr:rowOff>
    </xdr:from>
    <xdr:ext cx="469744"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1162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63221</xdr:rowOff>
    </xdr:from>
    <xdr:to>
      <xdr:col>55</xdr:col>
      <xdr:colOff>50800</xdr:colOff>
      <xdr:row>77</xdr:row>
      <xdr:rowOff>164821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105066</xdr:rowOff>
    </xdr:from>
    <xdr:to>
      <xdr:col>50</xdr:col>
      <xdr:colOff>114300</xdr:colOff>
      <xdr:row>78</xdr:row>
      <xdr:rowOff>78930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8750300" y="13306716"/>
          <a:ext cx="889000" cy="14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78918</xdr:rowOff>
    </xdr:from>
    <xdr:to>
      <xdr:col>50</xdr:col>
      <xdr:colOff>165100</xdr:colOff>
      <xdr:row>78</xdr:row>
      <xdr:rowOff>9068</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25595</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404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139700</xdr:rowOff>
    </xdr:from>
    <xdr:to>
      <xdr:col>45</xdr:col>
      <xdr:colOff>177800</xdr:colOff>
      <xdr:row>77</xdr:row>
      <xdr:rowOff>105066</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7861300" y="13169900"/>
          <a:ext cx="889000" cy="136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35370</xdr:rowOff>
    </xdr:from>
    <xdr:to>
      <xdr:col>46</xdr:col>
      <xdr:colOff>38100</xdr:colOff>
      <xdr:row>77</xdr:row>
      <xdr:rowOff>136970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153497</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15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49670</xdr:rowOff>
    </xdr:from>
    <xdr:to>
      <xdr:col>41</xdr:col>
      <xdr:colOff>50800</xdr:colOff>
      <xdr:row>76</xdr:row>
      <xdr:rowOff>139700</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6972300" y="13079870"/>
          <a:ext cx="889000" cy="9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117970</xdr:rowOff>
    </xdr:from>
    <xdr:to>
      <xdr:col>41</xdr:col>
      <xdr:colOff>101600</xdr:colOff>
      <xdr:row>77</xdr:row>
      <xdr:rowOff>48120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39247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24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122276</xdr:rowOff>
    </xdr:from>
    <xdr:to>
      <xdr:col>36</xdr:col>
      <xdr:colOff>165100</xdr:colOff>
      <xdr:row>77</xdr:row>
      <xdr:rowOff>52426</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152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43553</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245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32093</xdr:rowOff>
    </xdr:from>
    <xdr:to>
      <xdr:col>55</xdr:col>
      <xdr:colOff>50800</xdr:colOff>
      <xdr:row>78</xdr:row>
      <xdr:rowOff>133693</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405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118470</xdr:rowOff>
    </xdr:from>
    <xdr:ext cx="469744"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320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28130</xdr:rowOff>
    </xdr:from>
    <xdr:to>
      <xdr:col>50</xdr:col>
      <xdr:colOff>165100</xdr:colOff>
      <xdr:row>78</xdr:row>
      <xdr:rowOff>129730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40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120857</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493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54266</xdr:rowOff>
    </xdr:from>
    <xdr:to>
      <xdr:col>46</xdr:col>
      <xdr:colOff>38100</xdr:colOff>
      <xdr:row>77</xdr:row>
      <xdr:rowOff>155866</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25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146993</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15428" y="13348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88900</xdr:rowOff>
    </xdr:from>
    <xdr:to>
      <xdr:col>41</xdr:col>
      <xdr:colOff>101600</xdr:colOff>
      <xdr:row>77</xdr:row>
      <xdr:rowOff>19050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11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35577</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594111" y="12894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170320</xdr:rowOff>
    </xdr:from>
    <xdr:to>
      <xdr:col>36</xdr:col>
      <xdr:colOff>165100</xdr:colOff>
      <xdr:row>76</xdr:row>
      <xdr:rowOff>100470</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0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116997</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05111" y="1280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19594</xdr:rowOff>
    </xdr:from>
    <xdr:to>
      <xdr:col>54</xdr:col>
      <xdr:colOff>189865</xdr:colOff>
      <xdr:row>97</xdr:row>
      <xdr:rowOff>139517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450094"/>
          <a:ext cx="1270" cy="1320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143344</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77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139517</xdr:rowOff>
    </xdr:from>
    <xdr:to>
      <xdr:col>55</xdr:col>
      <xdr:colOff>88900</xdr:colOff>
      <xdr:row>97</xdr:row>
      <xdr:rowOff>139517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77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137721</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2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19594</xdr:rowOff>
    </xdr:from>
    <xdr:to>
      <xdr:col>55</xdr:col>
      <xdr:colOff>88900</xdr:colOff>
      <xdr:row>90</xdr:row>
      <xdr:rowOff>19594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450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17582</xdr:rowOff>
    </xdr:from>
    <xdr:to>
      <xdr:col>55</xdr:col>
      <xdr:colOff>0</xdr:colOff>
      <xdr:row>97</xdr:row>
      <xdr:rowOff>60878</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6648232"/>
          <a:ext cx="838200" cy="43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87568</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203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64691</xdr:rowOff>
    </xdr:from>
    <xdr:to>
      <xdr:col>55</xdr:col>
      <xdr:colOff>50800</xdr:colOff>
      <xdr:row>95</xdr:row>
      <xdr:rowOff>166291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35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39277</xdr:rowOff>
    </xdr:from>
    <xdr:to>
      <xdr:col>50</xdr:col>
      <xdr:colOff>114300</xdr:colOff>
      <xdr:row>97</xdr:row>
      <xdr:rowOff>60878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5641227"/>
          <a:ext cx="889000" cy="1050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94959</xdr:rowOff>
    </xdr:from>
    <xdr:to>
      <xdr:col>50</xdr:col>
      <xdr:colOff>165100</xdr:colOff>
      <xdr:row>96</xdr:row>
      <xdr:rowOff>25109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38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41636</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15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39277</xdr:rowOff>
    </xdr:from>
    <xdr:to>
      <xdr:col>45</xdr:col>
      <xdr:colOff>177800</xdr:colOff>
      <xdr:row>93</xdr:row>
      <xdr:rowOff>87328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5641227"/>
          <a:ext cx="889000" cy="390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38219</xdr:rowOff>
    </xdr:from>
    <xdr:to>
      <xdr:col>46</xdr:col>
      <xdr:colOff>38100</xdr:colOff>
      <xdr:row>95</xdr:row>
      <xdr:rowOff>139819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3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130946</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41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87328</xdr:rowOff>
    </xdr:from>
    <xdr:to>
      <xdr:col>41</xdr:col>
      <xdr:colOff>50800</xdr:colOff>
      <xdr:row>96</xdr:row>
      <xdr:rowOff>20737</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032178"/>
          <a:ext cx="889000" cy="44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83824</xdr:rowOff>
    </xdr:from>
    <xdr:to>
      <xdr:col>41</xdr:col>
      <xdr:colOff>101600</xdr:colOff>
      <xdr:row>96</xdr:row>
      <xdr:rowOff>13974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37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5101</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46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118596</xdr:rowOff>
    </xdr:from>
    <xdr:to>
      <xdr:col>36</xdr:col>
      <xdr:colOff>165100</xdr:colOff>
      <xdr:row>96</xdr:row>
      <xdr:rowOff>48746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40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65273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18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138232</xdr:rowOff>
    </xdr:from>
    <xdr:to>
      <xdr:col>55</xdr:col>
      <xdr:colOff>50800</xdr:colOff>
      <xdr:row>97</xdr:row>
      <xdr:rowOff>68382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59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53159</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51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10078</xdr:rowOff>
    </xdr:from>
    <xdr:to>
      <xdr:col>50</xdr:col>
      <xdr:colOff>165100</xdr:colOff>
      <xdr:row>97</xdr:row>
      <xdr:rowOff>111678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640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102805</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733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90</xdr:row>
      <xdr:rowOff>159927</xdr:rowOff>
    </xdr:from>
    <xdr:to>
      <xdr:col>46</xdr:col>
      <xdr:colOff>38100</xdr:colOff>
      <xdr:row>91</xdr:row>
      <xdr:rowOff>90077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5590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89</xdr:row>
      <xdr:rowOff>106604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5365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36528</xdr:rowOff>
    </xdr:from>
    <xdr:to>
      <xdr:col>41</xdr:col>
      <xdr:colOff>101600</xdr:colOff>
      <xdr:row>93</xdr:row>
      <xdr:rowOff>138128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5981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154655</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575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141387</xdr:rowOff>
    </xdr:from>
    <xdr:to>
      <xdr:col>36</xdr:col>
      <xdr:colOff>165100</xdr:colOff>
      <xdr:row>96</xdr:row>
      <xdr:rowOff>71537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429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62664</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52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69291</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384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15968</xdr:rowOff>
    </xdr:from>
    <xdr:ext cx="469744"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15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69291</xdr:rowOff>
    </xdr:from>
    <xdr:to>
      <xdr:col>86</xdr:col>
      <xdr:colOff>25400</xdr:colOff>
      <xdr:row>31</xdr:row>
      <xdr:rowOff>69291</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384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31995</xdr:rowOff>
    </xdr:from>
    <xdr:ext cx="378565"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375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9119</xdr:rowOff>
    </xdr:from>
    <xdr:to>
      <xdr:col>85</xdr:col>
      <xdr:colOff>177800</xdr:colOff>
      <xdr:row>38</xdr:row>
      <xdr:rowOff>110719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52553</xdr:rowOff>
    </xdr:from>
    <xdr:to>
      <xdr:col>81</xdr:col>
      <xdr:colOff>101600</xdr:colOff>
      <xdr:row>38</xdr:row>
      <xdr:rowOff>154153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170680</xdr:rowOff>
    </xdr:from>
    <xdr:ext cx="378565"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92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45517</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560617"/>
          <a:ext cx="889000" cy="94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60096</xdr:rowOff>
    </xdr:from>
    <xdr:to>
      <xdr:col>76</xdr:col>
      <xdr:colOff>165100</xdr:colOff>
      <xdr:row>38</xdr:row>
      <xdr:rowOff>161696</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6773</xdr:rowOff>
    </xdr:from>
    <xdr:ext cx="378565"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3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45517</xdr:rowOff>
    </xdr:from>
    <xdr:to>
      <xdr:col>71</xdr:col>
      <xdr:colOff>177800</xdr:colOff>
      <xdr:row>38</xdr:row>
      <xdr:rowOff>69748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560617"/>
          <a:ext cx="889000" cy="24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5004</xdr:rowOff>
    </xdr:from>
    <xdr:to>
      <xdr:col>72</xdr:col>
      <xdr:colOff>38100</xdr:colOff>
      <xdr:row>38</xdr:row>
      <xdr:rowOff>106604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97731</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4017" y="6612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27863</xdr:rowOff>
    </xdr:from>
    <xdr:to>
      <xdr:col>67</xdr:col>
      <xdr:colOff>101600</xdr:colOff>
      <xdr:row>38</xdr:row>
      <xdr:rowOff>129463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4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120590</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5017" y="6635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166167</xdr:rowOff>
    </xdr:from>
    <xdr:to>
      <xdr:col>72</xdr:col>
      <xdr:colOff>38100</xdr:colOff>
      <xdr:row>38</xdr:row>
      <xdr:rowOff>96317</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50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112844</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4017" y="6285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18948</xdr:rowOff>
    </xdr:from>
    <xdr:to>
      <xdr:col>67</xdr:col>
      <xdr:colOff>101600</xdr:colOff>
      <xdr:row>38</xdr:row>
      <xdr:rowOff>120548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53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137075</xdr:rowOff>
    </xdr:from>
    <xdr:ext cx="378565"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5017" y="63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146310</xdr:rowOff>
    </xdr:from>
    <xdr:to>
      <xdr:col>85</xdr:col>
      <xdr:colOff>126364</xdr:colOff>
      <xdr:row>78</xdr:row>
      <xdr:rowOff>38906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147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42733</xdr:rowOff>
    </xdr:from>
    <xdr:ext cx="469744"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415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38906</xdr:rowOff>
    </xdr:from>
    <xdr:to>
      <xdr:col>86</xdr:col>
      <xdr:colOff>25400</xdr:colOff>
      <xdr:row>78</xdr:row>
      <xdr:rowOff>38906</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4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92987</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9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146310</xdr:rowOff>
    </xdr:from>
    <xdr:to>
      <xdr:col>86</xdr:col>
      <xdr:colOff>25400</xdr:colOff>
      <xdr:row>70</xdr:row>
      <xdr:rowOff>146310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14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45289</xdr:rowOff>
    </xdr:from>
    <xdr:to>
      <xdr:col>85</xdr:col>
      <xdr:colOff>127000</xdr:colOff>
      <xdr:row>77</xdr:row>
      <xdr:rowOff>74873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5481300" y="13246939"/>
          <a:ext cx="838200" cy="2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14927</xdr:rowOff>
    </xdr:from>
    <xdr:ext cx="534377"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873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163500</xdr:rowOff>
    </xdr:from>
    <xdr:to>
      <xdr:col>85</xdr:col>
      <xdr:colOff>177800</xdr:colOff>
      <xdr:row>76</xdr:row>
      <xdr:rowOff>93650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68929</xdr:rowOff>
    </xdr:from>
    <xdr:to>
      <xdr:col>81</xdr:col>
      <xdr:colOff>50800</xdr:colOff>
      <xdr:row>77</xdr:row>
      <xdr:rowOff>74873</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4592300" y="13270579"/>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2890</xdr:rowOff>
    </xdr:from>
    <xdr:to>
      <xdr:col>81</xdr:col>
      <xdr:colOff>101600</xdr:colOff>
      <xdr:row>76</xdr:row>
      <xdr:rowOff>104490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121016</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14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48603</xdr:rowOff>
    </xdr:from>
    <xdr:to>
      <xdr:col>76</xdr:col>
      <xdr:colOff>114300</xdr:colOff>
      <xdr:row>77</xdr:row>
      <xdr:rowOff>68929</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3703300" y="13250253"/>
          <a:ext cx="889000" cy="20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165443</xdr:rowOff>
    </xdr:from>
    <xdr:to>
      <xdr:col>76</xdr:col>
      <xdr:colOff>165100</xdr:colOff>
      <xdr:row>76</xdr:row>
      <xdr:rowOff>95593</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112120</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25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48603</xdr:rowOff>
    </xdr:from>
    <xdr:to>
      <xdr:col>71</xdr:col>
      <xdr:colOff>177800</xdr:colOff>
      <xdr:row>77</xdr:row>
      <xdr:rowOff>79693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2814300" y="13250253"/>
          <a:ext cx="889000" cy="3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1212</xdr:rowOff>
    </xdr:from>
    <xdr:to>
      <xdr:col>72</xdr:col>
      <xdr:colOff>38100</xdr:colOff>
      <xdr:row>76</xdr:row>
      <xdr:rowOff>102812</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119340</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36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159823</xdr:rowOff>
    </xdr:from>
    <xdr:to>
      <xdr:col>67</xdr:col>
      <xdr:colOff>101600</xdr:colOff>
      <xdr:row>76</xdr:row>
      <xdr:rowOff>89973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106500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47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165939</xdr:rowOff>
    </xdr:from>
    <xdr:to>
      <xdr:col>85</xdr:col>
      <xdr:colOff>177800</xdr:colOff>
      <xdr:row>77</xdr:row>
      <xdr:rowOff>96089</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19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144366</xdr:rowOff>
    </xdr:from>
    <xdr:ext cx="534377"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174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24073</xdr:rowOff>
    </xdr:from>
    <xdr:to>
      <xdr:col>81</xdr:col>
      <xdr:colOff>101600</xdr:colOff>
      <xdr:row>77</xdr:row>
      <xdr:rowOff>125673</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22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116800</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14111" y="13318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18129</xdr:rowOff>
    </xdr:from>
    <xdr:to>
      <xdr:col>76</xdr:col>
      <xdr:colOff>165100</xdr:colOff>
      <xdr:row>77</xdr:row>
      <xdr:rowOff>119729</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21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110856</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3312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169253</xdr:rowOff>
    </xdr:from>
    <xdr:to>
      <xdr:col>72</xdr:col>
      <xdr:colOff>38100</xdr:colOff>
      <xdr:row>77</xdr:row>
      <xdr:rowOff>99403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19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90530</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3292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28893</xdr:rowOff>
    </xdr:from>
    <xdr:to>
      <xdr:col>67</xdr:col>
      <xdr:colOff>101600</xdr:colOff>
      <xdr:row>77</xdr:row>
      <xdr:rowOff>130493</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2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121620</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332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17889</xdr:rowOff>
    </xdr:from>
    <xdr:to>
      <xdr:col>85</xdr:col>
      <xdr:colOff>126364</xdr:colOff>
      <xdr:row>99</xdr:row>
      <xdr:rowOff>35361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619839"/>
          <a:ext cx="1269" cy="1389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39188</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1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35361</xdr:rowOff>
    </xdr:from>
    <xdr:to>
      <xdr:col>86</xdr:col>
      <xdr:colOff>25400</xdr:colOff>
      <xdr:row>99</xdr:row>
      <xdr:rowOff>35361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08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136016</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39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17889</xdr:rowOff>
    </xdr:from>
    <xdr:to>
      <xdr:col>86</xdr:col>
      <xdr:colOff>25400</xdr:colOff>
      <xdr:row>91</xdr:row>
      <xdr:rowOff>17889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619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20828</xdr:rowOff>
    </xdr:from>
    <xdr:to>
      <xdr:col>85</xdr:col>
      <xdr:colOff>127000</xdr:colOff>
      <xdr:row>95</xdr:row>
      <xdr:rowOff>154722</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308578"/>
          <a:ext cx="838200" cy="13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120297</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579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141870</xdr:rowOff>
    </xdr:from>
    <xdr:to>
      <xdr:col>85</xdr:col>
      <xdr:colOff>177800</xdr:colOff>
      <xdr:row>97</xdr:row>
      <xdr:rowOff>72020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20828</xdr:rowOff>
    </xdr:from>
    <xdr:to>
      <xdr:col>81</xdr:col>
      <xdr:colOff>50800</xdr:colOff>
      <xdr:row>96</xdr:row>
      <xdr:rowOff>143684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308578"/>
          <a:ext cx="889000" cy="294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97521</xdr:rowOff>
    </xdr:from>
    <xdr:to>
      <xdr:col>81</xdr:col>
      <xdr:colOff>101600</xdr:colOff>
      <xdr:row>97</xdr:row>
      <xdr:rowOff>27671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18798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41337</xdr:rowOff>
    </xdr:from>
    <xdr:to>
      <xdr:col>76</xdr:col>
      <xdr:colOff>114300</xdr:colOff>
      <xdr:row>96</xdr:row>
      <xdr:rowOff>143684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6500537"/>
          <a:ext cx="889000" cy="102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23651</xdr:rowOff>
    </xdr:from>
    <xdr:to>
      <xdr:col>76</xdr:col>
      <xdr:colOff>165100</xdr:colOff>
      <xdr:row>96</xdr:row>
      <xdr:rowOff>125251</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141778</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41337</xdr:rowOff>
    </xdr:from>
    <xdr:to>
      <xdr:col>71</xdr:col>
      <xdr:colOff>177800</xdr:colOff>
      <xdr:row>97</xdr:row>
      <xdr:rowOff>146036</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500537"/>
          <a:ext cx="889000" cy="276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104347</xdr:rowOff>
    </xdr:from>
    <xdr:to>
      <xdr:col>72</xdr:col>
      <xdr:colOff>38100</xdr:colOff>
      <xdr:row>98</xdr:row>
      <xdr:rowOff>34497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25624</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68428" y="1682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114078</xdr:rowOff>
    </xdr:from>
    <xdr:to>
      <xdr:col>67</xdr:col>
      <xdr:colOff>101600</xdr:colOff>
      <xdr:row>98</xdr:row>
      <xdr:rowOff>44228</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35355</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79428" y="1683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103922</xdr:rowOff>
    </xdr:from>
    <xdr:to>
      <xdr:col>85</xdr:col>
      <xdr:colOff>177800</xdr:colOff>
      <xdr:row>96</xdr:row>
      <xdr:rowOff>34072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39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126799</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243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141478</xdr:rowOff>
    </xdr:from>
    <xdr:to>
      <xdr:col>81</xdr:col>
      <xdr:colOff>101600</xdr:colOff>
      <xdr:row>95</xdr:row>
      <xdr:rowOff>71628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25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88155</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03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92884</xdr:rowOff>
    </xdr:from>
    <xdr:to>
      <xdr:col>76</xdr:col>
      <xdr:colOff>165100</xdr:colOff>
      <xdr:row>97</xdr:row>
      <xdr:rowOff>23034</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55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14161</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644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161987</xdr:rowOff>
    </xdr:from>
    <xdr:to>
      <xdr:col>72</xdr:col>
      <xdr:colOff>38100</xdr:colOff>
      <xdr:row>96</xdr:row>
      <xdr:rowOff>92137</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449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108664</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22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95236</xdr:rowOff>
    </xdr:from>
    <xdr:to>
      <xdr:col>67</xdr:col>
      <xdr:colOff>101600</xdr:colOff>
      <xdr:row>98</xdr:row>
      <xdr:rowOff>25386</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725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41913</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79428" y="1650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171378</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314878"/>
          <a:ext cx="1269" cy="1470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118055</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9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171378</xdr:rowOff>
    </xdr:from>
    <xdr:to>
      <xdr:col>116</xdr:col>
      <xdr:colOff>152400</xdr:colOff>
      <xdr:row>30</xdr:row>
      <xdr:rowOff>171378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31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7601</xdr:rowOff>
    </xdr:from>
    <xdr:ext cx="378565"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3512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156174</xdr:rowOff>
    </xdr:from>
    <xdr:to>
      <xdr:col>116</xdr:col>
      <xdr:colOff>114300</xdr:colOff>
      <xdr:row>38</xdr:row>
      <xdr:rowOff>86323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49982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117312</xdr:rowOff>
    </xdr:from>
    <xdr:to>
      <xdr:col>112</xdr:col>
      <xdr:colOff>38100</xdr:colOff>
      <xdr:row>38</xdr:row>
      <xdr:rowOff>47462</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460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63989</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4017" y="6236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97899</xdr:rowOff>
    </xdr:from>
    <xdr:to>
      <xdr:col>107</xdr:col>
      <xdr:colOff>50800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784449"/>
          <a:ext cx="8890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97717</xdr:rowOff>
    </xdr:from>
    <xdr:to>
      <xdr:col>107</xdr:col>
      <xdr:colOff>101600</xdr:colOff>
      <xdr:row>38</xdr:row>
      <xdr:rowOff>27867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44394</xdr:rowOff>
    </xdr:from>
    <xdr:ext cx="378565"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5017" y="6216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97899</xdr:rowOff>
    </xdr:from>
    <xdr:to>
      <xdr:col>102</xdr:col>
      <xdr:colOff>114300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8656300" y="6784449"/>
          <a:ext cx="8890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32077</xdr:rowOff>
    </xdr:from>
    <xdr:to>
      <xdr:col>102</xdr:col>
      <xdr:colOff>165100</xdr:colOff>
      <xdr:row>37</xdr:row>
      <xdr:rowOff>133677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150204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150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45793</xdr:rowOff>
    </xdr:from>
    <xdr:to>
      <xdr:col>98</xdr:col>
      <xdr:colOff>38100</xdr:colOff>
      <xdr:row>37</xdr:row>
      <xdr:rowOff>147393</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163920</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47099</xdr:rowOff>
    </xdr:from>
    <xdr:to>
      <xdr:col>102</xdr:col>
      <xdr:colOff>165100</xdr:colOff>
      <xdr:row>39</xdr:row>
      <xdr:rowOff>148699</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73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139826</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420650" y="68263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15821</xdr:rowOff>
    </xdr:from>
    <xdr:to>
      <xdr:col>116</xdr:col>
      <xdr:colOff>62864</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759771"/>
          <a:ext cx="1269" cy="145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133948</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53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15821</xdr:rowOff>
    </xdr:from>
    <xdr:to>
      <xdr:col>116</xdr:col>
      <xdr:colOff>152400</xdr:colOff>
      <xdr:row>51</xdr:row>
      <xdr:rowOff>15821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759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20446</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930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169019</xdr:rowOff>
    </xdr:from>
    <xdr:to>
      <xdr:col>116</xdr:col>
      <xdr:colOff>114300</xdr:colOff>
      <xdr:row>58</xdr:row>
      <xdr:rowOff>99169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170216</xdr:rowOff>
    </xdr:from>
    <xdr:to>
      <xdr:col>112</xdr:col>
      <xdr:colOff>38100</xdr:colOff>
      <xdr:row>58</xdr:row>
      <xdr:rowOff>100366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116893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147356</xdr:rowOff>
    </xdr:from>
    <xdr:to>
      <xdr:col>107</xdr:col>
      <xdr:colOff>101600</xdr:colOff>
      <xdr:row>58</xdr:row>
      <xdr:rowOff>77506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94033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125258</xdr:rowOff>
    </xdr:from>
    <xdr:to>
      <xdr:col>102</xdr:col>
      <xdr:colOff>165100</xdr:colOff>
      <xdr:row>58</xdr:row>
      <xdr:rowOff>55408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71935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115897</xdr:rowOff>
    </xdr:from>
    <xdr:to>
      <xdr:col>98</xdr:col>
      <xdr:colOff>38100</xdr:colOff>
      <xdr:row>58</xdr:row>
      <xdr:rowOff>46047</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888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62574</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63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20005</xdr:rowOff>
    </xdr:from>
    <xdr:to>
      <xdr:col>116</xdr:col>
      <xdr:colOff>62864</xdr:colOff>
      <xdr:row>77</xdr:row>
      <xdr:rowOff>62616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192955"/>
          <a:ext cx="1269" cy="1071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66443</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26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62616</xdr:rowOff>
    </xdr:from>
    <xdr:to>
      <xdr:col>116</xdr:col>
      <xdr:colOff>152400</xdr:colOff>
      <xdr:row>77</xdr:row>
      <xdr:rowOff>62616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264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138132</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96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20005</xdr:rowOff>
    </xdr:from>
    <xdr:to>
      <xdr:col>116</xdr:col>
      <xdr:colOff>152400</xdr:colOff>
      <xdr:row>71</xdr:row>
      <xdr:rowOff>20005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19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17399</xdr:rowOff>
    </xdr:from>
    <xdr:to>
      <xdr:col>116</xdr:col>
      <xdr:colOff>63500</xdr:colOff>
      <xdr:row>73</xdr:row>
      <xdr:rowOff>91739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533249"/>
          <a:ext cx="838200" cy="7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148114</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663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169687</xdr:rowOff>
    </xdr:from>
    <xdr:to>
      <xdr:col>116</xdr:col>
      <xdr:colOff>114300</xdr:colOff>
      <xdr:row>74</xdr:row>
      <xdr:rowOff>99837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91739</xdr:rowOff>
    </xdr:from>
    <xdr:to>
      <xdr:col>111</xdr:col>
      <xdr:colOff>177800</xdr:colOff>
      <xdr:row>74</xdr:row>
      <xdr:rowOff>55529</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2607589"/>
          <a:ext cx="889000" cy="13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103210</xdr:rowOff>
    </xdr:from>
    <xdr:to>
      <xdr:col>112</xdr:col>
      <xdr:colOff>38100</xdr:colOff>
      <xdr:row>75</xdr:row>
      <xdr:rowOff>33360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24487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55529</xdr:rowOff>
    </xdr:from>
    <xdr:to>
      <xdr:col>107</xdr:col>
      <xdr:colOff>50800</xdr:colOff>
      <xdr:row>74</xdr:row>
      <xdr:rowOff>110576</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2742829"/>
          <a:ext cx="889000" cy="5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171287</xdr:rowOff>
    </xdr:from>
    <xdr:to>
      <xdr:col>107</xdr:col>
      <xdr:colOff>101600</xdr:colOff>
      <xdr:row>75</xdr:row>
      <xdr:rowOff>101437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92564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86802</xdr:rowOff>
    </xdr:from>
    <xdr:to>
      <xdr:col>102</xdr:col>
      <xdr:colOff>114300</xdr:colOff>
      <xdr:row>74</xdr:row>
      <xdr:rowOff>110576</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8656300" y="12602652"/>
          <a:ext cx="889000" cy="19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8021</xdr:rowOff>
    </xdr:from>
    <xdr:to>
      <xdr:col>102</xdr:col>
      <xdr:colOff>165100</xdr:colOff>
      <xdr:row>75</xdr:row>
      <xdr:rowOff>109621</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100748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148976</xdr:rowOff>
    </xdr:from>
    <xdr:to>
      <xdr:col>98</xdr:col>
      <xdr:colOff>38100</xdr:colOff>
      <xdr:row>75</xdr:row>
      <xdr:rowOff>79126</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70253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138049</xdr:rowOff>
    </xdr:from>
    <xdr:to>
      <xdr:col>116</xdr:col>
      <xdr:colOff>114300</xdr:colOff>
      <xdr:row>73</xdr:row>
      <xdr:rowOff>68199</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482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160926</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333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40939</xdr:rowOff>
    </xdr:from>
    <xdr:to>
      <xdr:col>112</xdr:col>
      <xdr:colOff>38100</xdr:colOff>
      <xdr:row>73</xdr:row>
      <xdr:rowOff>142539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255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159066</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332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4729</xdr:rowOff>
    </xdr:from>
    <xdr:to>
      <xdr:col>107</xdr:col>
      <xdr:colOff>101600</xdr:colOff>
      <xdr:row>74</xdr:row>
      <xdr:rowOff>106329</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2692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122856</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246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59776</xdr:rowOff>
    </xdr:from>
    <xdr:to>
      <xdr:col>102</xdr:col>
      <xdr:colOff>165100</xdr:colOff>
      <xdr:row>74</xdr:row>
      <xdr:rowOff>161376</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274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6453</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252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36002</xdr:rowOff>
    </xdr:from>
    <xdr:to>
      <xdr:col>98</xdr:col>
      <xdr:colOff>38100</xdr:colOff>
      <xdr:row>73</xdr:row>
      <xdr:rowOff>137602</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255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154129</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2327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415,198</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扶助費及び補助費等について、それぞれ住民一人当たり</a:t>
          </a:r>
          <a:r>
            <a:rPr kumimoji="1" lang="en-US" altLang="ja-JP" sz="1300">
              <a:latin typeface="ＭＳ Ｐゴシック" panose="020B0600070205080204" pitchFamily="50" charset="-128"/>
              <a:ea typeface="ＭＳ Ｐゴシック" panose="020B0600070205080204" pitchFamily="50" charset="-128"/>
            </a:rPr>
            <a:t>144,450</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49,643</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円となっており、類似団体平均と比較して一人当たりの金額が高い状況となっている。</a:t>
          </a:r>
        </a:p>
        <a:p>
          <a:r>
            <a:rPr kumimoji="1" lang="ja-JP" altLang="en-US" sz="1300">
              <a:latin typeface="ＭＳ Ｐゴシック" panose="020B0600070205080204" pitchFamily="50" charset="-128"/>
              <a:ea typeface="ＭＳ Ｐゴシック" panose="020B0600070205080204" pitchFamily="50" charset="-128"/>
            </a:rPr>
            <a:t>扶助費については、生活保護費、障がい者サービス給付費、民間保育所運営費などが主な要因である。</a:t>
          </a:r>
        </a:p>
        <a:p>
          <a:r>
            <a:rPr kumimoji="1" lang="ja-JP" altLang="en-US" sz="1300">
              <a:latin typeface="ＭＳ Ｐゴシック" panose="020B0600070205080204" pitchFamily="50" charset="-128"/>
              <a:ea typeface="ＭＳ Ｐゴシック" panose="020B0600070205080204" pitchFamily="50" charset="-128"/>
            </a:rPr>
            <a:t>補助費等については、民間保育所運営支援の事業費などが主な要因である。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430,380
421,481
71.55
185,447,843
178,693,017
6,422,270
85,035,315
86,875,562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102210</xdr:rowOff>
    </xdr:from>
    <xdr:to>
      <xdr:col>24</xdr:col>
      <xdr:colOff>62865</xdr:colOff>
      <xdr:row>39</xdr:row>
      <xdr:rowOff>33172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5710"/>
          <a:ext cx="1270" cy="1474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36999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2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33172</xdr:rowOff>
    </xdr:from>
    <xdr:to>
      <xdr:col>24</xdr:col>
      <xdr:colOff>152400</xdr:colOff>
      <xdr:row>39</xdr:row>
      <xdr:rowOff>33172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1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48887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102210</xdr:rowOff>
    </xdr:from>
    <xdr:to>
      <xdr:col>24</xdr:col>
      <xdr:colOff>152400</xdr:colOff>
      <xdr:row>30</xdr:row>
      <xdr:rowOff>102210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128727</xdr:rowOff>
    </xdr:from>
    <xdr:to>
      <xdr:col>24</xdr:col>
      <xdr:colOff>63500</xdr:colOff>
      <xdr:row>38</xdr:row>
      <xdr:rowOff>166218</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643827"/>
          <a:ext cx="838200" cy="3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136008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65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113131</xdr:rowOff>
    </xdr:from>
    <xdr:to>
      <xdr:col>24</xdr:col>
      <xdr:colOff>114300</xdr:colOff>
      <xdr:row>36</xdr:row>
      <xdr:rowOff>43281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1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166218</xdr:rowOff>
    </xdr:from>
    <xdr:to>
      <xdr:col>19</xdr:col>
      <xdr:colOff>177800</xdr:colOff>
      <xdr:row>39</xdr:row>
      <xdr:rowOff>17628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68131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123190</xdr:rowOff>
    </xdr:from>
    <xdr:to>
      <xdr:col>20</xdr:col>
      <xdr:colOff>38100</xdr:colOff>
      <xdr:row>36</xdr:row>
      <xdr:rowOff>53340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69867</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9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152502</xdr:rowOff>
    </xdr:from>
    <xdr:to>
      <xdr:col>15</xdr:col>
      <xdr:colOff>50800</xdr:colOff>
      <xdr:row>39</xdr:row>
      <xdr:rowOff>17628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66760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133248</xdr:rowOff>
    </xdr:from>
    <xdr:to>
      <xdr:col>15</xdr:col>
      <xdr:colOff>101600</xdr:colOff>
      <xdr:row>36</xdr:row>
      <xdr:rowOff>63398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79925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90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62891</xdr:rowOff>
    </xdr:from>
    <xdr:to>
      <xdr:col>10</xdr:col>
      <xdr:colOff>114300</xdr:colOff>
      <xdr:row>38</xdr:row>
      <xdr:rowOff>152502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577991"/>
          <a:ext cx="889000" cy="89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135077</xdr:rowOff>
    </xdr:from>
    <xdr:to>
      <xdr:col>10</xdr:col>
      <xdr:colOff>165100</xdr:colOff>
      <xdr:row>36</xdr:row>
      <xdr:rowOff>65227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81754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911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125933</xdr:rowOff>
    </xdr:from>
    <xdr:to>
      <xdr:col>6</xdr:col>
      <xdr:colOff>38100</xdr:colOff>
      <xdr:row>36</xdr:row>
      <xdr:rowOff>56083</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72610</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901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77927</xdr:rowOff>
    </xdr:from>
    <xdr:to>
      <xdr:col>24</xdr:col>
      <xdr:colOff>114300</xdr:colOff>
      <xdr:row>39</xdr:row>
      <xdr:rowOff>8077</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593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164304</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507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115418</xdr:rowOff>
    </xdr:from>
    <xdr:to>
      <xdr:col>20</xdr:col>
      <xdr:colOff>38100</xdr:colOff>
      <xdr:row>39</xdr:row>
      <xdr:rowOff>45568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630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36695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723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138278</xdr:rowOff>
    </xdr:from>
    <xdr:to>
      <xdr:col>15</xdr:col>
      <xdr:colOff>101600</xdr:colOff>
      <xdr:row>39</xdr:row>
      <xdr:rowOff>68428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65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59555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746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101702</xdr:rowOff>
    </xdr:from>
    <xdr:to>
      <xdr:col>10</xdr:col>
      <xdr:colOff>165100</xdr:colOff>
      <xdr:row>39</xdr:row>
      <xdr:rowOff>31852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616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22979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709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12091</xdr:rowOff>
    </xdr:from>
    <xdr:to>
      <xdr:col>6</xdr:col>
      <xdr:colOff>38100</xdr:colOff>
      <xdr:row>38</xdr:row>
      <xdr:rowOff>113691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52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104818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619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100468</xdr:rowOff>
    </xdr:from>
    <xdr:to>
      <xdr:col>24</xdr:col>
      <xdr:colOff>62865</xdr:colOff>
      <xdr:row>58</xdr:row>
      <xdr:rowOff>26739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8768"/>
          <a:ext cx="1270" cy="61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30566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7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26739</xdr:rowOff>
    </xdr:from>
    <xdr:to>
      <xdr:col>24</xdr:col>
      <xdr:colOff>152400</xdr:colOff>
      <xdr:row>58</xdr:row>
      <xdr:rowOff>26739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0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47145</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100468</xdr:rowOff>
    </xdr:from>
    <xdr:to>
      <xdr:col>24</xdr:col>
      <xdr:colOff>152400</xdr:colOff>
      <xdr:row>54</xdr:row>
      <xdr:rowOff>100468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8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63260</xdr:rowOff>
    </xdr:from>
    <xdr:to>
      <xdr:col>24</xdr:col>
      <xdr:colOff>63500</xdr:colOff>
      <xdr:row>56</xdr:row>
      <xdr:rowOff>119159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664460"/>
          <a:ext cx="838200" cy="55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66826</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8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88399</xdr:rowOff>
    </xdr:from>
    <xdr:to>
      <xdr:col>24</xdr:col>
      <xdr:colOff>114300</xdr:colOff>
      <xdr:row>57</xdr:row>
      <xdr:rowOff>18549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8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63260</xdr:rowOff>
    </xdr:from>
    <xdr:to>
      <xdr:col>19</xdr:col>
      <xdr:colOff>177800</xdr:colOff>
      <xdr:row>57</xdr:row>
      <xdr:rowOff>24551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664460"/>
          <a:ext cx="889000" cy="132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64484</xdr:rowOff>
    </xdr:from>
    <xdr:to>
      <xdr:col>20</xdr:col>
      <xdr:colOff>38100</xdr:colOff>
      <xdr:row>56</xdr:row>
      <xdr:rowOff>166084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157211</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75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76606</xdr:rowOff>
    </xdr:from>
    <xdr:to>
      <xdr:col>15</xdr:col>
      <xdr:colOff>50800</xdr:colOff>
      <xdr:row>57</xdr:row>
      <xdr:rowOff>24551</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8649106"/>
          <a:ext cx="889000" cy="1148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46783</xdr:rowOff>
    </xdr:from>
    <xdr:to>
      <xdr:col>15</xdr:col>
      <xdr:colOff>101600</xdr:colOff>
      <xdr:row>56</xdr:row>
      <xdr:rowOff>148383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164910</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42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76606</xdr:rowOff>
    </xdr:from>
    <xdr:to>
      <xdr:col>10</xdr:col>
      <xdr:colOff>114300</xdr:colOff>
      <xdr:row>57</xdr:row>
      <xdr:rowOff>83345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8649106"/>
          <a:ext cx="889000" cy="120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58954</xdr:rowOff>
    </xdr:from>
    <xdr:to>
      <xdr:col>10</xdr:col>
      <xdr:colOff>165100</xdr:colOff>
      <xdr:row>50</xdr:row>
      <xdr:rowOff>160554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151681</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872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137407</xdr:rowOff>
    </xdr:from>
    <xdr:to>
      <xdr:col>6</xdr:col>
      <xdr:colOff>38100</xdr:colOff>
      <xdr:row>57</xdr:row>
      <xdr:rowOff>67557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3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84084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51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68359</xdr:rowOff>
    </xdr:from>
    <xdr:to>
      <xdr:col>24</xdr:col>
      <xdr:colOff>114300</xdr:colOff>
      <xdr:row>56</xdr:row>
      <xdr:rowOff>169959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69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91236</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52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12460</xdr:rowOff>
    </xdr:from>
    <xdr:to>
      <xdr:col>20</xdr:col>
      <xdr:colOff>38100</xdr:colOff>
      <xdr:row>56</xdr:row>
      <xdr:rowOff>114060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130587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38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145201</xdr:rowOff>
    </xdr:from>
    <xdr:to>
      <xdr:col>15</xdr:col>
      <xdr:colOff>101600</xdr:colOff>
      <xdr:row>57</xdr:row>
      <xdr:rowOff>75351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46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66478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83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25806</xdr:rowOff>
    </xdr:from>
    <xdr:to>
      <xdr:col>10</xdr:col>
      <xdr:colOff>165100</xdr:colOff>
      <xdr:row>50</xdr:row>
      <xdr:rowOff>127406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859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143933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8373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32545</xdr:rowOff>
    </xdr:from>
    <xdr:to>
      <xdr:col>6</xdr:col>
      <xdr:colOff>38100</xdr:colOff>
      <xdr:row>57</xdr:row>
      <xdr:rowOff>134145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0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125272</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89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148984</xdr:rowOff>
    </xdr:from>
    <xdr:to>
      <xdr:col>24</xdr:col>
      <xdr:colOff>62865</xdr:colOff>
      <xdr:row>79</xdr:row>
      <xdr:rowOff>9564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79034"/>
          <a:ext cx="1270" cy="1575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13391</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5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9564</xdr:rowOff>
    </xdr:from>
    <xdr:to>
      <xdr:col>24</xdr:col>
      <xdr:colOff>152400</xdr:colOff>
      <xdr:row>79</xdr:row>
      <xdr:rowOff>9564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5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95661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5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276,769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148984</xdr:rowOff>
    </xdr:from>
    <xdr:to>
      <xdr:col>24</xdr:col>
      <xdr:colOff>152400</xdr:colOff>
      <xdr:row>69</xdr:row>
      <xdr:rowOff>148984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79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107683</xdr:rowOff>
    </xdr:from>
    <xdr:to>
      <xdr:col>24</xdr:col>
      <xdr:colOff>63500</xdr:colOff>
      <xdr:row>75</xdr:row>
      <xdr:rowOff>53429</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794983"/>
          <a:ext cx="838200" cy="11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54691</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13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76264</xdr:rowOff>
    </xdr:from>
    <xdr:to>
      <xdr:col>24</xdr:col>
      <xdr:colOff>114300</xdr:colOff>
      <xdr:row>76</xdr:row>
      <xdr:rowOff>6414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6528</xdr:rowOff>
    </xdr:from>
    <xdr:to>
      <xdr:col>19</xdr:col>
      <xdr:colOff>177800</xdr:colOff>
      <xdr:row>75</xdr:row>
      <xdr:rowOff>53429</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2865278"/>
          <a:ext cx="889000" cy="46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34810</xdr:rowOff>
    </xdr:from>
    <xdr:to>
      <xdr:col>20</xdr:col>
      <xdr:colOff>38100</xdr:colOff>
      <xdr:row>76</xdr:row>
      <xdr:rowOff>136410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127537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157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6528</xdr:rowOff>
    </xdr:from>
    <xdr:to>
      <xdr:col>15</xdr:col>
      <xdr:colOff>50800</xdr:colOff>
      <xdr:row>76</xdr:row>
      <xdr:rowOff>140742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865278"/>
          <a:ext cx="889000" cy="305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133032</xdr:rowOff>
    </xdr:from>
    <xdr:to>
      <xdr:col>15</xdr:col>
      <xdr:colOff>101600</xdr:colOff>
      <xdr:row>76</xdr:row>
      <xdr:rowOff>63182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54309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8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140742</xdr:rowOff>
    </xdr:from>
    <xdr:to>
      <xdr:col>10</xdr:col>
      <xdr:colOff>114300</xdr:colOff>
      <xdr:row>77</xdr:row>
      <xdr:rowOff>24994</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70942"/>
          <a:ext cx="889000" cy="55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112992</xdr:rowOff>
    </xdr:from>
    <xdr:to>
      <xdr:col>10</xdr:col>
      <xdr:colOff>165100</xdr:colOff>
      <xdr:row>78</xdr:row>
      <xdr:rowOff>43142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1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34269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40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45935</xdr:rowOff>
    </xdr:from>
    <xdr:to>
      <xdr:col>6</xdr:col>
      <xdr:colOff>38100</xdr:colOff>
      <xdr:row>78</xdr:row>
      <xdr:rowOff>147535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138662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511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56883</xdr:rowOff>
    </xdr:from>
    <xdr:to>
      <xdr:col>24</xdr:col>
      <xdr:colOff>114300</xdr:colOff>
      <xdr:row>74</xdr:row>
      <xdr:rowOff>158483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744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79760</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595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2629</xdr:rowOff>
    </xdr:from>
    <xdr:to>
      <xdr:col>20</xdr:col>
      <xdr:colOff>38100</xdr:colOff>
      <xdr:row>75</xdr:row>
      <xdr:rowOff>104229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86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120756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636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127178</xdr:rowOff>
    </xdr:from>
    <xdr:to>
      <xdr:col>15</xdr:col>
      <xdr:colOff>101600</xdr:colOff>
      <xdr:row>75</xdr:row>
      <xdr:rowOff>57328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81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73855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589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89942</xdr:rowOff>
    </xdr:from>
    <xdr:to>
      <xdr:col>10</xdr:col>
      <xdr:colOff>165100</xdr:colOff>
      <xdr:row>77</xdr:row>
      <xdr:rowOff>20092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2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36618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895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145644</xdr:rowOff>
    </xdr:from>
    <xdr:to>
      <xdr:col>6</xdr:col>
      <xdr:colOff>38100</xdr:colOff>
      <xdr:row>77</xdr:row>
      <xdr:rowOff>75794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7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92321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51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138809</xdr:rowOff>
    </xdr:from>
    <xdr:to>
      <xdr:col>24</xdr:col>
      <xdr:colOff>62865</xdr:colOff>
      <xdr:row>98</xdr:row>
      <xdr:rowOff>18290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912209"/>
          <a:ext cx="1270" cy="908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22117</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82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18290</xdr:rowOff>
    </xdr:from>
    <xdr:to>
      <xdr:col>24</xdr:col>
      <xdr:colOff>152400</xdr:colOff>
      <xdr:row>98</xdr:row>
      <xdr:rowOff>18290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820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85486</xdr:rowOff>
    </xdr:from>
    <xdr:ext cx="534377"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68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138809</xdr:rowOff>
    </xdr:from>
    <xdr:to>
      <xdr:col>24</xdr:col>
      <xdr:colOff>152400</xdr:colOff>
      <xdr:row>92</xdr:row>
      <xdr:rowOff>138809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912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26406</xdr:rowOff>
    </xdr:from>
    <xdr:to>
      <xdr:col>24</xdr:col>
      <xdr:colOff>63500</xdr:colOff>
      <xdr:row>95</xdr:row>
      <xdr:rowOff>158810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314156"/>
          <a:ext cx="838200" cy="132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416</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596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21989</xdr:rowOff>
    </xdr:from>
    <xdr:to>
      <xdr:col>24</xdr:col>
      <xdr:colOff>114300</xdr:colOff>
      <xdr:row>96</xdr:row>
      <xdr:rowOff>123589</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48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74092</xdr:rowOff>
    </xdr:from>
    <xdr:to>
      <xdr:col>19</xdr:col>
      <xdr:colOff>177800</xdr:colOff>
      <xdr:row>95</xdr:row>
      <xdr:rowOff>158810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5676042"/>
          <a:ext cx="889000" cy="770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78818</xdr:rowOff>
    </xdr:from>
    <xdr:to>
      <xdr:col>20</xdr:col>
      <xdr:colOff>38100</xdr:colOff>
      <xdr:row>96</xdr:row>
      <xdr:rowOff>8968</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366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25495</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141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74092</xdr:rowOff>
    </xdr:from>
    <xdr:to>
      <xdr:col>15</xdr:col>
      <xdr:colOff>50800</xdr:colOff>
      <xdr:row>94</xdr:row>
      <xdr:rowOff>85750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5676042"/>
          <a:ext cx="889000" cy="52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88877</xdr:rowOff>
    </xdr:from>
    <xdr:to>
      <xdr:col>15</xdr:col>
      <xdr:colOff>101600</xdr:colOff>
      <xdr:row>96</xdr:row>
      <xdr:rowOff>19027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37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10154</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46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85750</xdr:rowOff>
    </xdr:from>
    <xdr:to>
      <xdr:col>10</xdr:col>
      <xdr:colOff>114300</xdr:colOff>
      <xdr:row>96</xdr:row>
      <xdr:rowOff>154902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202050"/>
          <a:ext cx="889000" cy="412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159080</xdr:rowOff>
    </xdr:from>
    <xdr:to>
      <xdr:col>10</xdr:col>
      <xdr:colOff>165100</xdr:colOff>
      <xdr:row>97</xdr:row>
      <xdr:rowOff>89230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1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80357</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711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14080</xdr:rowOff>
    </xdr:from>
    <xdr:to>
      <xdr:col>6</xdr:col>
      <xdr:colOff>38100</xdr:colOff>
      <xdr:row>97</xdr:row>
      <xdr:rowOff>115680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64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106807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737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147056</xdr:rowOff>
    </xdr:from>
    <xdr:to>
      <xdr:col>24</xdr:col>
      <xdr:colOff>114300</xdr:colOff>
      <xdr:row>95</xdr:row>
      <xdr:rowOff>77206</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26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169933</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114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108010</xdr:rowOff>
    </xdr:from>
    <xdr:to>
      <xdr:col>20</xdr:col>
      <xdr:colOff>38100</xdr:colOff>
      <xdr:row>96</xdr:row>
      <xdr:rowOff>38160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39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29287</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48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23292</xdr:rowOff>
    </xdr:from>
    <xdr:to>
      <xdr:col>15</xdr:col>
      <xdr:colOff>101600</xdr:colOff>
      <xdr:row>91</xdr:row>
      <xdr:rowOff>124892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562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89</xdr:row>
      <xdr:rowOff>141419</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5400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34950</xdr:rowOff>
    </xdr:from>
    <xdr:to>
      <xdr:col>10</xdr:col>
      <xdr:colOff>165100</xdr:colOff>
      <xdr:row>94</xdr:row>
      <xdr:rowOff>136550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15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153077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592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104102</xdr:rowOff>
    </xdr:from>
    <xdr:to>
      <xdr:col>6</xdr:col>
      <xdr:colOff>38100</xdr:colOff>
      <xdr:row>97</xdr:row>
      <xdr:rowOff>34252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56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50779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338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88646</xdr:rowOff>
    </xdr:from>
    <xdr:to>
      <xdr:col>54</xdr:col>
      <xdr:colOff>189865</xdr:colOff>
      <xdr:row>39</xdr:row>
      <xdr:rowOff>43688</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403596"/>
          <a:ext cx="1270" cy="132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35323</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17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88646</xdr:rowOff>
    </xdr:from>
    <xdr:to>
      <xdr:col>55</xdr:col>
      <xdr:colOff>88900</xdr:colOff>
      <xdr:row>31</xdr:row>
      <xdr:rowOff>88646</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403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107696</xdr:rowOff>
    </xdr:from>
    <xdr:to>
      <xdr:col>55</xdr:col>
      <xdr:colOff>0</xdr:colOff>
      <xdr:row>37</xdr:row>
      <xdr:rowOff>153797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451346"/>
          <a:ext cx="838200" cy="4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48150</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2203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25273</xdr:rowOff>
    </xdr:from>
    <xdr:to>
      <xdr:col>55</xdr:col>
      <xdr:colOff>50800</xdr:colOff>
      <xdr:row>37</xdr:row>
      <xdr:rowOff>126873</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113411</xdr:rowOff>
    </xdr:from>
    <xdr:to>
      <xdr:col>50</xdr:col>
      <xdr:colOff>114300</xdr:colOff>
      <xdr:row>37</xdr:row>
      <xdr:rowOff>153797</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457061"/>
          <a:ext cx="88900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26416</xdr:rowOff>
    </xdr:from>
    <xdr:to>
      <xdr:col>50</xdr:col>
      <xdr:colOff>165100</xdr:colOff>
      <xdr:row>37</xdr:row>
      <xdr:rowOff>128016</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144543</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145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88646</xdr:rowOff>
    </xdr:from>
    <xdr:to>
      <xdr:col>45</xdr:col>
      <xdr:colOff>177800</xdr:colOff>
      <xdr:row>37</xdr:row>
      <xdr:rowOff>113411</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432296"/>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20320</xdr:rowOff>
    </xdr:from>
    <xdr:to>
      <xdr:col>46</xdr:col>
      <xdr:colOff>38100</xdr:colOff>
      <xdr:row>37</xdr:row>
      <xdr:rowOff>121920</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138447</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139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87122</xdr:rowOff>
    </xdr:from>
    <xdr:to>
      <xdr:col>41</xdr:col>
      <xdr:colOff>50800</xdr:colOff>
      <xdr:row>37</xdr:row>
      <xdr:rowOff>88646</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43077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27178</xdr:rowOff>
    </xdr:from>
    <xdr:to>
      <xdr:col>41</xdr:col>
      <xdr:colOff>101600</xdr:colOff>
      <xdr:row>37</xdr:row>
      <xdr:rowOff>128778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145305</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146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159766</xdr:rowOff>
    </xdr:from>
    <xdr:to>
      <xdr:col>36</xdr:col>
      <xdr:colOff>165100</xdr:colOff>
      <xdr:row>37</xdr:row>
      <xdr:rowOff>89916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106443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107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56896</xdr:rowOff>
    </xdr:from>
    <xdr:to>
      <xdr:col>55</xdr:col>
      <xdr:colOff>50800</xdr:colOff>
      <xdr:row>37</xdr:row>
      <xdr:rowOff>158496</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40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35323</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378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102997</xdr:rowOff>
    </xdr:from>
    <xdr:to>
      <xdr:col>50</xdr:col>
      <xdr:colOff>165100</xdr:colOff>
      <xdr:row>38</xdr:row>
      <xdr:rowOff>33147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44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24274</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539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62611</xdr:rowOff>
    </xdr:from>
    <xdr:to>
      <xdr:col>46</xdr:col>
      <xdr:colOff>38100</xdr:colOff>
      <xdr:row>37</xdr:row>
      <xdr:rowOff>164211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40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155338</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498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37846</xdr:rowOff>
    </xdr:from>
    <xdr:to>
      <xdr:col>41</xdr:col>
      <xdr:colOff>101600</xdr:colOff>
      <xdr:row>37</xdr:row>
      <xdr:rowOff>139446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38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130573</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4742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36322</xdr:rowOff>
    </xdr:from>
    <xdr:to>
      <xdr:col>36</xdr:col>
      <xdr:colOff>165100</xdr:colOff>
      <xdr:row>37</xdr:row>
      <xdr:rowOff>137922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37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129049</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4726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124689</xdr:rowOff>
    </xdr:from>
    <xdr:to>
      <xdr:col>54</xdr:col>
      <xdr:colOff>189865</xdr:colOff>
      <xdr:row>59</xdr:row>
      <xdr:rowOff>41402</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697189"/>
          <a:ext cx="1270" cy="1459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45229</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60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41402</xdr:rowOff>
    </xdr:from>
    <xdr:to>
      <xdr:col>55</xdr:col>
      <xdr:colOff>88900</xdr:colOff>
      <xdr:row>59</xdr:row>
      <xdr:rowOff>41402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56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71366</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47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124689</xdr:rowOff>
    </xdr:from>
    <xdr:to>
      <xdr:col>55</xdr:col>
      <xdr:colOff>88900</xdr:colOff>
      <xdr:row>50</xdr:row>
      <xdr:rowOff>124689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69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159207</xdr:rowOff>
    </xdr:from>
    <xdr:to>
      <xdr:col>55</xdr:col>
      <xdr:colOff>0</xdr:colOff>
      <xdr:row>58</xdr:row>
      <xdr:rowOff>166598</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103307"/>
          <a:ext cx="838200" cy="7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159402</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606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136525</xdr:rowOff>
    </xdr:from>
    <xdr:to>
      <xdr:col>55</xdr:col>
      <xdr:colOff>50800</xdr:colOff>
      <xdr:row>58</xdr:row>
      <xdr:rowOff>66675</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90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166598</xdr:rowOff>
    </xdr:from>
    <xdr:to>
      <xdr:col>50</xdr:col>
      <xdr:colOff>114300</xdr:colOff>
      <xdr:row>58</xdr:row>
      <xdr:rowOff>167513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110698"/>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133553</xdr:rowOff>
    </xdr:from>
    <xdr:to>
      <xdr:col>50</xdr:col>
      <xdr:colOff>165100</xdr:colOff>
      <xdr:row>58</xdr:row>
      <xdr:rowOff>63703</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90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80230</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681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155321</xdr:rowOff>
    </xdr:from>
    <xdr:to>
      <xdr:col>45</xdr:col>
      <xdr:colOff>177800</xdr:colOff>
      <xdr:row>58</xdr:row>
      <xdr:rowOff>167513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099421"/>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140412</xdr:rowOff>
    </xdr:from>
    <xdr:to>
      <xdr:col>46</xdr:col>
      <xdr:colOff>38100</xdr:colOff>
      <xdr:row>58</xdr:row>
      <xdr:rowOff>70562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1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87089</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688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155321</xdr:rowOff>
    </xdr:from>
    <xdr:to>
      <xdr:col>41</xdr:col>
      <xdr:colOff>50800</xdr:colOff>
      <xdr:row>58</xdr:row>
      <xdr:rowOff>155778</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99421"/>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129362</xdr:rowOff>
    </xdr:from>
    <xdr:to>
      <xdr:col>41</xdr:col>
      <xdr:colOff>101600</xdr:colOff>
      <xdr:row>58</xdr:row>
      <xdr:rowOff>59512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76039</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677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135687</xdr:rowOff>
    </xdr:from>
    <xdr:to>
      <xdr:col>36</xdr:col>
      <xdr:colOff>165100</xdr:colOff>
      <xdr:row>58</xdr:row>
      <xdr:rowOff>65837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0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82364</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108407</xdr:rowOff>
    </xdr:from>
    <xdr:to>
      <xdr:col>55</xdr:col>
      <xdr:colOff>50800</xdr:colOff>
      <xdr:row>59</xdr:row>
      <xdr:rowOff>38557</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5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23334</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6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115798</xdr:rowOff>
    </xdr:from>
    <xdr:to>
      <xdr:col>50</xdr:col>
      <xdr:colOff>165100</xdr:colOff>
      <xdr:row>59</xdr:row>
      <xdr:rowOff>45948</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5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37075</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10152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116713</xdr:rowOff>
    </xdr:from>
    <xdr:to>
      <xdr:col>46</xdr:col>
      <xdr:colOff>38100</xdr:colOff>
      <xdr:row>59</xdr:row>
      <xdr:rowOff>46863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6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37990</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101535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104521</xdr:rowOff>
    </xdr:from>
    <xdr:to>
      <xdr:col>41</xdr:col>
      <xdr:colOff>101600</xdr:colOff>
      <xdr:row>59</xdr:row>
      <xdr:rowOff>34671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4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25798</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101413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104978</xdr:rowOff>
    </xdr:from>
    <xdr:to>
      <xdr:col>36</xdr:col>
      <xdr:colOff>165100</xdr:colOff>
      <xdr:row>59</xdr:row>
      <xdr:rowOff>35128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4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26255</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101418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15753</xdr:rowOff>
    </xdr:from>
    <xdr:to>
      <xdr:col>54</xdr:col>
      <xdr:colOff>189865</xdr:colOff>
      <xdr:row>78</xdr:row>
      <xdr:rowOff>81910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360153"/>
          <a:ext cx="1270" cy="1094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85737</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5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81910</xdr:rowOff>
    </xdr:from>
    <xdr:to>
      <xdr:col>55</xdr:col>
      <xdr:colOff>88900</xdr:colOff>
      <xdr:row>78</xdr:row>
      <xdr:rowOff>81910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5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133880</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213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15753</xdr:rowOff>
    </xdr:from>
    <xdr:to>
      <xdr:col>55</xdr:col>
      <xdr:colOff>88900</xdr:colOff>
      <xdr:row>72</xdr:row>
      <xdr:rowOff>15753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36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20416</xdr:rowOff>
    </xdr:from>
    <xdr:to>
      <xdr:col>55</xdr:col>
      <xdr:colOff>0</xdr:colOff>
      <xdr:row>77</xdr:row>
      <xdr:rowOff>140843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3222066"/>
          <a:ext cx="838200" cy="120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3008</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033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151581</xdr:rowOff>
    </xdr:from>
    <xdr:to>
      <xdr:col>55</xdr:col>
      <xdr:colOff>50800</xdr:colOff>
      <xdr:row>77</xdr:row>
      <xdr:rowOff>81731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20416</xdr:rowOff>
    </xdr:from>
    <xdr:to>
      <xdr:col>50</xdr:col>
      <xdr:colOff>114300</xdr:colOff>
      <xdr:row>77</xdr:row>
      <xdr:rowOff>96586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222066"/>
          <a:ext cx="889000" cy="76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107279</xdr:rowOff>
    </xdr:from>
    <xdr:to>
      <xdr:col>50</xdr:col>
      <xdr:colOff>165100</xdr:colOff>
      <xdr:row>77</xdr:row>
      <xdr:rowOff>37429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53956</xdr:rowOff>
    </xdr:from>
    <xdr:ext cx="469744"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404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64674</xdr:rowOff>
    </xdr:from>
    <xdr:to>
      <xdr:col>45</xdr:col>
      <xdr:colOff>177800</xdr:colOff>
      <xdr:row>77</xdr:row>
      <xdr:rowOff>96586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7861300" y="13094874"/>
          <a:ext cx="889000" cy="203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110389</xdr:rowOff>
    </xdr:from>
    <xdr:to>
      <xdr:col>46</xdr:col>
      <xdr:colOff>38100</xdr:colOff>
      <xdr:row>77</xdr:row>
      <xdr:rowOff>40539</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57066</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15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64674</xdr:rowOff>
    </xdr:from>
    <xdr:to>
      <xdr:col>41</xdr:col>
      <xdr:colOff>50800</xdr:colOff>
      <xdr:row>77</xdr:row>
      <xdr:rowOff>123698</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094874"/>
          <a:ext cx="889000" cy="230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30790</xdr:rowOff>
    </xdr:from>
    <xdr:to>
      <xdr:col>41</xdr:col>
      <xdr:colOff>101600</xdr:colOff>
      <xdr:row>76</xdr:row>
      <xdr:rowOff>132390</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123517</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626428" y="131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6787</xdr:rowOff>
    </xdr:from>
    <xdr:to>
      <xdr:col>36</xdr:col>
      <xdr:colOff>165100</xdr:colOff>
      <xdr:row>77</xdr:row>
      <xdr:rowOff>108387</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124914</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37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90043</xdr:rowOff>
    </xdr:from>
    <xdr:to>
      <xdr:col>55</xdr:col>
      <xdr:colOff>50800</xdr:colOff>
      <xdr:row>78</xdr:row>
      <xdr:rowOff>20193</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291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4970</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206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141066</xdr:rowOff>
    </xdr:from>
    <xdr:to>
      <xdr:col>50</xdr:col>
      <xdr:colOff>165100</xdr:colOff>
      <xdr:row>77</xdr:row>
      <xdr:rowOff>71216</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171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62343</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263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45786</xdr:rowOff>
    </xdr:from>
    <xdr:to>
      <xdr:col>46</xdr:col>
      <xdr:colOff>38100</xdr:colOff>
      <xdr:row>77</xdr:row>
      <xdr:rowOff>147386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24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138513</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340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13874</xdr:rowOff>
    </xdr:from>
    <xdr:to>
      <xdr:col>41</xdr:col>
      <xdr:colOff>101600</xdr:colOff>
      <xdr:row>76</xdr:row>
      <xdr:rowOff>115474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044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132001</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2819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72898</xdr:rowOff>
    </xdr:from>
    <xdr:to>
      <xdr:col>36</xdr:col>
      <xdr:colOff>165100</xdr:colOff>
      <xdr:row>78</xdr:row>
      <xdr:rowOff>3048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27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165625</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36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123208</xdr:rowOff>
    </xdr:from>
    <xdr:to>
      <xdr:col>54</xdr:col>
      <xdr:colOff>189865</xdr:colOff>
      <xdr:row>99</xdr:row>
      <xdr:rowOff>105116</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553708"/>
          <a:ext cx="1270" cy="15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108943</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708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105116</xdr:rowOff>
    </xdr:from>
    <xdr:to>
      <xdr:col>55</xdr:col>
      <xdr:colOff>88900</xdr:colOff>
      <xdr:row>99</xdr:row>
      <xdr:rowOff>105116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707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69885</xdr:rowOff>
    </xdr:from>
    <xdr:ext cx="534377"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32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123208</xdr:rowOff>
    </xdr:from>
    <xdr:to>
      <xdr:col>55</xdr:col>
      <xdr:colOff>88900</xdr:colOff>
      <xdr:row>90</xdr:row>
      <xdr:rowOff>123208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553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146656</xdr:rowOff>
    </xdr:from>
    <xdr:to>
      <xdr:col>55</xdr:col>
      <xdr:colOff>0</xdr:colOff>
      <xdr:row>98</xdr:row>
      <xdr:rowOff>2606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777306"/>
          <a:ext cx="838200" cy="27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82059</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369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59182</xdr:rowOff>
    </xdr:from>
    <xdr:to>
      <xdr:col>55</xdr:col>
      <xdr:colOff>50800</xdr:colOff>
      <xdr:row>96</xdr:row>
      <xdr:rowOff>160782</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51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144272</xdr:rowOff>
    </xdr:from>
    <xdr:to>
      <xdr:col>50</xdr:col>
      <xdr:colOff>114300</xdr:colOff>
      <xdr:row>98</xdr:row>
      <xdr:rowOff>2606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8750300" y="16774922"/>
          <a:ext cx="889000" cy="2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98991</xdr:rowOff>
    </xdr:from>
    <xdr:to>
      <xdr:col>50</xdr:col>
      <xdr:colOff>165100</xdr:colOff>
      <xdr:row>97</xdr:row>
      <xdr:rowOff>29141</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55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45668</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33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144272</xdr:rowOff>
    </xdr:from>
    <xdr:to>
      <xdr:col>45</xdr:col>
      <xdr:colOff>177800</xdr:colOff>
      <xdr:row>98</xdr:row>
      <xdr:rowOff>114946</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774922"/>
          <a:ext cx="889000" cy="142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150785</xdr:rowOff>
    </xdr:from>
    <xdr:to>
      <xdr:col>46</xdr:col>
      <xdr:colOff>38100</xdr:colOff>
      <xdr:row>97</xdr:row>
      <xdr:rowOff>80935</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60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97462</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38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29221</xdr:rowOff>
    </xdr:from>
    <xdr:to>
      <xdr:col>41</xdr:col>
      <xdr:colOff>50800</xdr:colOff>
      <xdr:row>98</xdr:row>
      <xdr:rowOff>114946</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6972300" y="16659871"/>
          <a:ext cx="8890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84361</xdr:rowOff>
    </xdr:from>
    <xdr:to>
      <xdr:col>41</xdr:col>
      <xdr:colOff>101600</xdr:colOff>
      <xdr:row>97</xdr:row>
      <xdr:rowOff>14511</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5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31038</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31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139356</xdr:rowOff>
    </xdr:from>
    <xdr:to>
      <xdr:col>36</xdr:col>
      <xdr:colOff>165100</xdr:colOff>
      <xdr:row>97</xdr:row>
      <xdr:rowOff>69506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59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86033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37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95856</xdr:rowOff>
    </xdr:from>
    <xdr:to>
      <xdr:col>55</xdr:col>
      <xdr:colOff>50800</xdr:colOff>
      <xdr:row>98</xdr:row>
      <xdr:rowOff>26006</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72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74283</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704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123256</xdr:rowOff>
    </xdr:from>
    <xdr:to>
      <xdr:col>50</xdr:col>
      <xdr:colOff>165100</xdr:colOff>
      <xdr:row>98</xdr:row>
      <xdr:rowOff>53406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75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44533</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846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93472</xdr:rowOff>
    </xdr:from>
    <xdr:to>
      <xdr:col>46</xdr:col>
      <xdr:colOff>38100</xdr:colOff>
      <xdr:row>98</xdr:row>
      <xdr:rowOff>23622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72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14749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81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64146</xdr:rowOff>
    </xdr:from>
    <xdr:to>
      <xdr:col>41</xdr:col>
      <xdr:colOff>101600</xdr:colOff>
      <xdr:row>98</xdr:row>
      <xdr:rowOff>165746</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86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156873</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958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149871</xdr:rowOff>
    </xdr:from>
    <xdr:to>
      <xdr:col>36</xdr:col>
      <xdr:colOff>165100</xdr:colOff>
      <xdr:row>97</xdr:row>
      <xdr:rowOff>80021</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609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71148</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701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12781</xdr:rowOff>
    </xdr:from>
    <xdr:to>
      <xdr:col>85</xdr:col>
      <xdr:colOff>126364</xdr:colOff>
      <xdr:row>39</xdr:row>
      <xdr:rowOff>49449</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156281"/>
          <a:ext cx="1269" cy="1579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53276</xdr:rowOff>
    </xdr:from>
    <xdr:ext cx="469744"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73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49449</xdr:rowOff>
    </xdr:from>
    <xdr:to>
      <xdr:col>86</xdr:col>
      <xdr:colOff>25400</xdr:colOff>
      <xdr:row>39</xdr:row>
      <xdr:rowOff>49449</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73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130908</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493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12781</xdr:rowOff>
    </xdr:from>
    <xdr:to>
      <xdr:col>86</xdr:col>
      <xdr:colOff>25400</xdr:colOff>
      <xdr:row>30</xdr:row>
      <xdr:rowOff>12781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15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64536</xdr:rowOff>
    </xdr:from>
    <xdr:to>
      <xdr:col>85</xdr:col>
      <xdr:colOff>127000</xdr:colOff>
      <xdr:row>38</xdr:row>
      <xdr:rowOff>77704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579636"/>
          <a:ext cx="838200" cy="13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154205</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54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131328</xdr:rowOff>
    </xdr:from>
    <xdr:to>
      <xdr:col>85</xdr:col>
      <xdr:colOff>177800</xdr:colOff>
      <xdr:row>37</xdr:row>
      <xdr:rowOff>61478</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0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64536</xdr:rowOff>
    </xdr:from>
    <xdr:to>
      <xdr:col>81</xdr:col>
      <xdr:colOff>50800</xdr:colOff>
      <xdr:row>38</xdr:row>
      <xdr:rowOff>71760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579636"/>
          <a:ext cx="889000" cy="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2124</xdr:rowOff>
    </xdr:from>
    <xdr:to>
      <xdr:col>81</xdr:col>
      <xdr:colOff>101600</xdr:colOff>
      <xdr:row>37</xdr:row>
      <xdr:rowOff>103724</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120251</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23114</xdr:rowOff>
    </xdr:from>
    <xdr:to>
      <xdr:col>76</xdr:col>
      <xdr:colOff>114300</xdr:colOff>
      <xdr:row>38</xdr:row>
      <xdr:rowOff>71760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538214"/>
          <a:ext cx="889000" cy="48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2124</xdr:rowOff>
    </xdr:from>
    <xdr:to>
      <xdr:col>76</xdr:col>
      <xdr:colOff>165100</xdr:colOff>
      <xdr:row>37</xdr:row>
      <xdr:rowOff>103724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120251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167589</xdr:rowOff>
    </xdr:from>
    <xdr:to>
      <xdr:col>71</xdr:col>
      <xdr:colOff>177800</xdr:colOff>
      <xdr:row>38</xdr:row>
      <xdr:rowOff>23114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511239"/>
          <a:ext cx="889000" cy="2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126024</xdr:rowOff>
    </xdr:from>
    <xdr:to>
      <xdr:col>72</xdr:col>
      <xdr:colOff>38100</xdr:colOff>
      <xdr:row>37</xdr:row>
      <xdr:rowOff>56174</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72701</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07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128676</xdr:rowOff>
    </xdr:from>
    <xdr:to>
      <xdr:col>67</xdr:col>
      <xdr:colOff>101600</xdr:colOff>
      <xdr:row>37</xdr:row>
      <xdr:rowOff>58826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75353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07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26904</xdr:rowOff>
    </xdr:from>
    <xdr:to>
      <xdr:col>85</xdr:col>
      <xdr:colOff>177800</xdr:colOff>
      <xdr:row>38</xdr:row>
      <xdr:rowOff>128504</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54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5331</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520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13736</xdr:rowOff>
    </xdr:from>
    <xdr:to>
      <xdr:col>81</xdr:col>
      <xdr:colOff>101600</xdr:colOff>
      <xdr:row>38</xdr:row>
      <xdr:rowOff>115336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52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106463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62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20960</xdr:rowOff>
    </xdr:from>
    <xdr:to>
      <xdr:col>76</xdr:col>
      <xdr:colOff>165100</xdr:colOff>
      <xdr:row>38</xdr:row>
      <xdr:rowOff>122560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53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113687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628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143764</xdr:rowOff>
    </xdr:from>
    <xdr:to>
      <xdr:col>72</xdr:col>
      <xdr:colOff>38100</xdr:colOff>
      <xdr:row>38</xdr:row>
      <xdr:rowOff>73914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87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65041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80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116789</xdr:rowOff>
    </xdr:from>
    <xdr:to>
      <xdr:col>67</xdr:col>
      <xdr:colOff>101600</xdr:colOff>
      <xdr:row>38</xdr:row>
      <xdr:rowOff>46940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604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38066</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5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63653</xdr:rowOff>
    </xdr:from>
    <xdr:to>
      <xdr:col>85</xdr:col>
      <xdr:colOff>126364</xdr:colOff>
      <xdr:row>58</xdr:row>
      <xdr:rowOff>73196</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636153"/>
          <a:ext cx="1269" cy="138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77023</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021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73196</xdr:rowOff>
    </xdr:from>
    <xdr:to>
      <xdr:col>86</xdr:col>
      <xdr:colOff>25400</xdr:colOff>
      <xdr:row>58</xdr:row>
      <xdr:rowOff>73196</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01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10330</xdr:rowOff>
    </xdr:from>
    <xdr:ext cx="534377"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41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99,992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63653</xdr:rowOff>
    </xdr:from>
    <xdr:to>
      <xdr:col>86</xdr:col>
      <xdr:colOff>25400</xdr:colOff>
      <xdr:row>50</xdr:row>
      <xdr:rowOff>63653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63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74016</xdr:rowOff>
    </xdr:from>
    <xdr:to>
      <xdr:col>85</xdr:col>
      <xdr:colOff>127000</xdr:colOff>
      <xdr:row>56</xdr:row>
      <xdr:rowOff>109468</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675216"/>
          <a:ext cx="838200" cy="35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168565</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426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145688</xdr:rowOff>
    </xdr:from>
    <xdr:to>
      <xdr:col>85</xdr:col>
      <xdr:colOff>177800</xdr:colOff>
      <xdr:row>56</xdr:row>
      <xdr:rowOff>75838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57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130537</xdr:rowOff>
    </xdr:from>
    <xdr:to>
      <xdr:col>81</xdr:col>
      <xdr:colOff>50800</xdr:colOff>
      <xdr:row>56</xdr:row>
      <xdr:rowOff>109468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592300" y="9388837"/>
          <a:ext cx="889000" cy="32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16377</xdr:rowOff>
    </xdr:from>
    <xdr:to>
      <xdr:col>81</xdr:col>
      <xdr:colOff>101600</xdr:colOff>
      <xdr:row>56</xdr:row>
      <xdr:rowOff>117977</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134504</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39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130537</xdr:rowOff>
    </xdr:from>
    <xdr:to>
      <xdr:col>76</xdr:col>
      <xdr:colOff>114300</xdr:colOff>
      <xdr:row>54</xdr:row>
      <xdr:rowOff>149892</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388837"/>
          <a:ext cx="889000" cy="19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146221</xdr:rowOff>
    </xdr:from>
    <xdr:to>
      <xdr:col>76</xdr:col>
      <xdr:colOff>165100</xdr:colOff>
      <xdr:row>56</xdr:row>
      <xdr:rowOff>76371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67498</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6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149892</xdr:rowOff>
    </xdr:from>
    <xdr:to>
      <xdr:col>71</xdr:col>
      <xdr:colOff>177800</xdr:colOff>
      <xdr:row>56</xdr:row>
      <xdr:rowOff>60337</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9408192"/>
          <a:ext cx="889000" cy="25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153842</xdr:rowOff>
    </xdr:from>
    <xdr:to>
      <xdr:col>72</xdr:col>
      <xdr:colOff>38100</xdr:colOff>
      <xdr:row>56</xdr:row>
      <xdr:rowOff>83992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75119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7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119952</xdr:rowOff>
    </xdr:from>
    <xdr:to>
      <xdr:col>67</xdr:col>
      <xdr:colOff>101600</xdr:colOff>
      <xdr:row>57</xdr:row>
      <xdr:rowOff>50102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7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41229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813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23216</xdr:rowOff>
    </xdr:from>
    <xdr:to>
      <xdr:col>85</xdr:col>
      <xdr:colOff>177800</xdr:colOff>
      <xdr:row>56</xdr:row>
      <xdr:rowOff>124816</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62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1643</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60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58668</xdr:rowOff>
    </xdr:from>
    <xdr:to>
      <xdr:col>81</xdr:col>
      <xdr:colOff>101600</xdr:colOff>
      <xdr:row>56</xdr:row>
      <xdr:rowOff>160268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659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151395</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752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79737</xdr:rowOff>
    </xdr:from>
    <xdr:to>
      <xdr:col>76</xdr:col>
      <xdr:colOff>165100</xdr:colOff>
      <xdr:row>55</xdr:row>
      <xdr:rowOff>9887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338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26414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113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99092</xdr:rowOff>
    </xdr:from>
    <xdr:to>
      <xdr:col>72</xdr:col>
      <xdr:colOff>38100</xdr:colOff>
      <xdr:row>55</xdr:row>
      <xdr:rowOff>29242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357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45769</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132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9537</xdr:rowOff>
    </xdr:from>
    <xdr:to>
      <xdr:col>67</xdr:col>
      <xdr:colOff>101600</xdr:colOff>
      <xdr:row>56</xdr:row>
      <xdr:rowOff>111137</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610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127664</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385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69291</xdr:rowOff>
    </xdr:from>
    <xdr:to>
      <xdr:col>85</xdr:col>
      <xdr:colOff>126364</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242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15968</xdr:rowOff>
    </xdr:from>
    <xdr:ext cx="469744"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201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69291</xdr:rowOff>
    </xdr:from>
    <xdr:to>
      <xdr:col>86</xdr:col>
      <xdr:colOff>25400</xdr:colOff>
      <xdr:row>71</xdr:row>
      <xdr:rowOff>69291</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242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31996</xdr:rowOff>
    </xdr:from>
    <xdr:ext cx="378565"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2336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9119</xdr:rowOff>
    </xdr:from>
    <xdr:to>
      <xdr:col>85</xdr:col>
      <xdr:colOff>177800</xdr:colOff>
      <xdr:row>78</xdr:row>
      <xdr:rowOff>110719</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52552</xdr:rowOff>
    </xdr:from>
    <xdr:to>
      <xdr:col>81</xdr:col>
      <xdr:colOff>101600</xdr:colOff>
      <xdr:row>78</xdr:row>
      <xdr:rowOff>154152</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170679</xdr:rowOff>
    </xdr:from>
    <xdr:ext cx="378565"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92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45517</xdr:rowOff>
    </xdr:from>
    <xdr:to>
      <xdr:col>76</xdr:col>
      <xdr:colOff>114300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3703300" y="13418617"/>
          <a:ext cx="889000" cy="94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60097</xdr:rowOff>
    </xdr:from>
    <xdr:to>
      <xdr:col>76</xdr:col>
      <xdr:colOff>165100</xdr:colOff>
      <xdr:row>78</xdr:row>
      <xdr:rowOff>161697</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6774</xdr:rowOff>
    </xdr:from>
    <xdr:ext cx="378565"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3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45517</xdr:rowOff>
    </xdr:from>
    <xdr:to>
      <xdr:col>71</xdr:col>
      <xdr:colOff>177800</xdr:colOff>
      <xdr:row>78</xdr:row>
      <xdr:rowOff>69748</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2814300" y="13418617"/>
          <a:ext cx="889000" cy="24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5004</xdr:rowOff>
    </xdr:from>
    <xdr:to>
      <xdr:col>72</xdr:col>
      <xdr:colOff>38100</xdr:colOff>
      <xdr:row>78</xdr:row>
      <xdr:rowOff>106604</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97731</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4017" y="13470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27863</xdr:rowOff>
    </xdr:from>
    <xdr:to>
      <xdr:col>67</xdr:col>
      <xdr:colOff>101600</xdr:colOff>
      <xdr:row>78</xdr:row>
      <xdr:rowOff>129463</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400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120590</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5017" y="13493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166167</xdr:rowOff>
    </xdr:from>
    <xdr:to>
      <xdr:col>72</xdr:col>
      <xdr:colOff>38100</xdr:colOff>
      <xdr:row>78</xdr:row>
      <xdr:rowOff>96317</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367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112844</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14017" y="13143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18948</xdr:rowOff>
    </xdr:from>
    <xdr:to>
      <xdr:col>67</xdr:col>
      <xdr:colOff>101600</xdr:colOff>
      <xdr:row>78</xdr:row>
      <xdr:rowOff>120548</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392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137075</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5017" y="13167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146310</xdr:rowOff>
    </xdr:from>
    <xdr:to>
      <xdr:col>85</xdr:col>
      <xdr:colOff>126364</xdr:colOff>
      <xdr:row>98</xdr:row>
      <xdr:rowOff>38906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576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42733</xdr:rowOff>
    </xdr:from>
    <xdr:ext cx="469744"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684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38906</xdr:rowOff>
    </xdr:from>
    <xdr:to>
      <xdr:col>86</xdr:col>
      <xdr:colOff>25400</xdr:colOff>
      <xdr:row>98</xdr:row>
      <xdr:rowOff>38906</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684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92987</xdr:rowOff>
    </xdr:from>
    <xdr:ext cx="534377"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35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146310</xdr:rowOff>
    </xdr:from>
    <xdr:to>
      <xdr:col>86</xdr:col>
      <xdr:colOff>25400</xdr:colOff>
      <xdr:row>90</xdr:row>
      <xdr:rowOff>146310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57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45289</xdr:rowOff>
    </xdr:from>
    <xdr:to>
      <xdr:col>85</xdr:col>
      <xdr:colOff>127000</xdr:colOff>
      <xdr:row>97</xdr:row>
      <xdr:rowOff>74873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5481300" y="16675939"/>
          <a:ext cx="838200" cy="2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14927</xdr:rowOff>
    </xdr:from>
    <xdr:ext cx="534377"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302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163500</xdr:rowOff>
    </xdr:from>
    <xdr:to>
      <xdr:col>85</xdr:col>
      <xdr:colOff>177800</xdr:colOff>
      <xdr:row>96</xdr:row>
      <xdr:rowOff>93650</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68929</xdr:rowOff>
    </xdr:from>
    <xdr:to>
      <xdr:col>81</xdr:col>
      <xdr:colOff>50800</xdr:colOff>
      <xdr:row>97</xdr:row>
      <xdr:rowOff>74873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4592300" y="16699579"/>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2890</xdr:rowOff>
    </xdr:from>
    <xdr:to>
      <xdr:col>81</xdr:col>
      <xdr:colOff>101600</xdr:colOff>
      <xdr:row>96</xdr:row>
      <xdr:rowOff>104490</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121017</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4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48603</xdr:rowOff>
    </xdr:from>
    <xdr:to>
      <xdr:col>76</xdr:col>
      <xdr:colOff>114300</xdr:colOff>
      <xdr:row>97</xdr:row>
      <xdr:rowOff>68929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3703300" y="16679253"/>
          <a:ext cx="889000" cy="20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165443</xdr:rowOff>
    </xdr:from>
    <xdr:to>
      <xdr:col>76</xdr:col>
      <xdr:colOff>165100</xdr:colOff>
      <xdr:row>96</xdr:row>
      <xdr:rowOff>95593</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112120</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5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48603</xdr:rowOff>
    </xdr:from>
    <xdr:to>
      <xdr:col>71</xdr:col>
      <xdr:colOff>177800</xdr:colOff>
      <xdr:row>97</xdr:row>
      <xdr:rowOff>79693</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6679253"/>
          <a:ext cx="889000" cy="3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1194</xdr:rowOff>
    </xdr:from>
    <xdr:to>
      <xdr:col>72</xdr:col>
      <xdr:colOff>38100</xdr:colOff>
      <xdr:row>96</xdr:row>
      <xdr:rowOff>102794</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119321</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6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159804</xdr:rowOff>
    </xdr:from>
    <xdr:to>
      <xdr:col>67</xdr:col>
      <xdr:colOff>101600</xdr:colOff>
      <xdr:row>96</xdr:row>
      <xdr:rowOff>89954</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106481</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165939</xdr:rowOff>
    </xdr:from>
    <xdr:to>
      <xdr:col>85</xdr:col>
      <xdr:colOff>177800</xdr:colOff>
      <xdr:row>97</xdr:row>
      <xdr:rowOff>96089</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62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144366</xdr:rowOff>
    </xdr:from>
    <xdr:ext cx="534377"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6603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24073</xdr:rowOff>
    </xdr:from>
    <xdr:to>
      <xdr:col>81</xdr:col>
      <xdr:colOff>101600</xdr:colOff>
      <xdr:row>97</xdr:row>
      <xdr:rowOff>125673</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6654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116800</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14111" y="16747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18129</xdr:rowOff>
    </xdr:from>
    <xdr:to>
      <xdr:col>76</xdr:col>
      <xdr:colOff>165100</xdr:colOff>
      <xdr:row>97</xdr:row>
      <xdr:rowOff>119729</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64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110856</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325111" y="16741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169253</xdr:rowOff>
    </xdr:from>
    <xdr:to>
      <xdr:col>72</xdr:col>
      <xdr:colOff>38100</xdr:colOff>
      <xdr:row>97</xdr:row>
      <xdr:rowOff>99403</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662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90530</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72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28893</xdr:rowOff>
    </xdr:from>
    <xdr:to>
      <xdr:col>67</xdr:col>
      <xdr:colOff>101600</xdr:colOff>
      <xdr:row>97</xdr:row>
      <xdr:rowOff>130493</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65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121620</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75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100076</xdr:rowOff>
    </xdr:from>
    <xdr:to>
      <xdr:col>116</xdr:col>
      <xdr:colOff>62864</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415026"/>
          <a:ext cx="1269"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46753</xdr:rowOff>
    </xdr:from>
    <xdr:ext cx="469744"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1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100076</xdr:rowOff>
    </xdr:from>
    <xdr:to>
      <xdr:col>116</xdr:col>
      <xdr:colOff>152400</xdr:colOff>
      <xdr:row>31</xdr:row>
      <xdr:rowOff>100076</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41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104157</xdr:rowOff>
    </xdr:from>
    <xdr:ext cx="378565"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478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81280</xdr:rowOff>
    </xdr:from>
    <xdr:to>
      <xdr:col>116</xdr:col>
      <xdr:colOff>114300</xdr:colOff>
      <xdr:row>39</xdr:row>
      <xdr:rowOff>11430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77470</xdr:rowOff>
    </xdr:from>
    <xdr:to>
      <xdr:col>112</xdr:col>
      <xdr:colOff>38100</xdr:colOff>
      <xdr:row>39</xdr:row>
      <xdr:rowOff>7620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24147</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4017" y="6367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59182</xdr:rowOff>
    </xdr:from>
    <xdr:to>
      <xdr:col>107</xdr:col>
      <xdr:colOff>101600</xdr:colOff>
      <xdr:row>38</xdr:row>
      <xdr:rowOff>160782</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5859</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349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146812</xdr:rowOff>
    </xdr:from>
    <xdr:to>
      <xdr:col>102</xdr:col>
      <xdr:colOff>165100</xdr:colOff>
      <xdr:row>38</xdr:row>
      <xdr:rowOff>76962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4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93489</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6017" y="626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44704</xdr:rowOff>
    </xdr:from>
    <xdr:to>
      <xdr:col>98</xdr:col>
      <xdr:colOff>38100</xdr:colOff>
      <xdr:row>38</xdr:row>
      <xdr:rowOff>146304</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55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162831</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7017" y="6335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民生費について、住民一人当たり</a:t>
          </a:r>
          <a:r>
            <a:rPr kumimoji="1" lang="en-US" altLang="ja-JP" sz="1300">
              <a:latin typeface="ＭＳ Ｐゴシック" panose="020B0600070205080204" pitchFamily="50" charset="-128"/>
              <a:ea typeface="ＭＳ Ｐゴシック" panose="020B0600070205080204" pitchFamily="50" charset="-128"/>
            </a:rPr>
            <a:t>212,521</a:t>
          </a:r>
          <a:r>
            <a:rPr kumimoji="1" lang="ja-JP" altLang="en-US" sz="1300">
              <a:latin typeface="ＭＳ Ｐゴシック" panose="020B0600070205080204" pitchFamily="50" charset="-128"/>
              <a:ea typeface="ＭＳ Ｐゴシック" panose="020B0600070205080204" pitchFamily="50" charset="-128"/>
            </a:rPr>
            <a:t>円となっており、類似団体平均値と比較して</a:t>
          </a:r>
          <a:r>
            <a:rPr kumimoji="1" lang="en-US" altLang="ja-JP" sz="1300">
              <a:latin typeface="ＭＳ Ｐゴシック" panose="020B0600070205080204" pitchFamily="50" charset="-128"/>
              <a:ea typeface="ＭＳ Ｐゴシック" panose="020B0600070205080204" pitchFamily="50" charset="-128"/>
            </a:rPr>
            <a:t>15,026</a:t>
          </a:r>
          <a:r>
            <a:rPr kumimoji="1" lang="ja-JP" altLang="en-US" sz="1300">
              <a:latin typeface="ＭＳ Ｐゴシック" panose="020B0600070205080204" pitchFamily="50" charset="-128"/>
              <a:ea typeface="ＭＳ Ｐゴシック" panose="020B0600070205080204" pitchFamily="50" charset="-128"/>
            </a:rPr>
            <a:t>円高くなっている。</a:t>
          </a:r>
        </a:p>
        <a:p>
          <a:r>
            <a:rPr kumimoji="1" lang="ja-JP" altLang="en-US" sz="1300">
              <a:latin typeface="ＭＳ Ｐゴシック" panose="020B0600070205080204" pitchFamily="50" charset="-128"/>
              <a:ea typeface="ＭＳ Ｐゴシック" panose="020B0600070205080204" pitchFamily="50" charset="-128"/>
            </a:rPr>
            <a:t>また、衛生費については、住民一人当たり</a:t>
          </a:r>
          <a:r>
            <a:rPr kumimoji="1" lang="en-US" altLang="ja-JP" sz="1300">
              <a:latin typeface="ＭＳ Ｐゴシック" panose="020B0600070205080204" pitchFamily="50" charset="-128"/>
              <a:ea typeface="ＭＳ Ｐゴシック" panose="020B0600070205080204" pitchFamily="50" charset="-128"/>
            </a:rPr>
            <a:t>47,456</a:t>
          </a:r>
          <a:r>
            <a:rPr kumimoji="1" lang="ja-JP" altLang="en-US" sz="1300">
              <a:latin typeface="ＭＳ Ｐゴシック" panose="020B0600070205080204" pitchFamily="50" charset="-128"/>
              <a:ea typeface="ＭＳ Ｐゴシック" panose="020B0600070205080204" pitchFamily="50" charset="-128"/>
            </a:rPr>
            <a:t>円となっており、類似団体平均値と比較して</a:t>
          </a:r>
          <a:r>
            <a:rPr kumimoji="1" lang="en-US" altLang="ja-JP" sz="1300">
              <a:latin typeface="ＭＳ Ｐゴシック" panose="020B0600070205080204" pitchFamily="50" charset="-128"/>
              <a:ea typeface="ＭＳ Ｐゴシック" panose="020B0600070205080204" pitchFamily="50" charset="-128"/>
            </a:rPr>
            <a:t>9,529</a:t>
          </a:r>
          <a:r>
            <a:rPr kumimoji="1" lang="ja-JP" altLang="en-US" sz="1300">
              <a:latin typeface="ＭＳ Ｐゴシック" panose="020B0600070205080204" pitchFamily="50" charset="-128"/>
              <a:ea typeface="ＭＳ Ｐゴシック" panose="020B0600070205080204" pitchFamily="50" charset="-128"/>
            </a:rPr>
            <a:t>円高くなっている。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さらに、土木費について、住民一人当たり</a:t>
          </a:r>
          <a:r>
            <a:rPr kumimoji="1" lang="en-US" altLang="ja-JP" sz="1300">
              <a:latin typeface="ＭＳ Ｐゴシック" panose="020B0600070205080204" pitchFamily="50" charset="-128"/>
              <a:ea typeface="ＭＳ Ｐゴシック" panose="020B0600070205080204" pitchFamily="50" charset="-128"/>
            </a:rPr>
            <a:t>29,037</a:t>
          </a:r>
          <a:r>
            <a:rPr kumimoji="1" lang="ja-JP" altLang="en-US" sz="1300">
              <a:latin typeface="ＭＳ Ｐゴシック" panose="020B0600070205080204" pitchFamily="50" charset="-128"/>
              <a:ea typeface="ＭＳ Ｐゴシック" panose="020B0600070205080204" pitchFamily="50" charset="-128"/>
            </a:rPr>
            <a:t>円となっており、前年と比較し</a:t>
          </a:r>
          <a:r>
            <a:rPr kumimoji="1" lang="en-US" altLang="ja-JP" sz="1300">
              <a:latin typeface="ＭＳ Ｐゴシック" panose="020B0600070205080204" pitchFamily="50" charset="-128"/>
              <a:ea typeface="ＭＳ Ｐゴシック" panose="020B0600070205080204" pitchFamily="50" charset="-128"/>
            </a:rPr>
            <a:t>839</a:t>
          </a:r>
          <a:r>
            <a:rPr kumimoji="1" lang="ja-JP" altLang="en-US" sz="1300">
              <a:latin typeface="ＭＳ Ｐゴシック" panose="020B0600070205080204" pitchFamily="50" charset="-128"/>
              <a:ea typeface="ＭＳ Ｐゴシック" panose="020B0600070205080204" pitchFamily="50" charset="-128"/>
            </a:rPr>
            <a:t>円高くなったものの、類似団体平均値と比較して</a:t>
          </a:r>
          <a:r>
            <a:rPr kumimoji="1" lang="en-US" altLang="ja-JP" sz="1300">
              <a:latin typeface="ＭＳ Ｐゴシック" panose="020B0600070205080204" pitchFamily="50" charset="-128"/>
              <a:ea typeface="ＭＳ Ｐゴシック" panose="020B0600070205080204" pitchFamily="50" charset="-128"/>
            </a:rPr>
            <a:t>6,373</a:t>
          </a:r>
          <a:r>
            <a:rPr kumimoji="1" lang="ja-JP" altLang="en-US" sz="1300">
              <a:latin typeface="ＭＳ Ｐゴシック" panose="020B0600070205080204" pitchFamily="50" charset="-128"/>
              <a:ea typeface="ＭＳ Ｐゴシック" panose="020B0600070205080204" pitchFamily="50" charset="-128"/>
            </a:rPr>
            <a:t>円低くなっている。</a:t>
          </a:r>
        </a:p>
        <a:p>
          <a:r>
            <a:rPr kumimoji="1" lang="ja-JP" altLang="en-US" sz="1300">
              <a:latin typeface="ＭＳ Ｐゴシック" panose="020B0600070205080204" pitchFamily="50" charset="-128"/>
              <a:ea typeface="ＭＳ Ｐゴシック" panose="020B0600070205080204" pitchFamily="50" charset="-128"/>
            </a:rPr>
            <a:t>民生費については、生活保護費や障がい者サービス給付費などの扶助費が増加したことなどによる。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衛生費については、新型コロナウイルス予防接種にかかる国庫支出金返還金や循環型施設整備事業費などが増加したことなどによる。</a:t>
          </a:r>
        </a:p>
        <a:p>
          <a:r>
            <a:rPr kumimoji="1" lang="ja-JP" altLang="en-US" sz="1300">
              <a:latin typeface="ＭＳ Ｐゴシック" panose="020B0600070205080204" pitchFamily="50" charset="-128"/>
              <a:ea typeface="ＭＳ Ｐゴシック" panose="020B0600070205080204" pitchFamily="50" charset="-128"/>
            </a:rPr>
            <a:t>土木費については、公園管理委託料などの物件費や道路等修繕料などの維持補修費が増加したことなどによる。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決算状況は歳入歳出ともに前年度を上回り、実質単年度収支は黒字であった。また、実質収支比率は</a:t>
          </a:r>
          <a:r>
            <a:rPr kumimoji="1" lang="en-US" altLang="ja-JP" sz="1400">
              <a:latin typeface="ＭＳ ゴシック" pitchFamily="49" charset="-128"/>
              <a:ea typeface="ＭＳ ゴシック" pitchFamily="49" charset="-128"/>
            </a:rPr>
            <a:t>7.6</a:t>
          </a:r>
          <a:r>
            <a:rPr kumimoji="1" lang="ja-JP" altLang="en-US" sz="1400">
              <a:latin typeface="ＭＳ ゴシック" pitchFamily="49" charset="-128"/>
              <a:ea typeface="ＭＳ ゴシック" pitchFamily="49" charset="-128"/>
            </a:rPr>
            <a:t>％となり、前年度の</a:t>
          </a:r>
          <a:r>
            <a:rPr kumimoji="1" lang="en-US" altLang="ja-JP" sz="1400">
              <a:latin typeface="ＭＳ ゴシック" pitchFamily="49" charset="-128"/>
              <a:ea typeface="ＭＳ ゴシック" pitchFamily="49" charset="-128"/>
            </a:rPr>
            <a:t>9.5</a:t>
          </a:r>
          <a:r>
            <a:rPr kumimoji="1" lang="ja-JP" altLang="en-US" sz="1400">
              <a:latin typeface="ＭＳ ゴシック" pitchFamily="49" charset="-128"/>
              <a:ea typeface="ＭＳ ゴシック" pitchFamily="49" charset="-128"/>
            </a:rPr>
            <a:t>％から</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ポイント下がった。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年度は、公営企業以外の全会計における実質収支の合計は</a:t>
          </a:r>
          <a:r>
            <a:rPr kumimoji="1" lang="en-US" altLang="ja-JP" sz="1400">
              <a:latin typeface="ＭＳ ゴシック" pitchFamily="49" charset="-128"/>
              <a:ea typeface="ＭＳ ゴシック" pitchFamily="49" charset="-128"/>
            </a:rPr>
            <a:t>78</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千万円の黒字となった。また、各公営企業会計の資金剰余額の合計は</a:t>
          </a:r>
          <a:r>
            <a:rPr kumimoji="1" lang="en-US" altLang="ja-JP" sz="1400">
              <a:latin typeface="ＭＳ ゴシック" pitchFamily="49" charset="-128"/>
              <a:ea typeface="ＭＳ ゴシック" pitchFamily="49" charset="-128"/>
            </a:rPr>
            <a:t>59</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千万円となっており、連結実質赤字額は生じていない。</a:t>
          </a:r>
        </a:p>
        <a:p>
          <a:r>
            <a:rPr kumimoji="1" lang="ja-JP" altLang="en-US" sz="1400">
              <a:latin typeface="ＭＳ ゴシック" pitchFamily="49" charset="-128"/>
              <a:ea typeface="ＭＳ ゴシック" pitchFamily="49" charset="-128"/>
            </a:rPr>
            <a:t>特別会計については、一般会計に準じた予算執行を図るとともに、独立採算性の原則のもと、社会経済状況の変化に十分留意し、中・長期の収支を見通した上で、これまで以上に積極的な財源確保と合理的かつ効率的な事業運営と経営基盤の強化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185447843</v>
      </c>
      <c r="BO4" s="384"/>
      <c r="BP4" s="384"/>
      <c r="BQ4" s="384"/>
      <c r="BR4" s="384"/>
      <c r="BS4" s="384"/>
      <c r="BT4" s="384"/>
      <c r="BU4" s="385"/>
      <c r="BV4" s="383">
        <v>184675921</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7.6</v>
      </c>
      <c r="CU4" s="390"/>
      <c r="CV4" s="390"/>
      <c r="CW4" s="390"/>
      <c r="CX4" s="390"/>
      <c r="CY4" s="390"/>
      <c r="CZ4" s="390"/>
      <c r="DA4" s="391"/>
      <c r="DB4" s="389">
        <v>9.4</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178693017</v>
      </c>
      <c r="BO5" s="421"/>
      <c r="BP5" s="421"/>
      <c r="BQ5" s="421"/>
      <c r="BR5" s="421"/>
      <c r="BS5" s="421"/>
      <c r="BT5" s="421"/>
      <c r="BU5" s="422"/>
      <c r="BV5" s="420">
        <v>173875066</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94.3</v>
      </c>
      <c r="CU5" s="418"/>
      <c r="CV5" s="418"/>
      <c r="CW5" s="418"/>
      <c r="CX5" s="418"/>
      <c r="CY5" s="418"/>
      <c r="CZ5" s="418"/>
      <c r="DA5" s="419"/>
      <c r="DB5" s="417">
        <v>91.2</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90</v>
      </c>
      <c r="AV6" s="453"/>
      <c r="AW6" s="453"/>
      <c r="AX6" s="453"/>
      <c r="AY6" s="454" t="s">
        <v>98</v>
      </c>
      <c r="AZ6" s="455"/>
      <c r="BA6" s="455"/>
      <c r="BB6" s="455"/>
      <c r="BC6" s="455"/>
      <c r="BD6" s="455"/>
      <c r="BE6" s="455"/>
      <c r="BF6" s="455"/>
      <c r="BG6" s="455"/>
      <c r="BH6" s="455"/>
      <c r="BI6" s="455"/>
      <c r="BJ6" s="455"/>
      <c r="BK6" s="455"/>
      <c r="BL6" s="455"/>
      <c r="BM6" s="456"/>
      <c r="BN6" s="420">
        <v>6754826</v>
      </c>
      <c r="BO6" s="421"/>
      <c r="BP6" s="421"/>
      <c r="BQ6" s="421"/>
      <c r="BR6" s="421"/>
      <c r="BS6" s="421"/>
      <c r="BT6" s="421"/>
      <c r="BU6" s="422"/>
      <c r="BV6" s="420">
        <v>10800855</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94.4</v>
      </c>
      <c r="CU6" s="458"/>
      <c r="CV6" s="458"/>
      <c r="CW6" s="458"/>
      <c r="CX6" s="458"/>
      <c r="CY6" s="458"/>
      <c r="CZ6" s="458"/>
      <c r="DA6" s="459"/>
      <c r="DB6" s="457">
        <v>92.3</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101</v>
      </c>
      <c r="AV7" s="453"/>
      <c r="AW7" s="453"/>
      <c r="AX7" s="453"/>
      <c r="AY7" s="454" t="s">
        <v>102</v>
      </c>
      <c r="AZ7" s="455"/>
      <c r="BA7" s="455"/>
      <c r="BB7" s="455"/>
      <c r="BC7" s="455"/>
      <c r="BD7" s="455"/>
      <c r="BE7" s="455"/>
      <c r="BF7" s="455"/>
      <c r="BG7" s="455"/>
      <c r="BH7" s="455"/>
      <c r="BI7" s="455"/>
      <c r="BJ7" s="455"/>
      <c r="BK7" s="455"/>
      <c r="BL7" s="455"/>
      <c r="BM7" s="456"/>
      <c r="BN7" s="420">
        <v>332556</v>
      </c>
      <c r="BO7" s="421"/>
      <c r="BP7" s="421"/>
      <c r="BQ7" s="421"/>
      <c r="BR7" s="421"/>
      <c r="BS7" s="421"/>
      <c r="BT7" s="421"/>
      <c r="BU7" s="422"/>
      <c r="BV7" s="420">
        <v>2954545</v>
      </c>
      <c r="BW7" s="421"/>
      <c r="BX7" s="421"/>
      <c r="BY7" s="421"/>
      <c r="BZ7" s="421"/>
      <c r="CA7" s="421"/>
      <c r="CB7" s="421"/>
      <c r="CC7" s="422"/>
      <c r="CD7" s="423" t="s">
        <v>103</v>
      </c>
      <c r="CE7" s="424"/>
      <c r="CF7" s="424"/>
      <c r="CG7" s="424"/>
      <c r="CH7" s="424"/>
      <c r="CI7" s="424"/>
      <c r="CJ7" s="424"/>
      <c r="CK7" s="424"/>
      <c r="CL7" s="424"/>
      <c r="CM7" s="424"/>
      <c r="CN7" s="424"/>
      <c r="CO7" s="424"/>
      <c r="CP7" s="424"/>
      <c r="CQ7" s="424"/>
      <c r="CR7" s="424"/>
      <c r="CS7" s="425"/>
      <c r="CT7" s="420">
        <v>85035315</v>
      </c>
      <c r="CU7" s="421"/>
      <c r="CV7" s="421"/>
      <c r="CW7" s="421"/>
      <c r="CX7" s="421"/>
      <c r="CY7" s="421"/>
      <c r="CZ7" s="421"/>
      <c r="DA7" s="422"/>
      <c r="DB7" s="420">
        <v>83069953</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104</v>
      </c>
      <c r="AN8" s="450"/>
      <c r="AO8" s="450"/>
      <c r="AP8" s="450"/>
      <c r="AQ8" s="450"/>
      <c r="AR8" s="450"/>
      <c r="AS8" s="450"/>
      <c r="AT8" s="451"/>
      <c r="AU8" s="452" t="s">
        <v>90</v>
      </c>
      <c r="AV8" s="453"/>
      <c r="AW8" s="453"/>
      <c r="AX8" s="453"/>
      <c r="AY8" s="454" t="s">
        <v>105</v>
      </c>
      <c r="AZ8" s="455"/>
      <c r="BA8" s="455"/>
      <c r="BB8" s="455"/>
      <c r="BC8" s="455"/>
      <c r="BD8" s="455"/>
      <c r="BE8" s="455"/>
      <c r="BF8" s="455"/>
      <c r="BG8" s="455"/>
      <c r="BH8" s="455"/>
      <c r="BI8" s="455"/>
      <c r="BJ8" s="455"/>
      <c r="BK8" s="455"/>
      <c r="BL8" s="455"/>
      <c r="BM8" s="456"/>
      <c r="BN8" s="420">
        <v>6422270</v>
      </c>
      <c r="BO8" s="421"/>
      <c r="BP8" s="421"/>
      <c r="BQ8" s="421"/>
      <c r="BR8" s="421"/>
      <c r="BS8" s="421"/>
      <c r="BT8" s="421"/>
      <c r="BU8" s="422"/>
      <c r="BV8" s="420">
        <v>7846310</v>
      </c>
      <c r="BW8" s="421"/>
      <c r="BX8" s="421"/>
      <c r="BY8" s="421"/>
      <c r="BZ8" s="421"/>
      <c r="CA8" s="421"/>
      <c r="CB8" s="421"/>
      <c r="CC8" s="422"/>
      <c r="CD8" s="423" t="s">
        <v>106</v>
      </c>
      <c r="CE8" s="424"/>
      <c r="CF8" s="424"/>
      <c r="CG8" s="424"/>
      <c r="CH8" s="424"/>
      <c r="CI8" s="424"/>
      <c r="CJ8" s="424"/>
      <c r="CK8" s="424"/>
      <c r="CL8" s="424"/>
      <c r="CM8" s="424"/>
      <c r="CN8" s="424"/>
      <c r="CO8" s="424"/>
      <c r="CP8" s="424"/>
      <c r="CQ8" s="424"/>
      <c r="CR8" s="424"/>
      <c r="CS8" s="425"/>
      <c r="CT8" s="460">
        <v>0.93</v>
      </c>
      <c r="CU8" s="461"/>
      <c r="CV8" s="461"/>
      <c r="CW8" s="461"/>
      <c r="CX8" s="461"/>
      <c r="CY8" s="461"/>
      <c r="CZ8" s="461"/>
      <c r="DA8" s="462"/>
      <c r="DB8" s="460">
        <v>0.94</v>
      </c>
      <c r="DC8" s="461"/>
      <c r="DD8" s="461"/>
      <c r="DE8" s="461"/>
      <c r="DF8" s="461"/>
      <c r="DG8" s="461"/>
      <c r="DH8" s="461"/>
      <c r="DI8" s="462"/>
    </row>
    <row r="9" spans="1:119" ht="18.75" customHeight="1" thickBot="1" x14ac:dyDescent="0.25">
      <c r="A9" s="175"/>
      <c r="B9" s="414" t="s">
        <v>107</v>
      </c>
      <c r="C9" s="415"/>
      <c r="D9" s="415"/>
      <c r="E9" s="415"/>
      <c r="F9" s="415"/>
      <c r="G9" s="415"/>
      <c r="H9" s="415"/>
      <c r="I9" s="415"/>
      <c r="J9" s="415"/>
      <c r="K9" s="463"/>
      <c r="L9" s="464" t="s">
        <v>108</v>
      </c>
      <c r="M9" s="465"/>
      <c r="N9" s="465"/>
      <c r="O9" s="465"/>
      <c r="P9" s="465"/>
      <c r="Q9" s="466"/>
      <c r="R9" s="467">
        <v>431083</v>
      </c>
      <c r="S9" s="468"/>
      <c r="T9" s="468"/>
      <c r="U9" s="468"/>
      <c r="V9" s="469"/>
      <c r="W9" s="377" t="s">
        <v>109</v>
      </c>
      <c r="X9" s="378"/>
      <c r="Y9" s="378"/>
      <c r="Z9" s="378"/>
      <c r="AA9" s="378"/>
      <c r="AB9" s="378"/>
      <c r="AC9" s="378"/>
      <c r="AD9" s="378"/>
      <c r="AE9" s="378"/>
      <c r="AF9" s="378"/>
      <c r="AG9" s="378"/>
      <c r="AH9" s="378"/>
      <c r="AI9" s="378"/>
      <c r="AJ9" s="378"/>
      <c r="AK9" s="378"/>
      <c r="AL9" s="379"/>
      <c r="AM9" s="449" t="s">
        <v>110</v>
      </c>
      <c r="AN9" s="450"/>
      <c r="AO9" s="450"/>
      <c r="AP9" s="450"/>
      <c r="AQ9" s="450"/>
      <c r="AR9" s="450"/>
      <c r="AS9" s="450"/>
      <c r="AT9" s="451"/>
      <c r="AU9" s="452" t="s">
        <v>90</v>
      </c>
      <c r="AV9" s="453"/>
      <c r="AW9" s="453"/>
      <c r="AX9" s="453"/>
      <c r="AY9" s="454" t="s">
        <v>111</v>
      </c>
      <c r="AZ9" s="455"/>
      <c r="BA9" s="455"/>
      <c r="BB9" s="455"/>
      <c r="BC9" s="455"/>
      <c r="BD9" s="455"/>
      <c r="BE9" s="455"/>
      <c r="BF9" s="455"/>
      <c r="BG9" s="455"/>
      <c r="BH9" s="455"/>
      <c r="BI9" s="455"/>
      <c r="BJ9" s="455"/>
      <c r="BK9" s="455"/>
      <c r="BL9" s="455"/>
      <c r="BM9" s="456"/>
      <c r="BN9" s="420">
        <v>-1424040</v>
      </c>
      <c r="BO9" s="421"/>
      <c r="BP9" s="421"/>
      <c r="BQ9" s="421"/>
      <c r="BR9" s="421"/>
      <c r="BS9" s="421"/>
      <c r="BT9" s="421"/>
      <c r="BU9" s="422"/>
      <c r="BV9" s="420">
        <v>-297828</v>
      </c>
      <c r="BW9" s="421"/>
      <c r="BX9" s="421"/>
      <c r="BY9" s="421"/>
      <c r="BZ9" s="421"/>
      <c r="CA9" s="421"/>
      <c r="CB9" s="421"/>
      <c r="CC9" s="422"/>
      <c r="CD9" s="423" t="s">
        <v>112</v>
      </c>
      <c r="CE9" s="424"/>
      <c r="CF9" s="424"/>
      <c r="CG9" s="424"/>
      <c r="CH9" s="424"/>
      <c r="CI9" s="424"/>
      <c r="CJ9" s="424"/>
      <c r="CK9" s="424"/>
      <c r="CL9" s="424"/>
      <c r="CM9" s="424"/>
      <c r="CN9" s="424"/>
      <c r="CO9" s="424"/>
      <c r="CP9" s="424"/>
      <c r="CQ9" s="424"/>
      <c r="CR9" s="424"/>
      <c r="CS9" s="425"/>
      <c r="CT9" s="417">
        <v>6.9</v>
      </c>
      <c r="CU9" s="418"/>
      <c r="CV9" s="418"/>
      <c r="CW9" s="418"/>
      <c r="CX9" s="418"/>
      <c r="CY9" s="418"/>
      <c r="CZ9" s="418"/>
      <c r="DA9" s="419"/>
      <c r="DB9" s="417">
        <v>6.4</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113</v>
      </c>
      <c r="M10" s="450"/>
      <c r="N10" s="450"/>
      <c r="O10" s="450"/>
      <c r="P10" s="450"/>
      <c r="Q10" s="451"/>
      <c r="R10" s="471">
        <v>432353</v>
      </c>
      <c r="S10" s="472"/>
      <c r="T10" s="472"/>
      <c r="U10" s="472"/>
      <c r="V10" s="473"/>
      <c r="W10" s="408"/>
      <c r="X10" s="409"/>
      <c r="Y10" s="409"/>
      <c r="Z10" s="409"/>
      <c r="AA10" s="409"/>
      <c r="AB10" s="409"/>
      <c r="AC10" s="409"/>
      <c r="AD10" s="409"/>
      <c r="AE10" s="409"/>
      <c r="AF10" s="409"/>
      <c r="AG10" s="409"/>
      <c r="AH10" s="409"/>
      <c r="AI10" s="409"/>
      <c r="AJ10" s="409"/>
      <c r="AK10" s="409"/>
      <c r="AL10" s="412"/>
      <c r="AM10" s="449" t="s">
        <v>114</v>
      </c>
      <c r="AN10" s="450"/>
      <c r="AO10" s="450"/>
      <c r="AP10" s="450"/>
      <c r="AQ10" s="450"/>
      <c r="AR10" s="450"/>
      <c r="AS10" s="450"/>
      <c r="AT10" s="451"/>
      <c r="AU10" s="452" t="s">
        <v>90</v>
      </c>
      <c r="AV10" s="453"/>
      <c r="AW10" s="453"/>
      <c r="AX10" s="453"/>
      <c r="AY10" s="454" t="s">
        <v>115</v>
      </c>
      <c r="AZ10" s="455"/>
      <c r="BA10" s="455"/>
      <c r="BB10" s="455"/>
      <c r="BC10" s="455"/>
      <c r="BD10" s="455"/>
      <c r="BE10" s="455"/>
      <c r="BF10" s="455"/>
      <c r="BG10" s="455"/>
      <c r="BH10" s="455"/>
      <c r="BI10" s="455"/>
      <c r="BJ10" s="455"/>
      <c r="BK10" s="455"/>
      <c r="BL10" s="455"/>
      <c r="BM10" s="456"/>
      <c r="BN10" s="420">
        <v>4734672</v>
      </c>
      <c r="BO10" s="421"/>
      <c r="BP10" s="421"/>
      <c r="BQ10" s="421"/>
      <c r="BR10" s="421"/>
      <c r="BS10" s="421"/>
      <c r="BT10" s="421"/>
      <c r="BU10" s="422"/>
      <c r="BV10" s="420">
        <v>6370733</v>
      </c>
      <c r="BW10" s="421"/>
      <c r="BX10" s="421"/>
      <c r="BY10" s="421"/>
      <c r="BZ10" s="421"/>
      <c r="CA10" s="421"/>
      <c r="CB10" s="421"/>
      <c r="CC10" s="422"/>
      <c r="CD10" s="181" t="s">
        <v>116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430380</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4987728</v>
      </c>
      <c r="BO12" s="421"/>
      <c r="BP12" s="421"/>
      <c r="BQ12" s="421"/>
      <c r="BR12" s="421"/>
      <c r="BS12" s="421"/>
      <c r="BT12" s="421"/>
      <c r="BU12" s="422"/>
      <c r="BV12" s="420">
        <v>5063482</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90"/>
      <c r="M13" s="511" t="s">
        <v>130</v>
      </c>
      <c r="N13" s="512"/>
      <c r="O13" s="512"/>
      <c r="P13" s="512"/>
      <c r="Q13" s="513"/>
      <c r="R13" s="504">
        <v>421481</v>
      </c>
      <c r="S13" s="505"/>
      <c r="T13" s="505"/>
      <c r="U13" s="505"/>
      <c r="V13" s="506"/>
      <c r="W13" s="436" t="s">
        <v>131</v>
      </c>
      <c r="X13" s="437"/>
      <c r="Y13" s="437"/>
      <c r="Z13" s="437"/>
      <c r="AA13" s="437"/>
      <c r="AB13" s="427"/>
      <c r="AC13" s="471">
        <v>1337</v>
      </c>
      <c r="AD13" s="472"/>
      <c r="AE13" s="472"/>
      <c r="AF13" s="472"/>
      <c r="AG13" s="514"/>
      <c r="AH13" s="471">
        <v>1301</v>
      </c>
      <c r="AI13" s="472"/>
      <c r="AJ13" s="472"/>
      <c r="AK13" s="472"/>
      <c r="AL13" s="473"/>
      <c r="AM13" s="449" t="s">
        <v>132</v>
      </c>
      <c r="AN13" s="450"/>
      <c r="AO13" s="450"/>
      <c r="AP13" s="450"/>
      <c r="AQ13" s="450"/>
      <c r="AR13" s="450"/>
      <c r="AS13" s="450"/>
      <c r="AT13" s="451"/>
      <c r="AU13" s="452" t="s">
        <v>101</v>
      </c>
      <c r="AV13" s="453"/>
      <c r="AW13" s="453"/>
      <c r="AX13" s="453"/>
      <c r="AY13" s="454" t="s">
        <v>133</v>
      </c>
      <c r="AZ13" s="455"/>
      <c r="BA13" s="455"/>
      <c r="BB13" s="455"/>
      <c r="BC13" s="455"/>
      <c r="BD13" s="455"/>
      <c r="BE13" s="455"/>
      <c r="BF13" s="455"/>
      <c r="BG13" s="455"/>
      <c r="BH13" s="455"/>
      <c r="BI13" s="455"/>
      <c r="BJ13" s="455"/>
      <c r="BK13" s="455"/>
      <c r="BL13" s="455"/>
      <c r="BM13" s="456"/>
      <c r="BN13" s="420">
        <v>-1677096</v>
      </c>
      <c r="BO13" s="421"/>
      <c r="BP13" s="421"/>
      <c r="BQ13" s="421"/>
      <c r="BR13" s="421"/>
      <c r="BS13" s="421"/>
      <c r="BT13" s="421"/>
      <c r="BU13" s="422"/>
      <c r="BV13" s="420">
        <v>1009423</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0.6</v>
      </c>
      <c r="CU13" s="418"/>
      <c r="CV13" s="418"/>
      <c r="CW13" s="418"/>
      <c r="CX13" s="418"/>
      <c r="CY13" s="418"/>
      <c r="CZ13" s="418"/>
      <c r="DA13" s="419"/>
      <c r="DB13" s="417">
        <v>1</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430831</v>
      </c>
      <c r="S14" s="505"/>
      <c r="T14" s="505"/>
      <c r="U14" s="505"/>
      <c r="V14" s="506"/>
      <c r="W14" s="410"/>
      <c r="X14" s="411"/>
      <c r="Y14" s="411"/>
      <c r="Z14" s="411"/>
      <c r="AA14" s="411"/>
      <c r="AB14" s="400"/>
      <c r="AC14" s="507">
        <v>0.8</v>
      </c>
      <c r="AD14" s="508"/>
      <c r="AE14" s="508"/>
      <c r="AF14" s="508"/>
      <c r="AG14" s="509"/>
      <c r="AH14" s="507">
        <v>0.8</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t="s">
        <v>122</v>
      </c>
      <c r="CU14" s="519"/>
      <c r="CV14" s="519"/>
      <c r="CW14" s="519"/>
      <c r="CX14" s="519"/>
      <c r="CY14" s="519"/>
      <c r="CZ14" s="519"/>
      <c r="DA14" s="520"/>
      <c r="DB14" s="518" t="s">
        <v>122</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90"/>
      <c r="M15" s="511" t="s">
        <v>130</v>
      </c>
      <c r="N15" s="512"/>
      <c r="O15" s="512"/>
      <c r="P15" s="512"/>
      <c r="Q15" s="513"/>
      <c r="R15" s="504">
        <v>422759</v>
      </c>
      <c r="S15" s="505"/>
      <c r="T15" s="505"/>
      <c r="U15" s="505"/>
      <c r="V15" s="506"/>
      <c r="W15" s="436" t="s">
        <v>137</v>
      </c>
      <c r="X15" s="437"/>
      <c r="Y15" s="437"/>
      <c r="Z15" s="437"/>
      <c r="AA15" s="437"/>
      <c r="AB15" s="427"/>
      <c r="AC15" s="471">
        <v>30154</v>
      </c>
      <c r="AD15" s="472"/>
      <c r="AE15" s="472"/>
      <c r="AF15" s="472"/>
      <c r="AG15" s="514"/>
      <c r="AH15" s="471">
        <v>30831</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62944293</v>
      </c>
      <c r="BO15" s="384"/>
      <c r="BP15" s="384"/>
      <c r="BQ15" s="384"/>
      <c r="BR15" s="384"/>
      <c r="BS15" s="384"/>
      <c r="BT15" s="384"/>
      <c r="BU15" s="385"/>
      <c r="BV15" s="383">
        <v>60454575</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17.2</v>
      </c>
      <c r="AD16" s="508"/>
      <c r="AE16" s="508"/>
      <c r="AF16" s="508"/>
      <c r="AG16" s="509"/>
      <c r="AH16" s="507">
        <v>19</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66817299</v>
      </c>
      <c r="BO16" s="421"/>
      <c r="BP16" s="421"/>
      <c r="BQ16" s="421"/>
      <c r="BR16" s="421"/>
      <c r="BS16" s="421"/>
      <c r="BT16" s="421"/>
      <c r="BU16" s="422"/>
      <c r="BV16" s="420">
        <v>64857817</v>
      </c>
      <c r="BW16" s="421"/>
      <c r="BX16" s="421"/>
      <c r="BY16" s="421"/>
      <c r="BZ16" s="421"/>
      <c r="CA16" s="421"/>
      <c r="CB16" s="421"/>
      <c r="CC16" s="422"/>
      <c r="CD16" s="184"/>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94"/>
      <c r="M17" s="531" t="s">
        <v>143</v>
      </c>
      <c r="N17" s="532"/>
      <c r="O17" s="532"/>
      <c r="P17" s="532"/>
      <c r="Q17" s="533"/>
      <c r="R17" s="526" t="s">
        <v>118</v>
      </c>
      <c r="S17" s="527"/>
      <c r="T17" s="527"/>
      <c r="U17" s="527"/>
      <c r="V17" s="528"/>
      <c r="W17" s="436" t="s">
        <v>144</v>
      </c>
      <c r="X17" s="437"/>
      <c r="Y17" s="437"/>
      <c r="Z17" s="437"/>
      <c r="AA17" s="437"/>
      <c r="AB17" s="427"/>
      <c r="AC17" s="471">
        <v>144237</v>
      </c>
      <c r="AD17" s="472"/>
      <c r="AE17" s="472"/>
      <c r="AF17" s="472"/>
      <c r="AG17" s="514"/>
      <c r="AH17" s="471">
        <v>129828</v>
      </c>
      <c r="AI17" s="472"/>
      <c r="AJ17" s="472"/>
      <c r="AK17" s="472"/>
      <c r="AL17" s="473"/>
      <c r="AM17" s="449"/>
      <c r="AN17" s="450"/>
      <c r="AO17" s="450"/>
      <c r="AP17" s="450"/>
      <c r="AQ17" s="450"/>
      <c r="AR17" s="450"/>
      <c r="AS17" s="450"/>
      <c r="AT17" s="451"/>
      <c r="AU17" s="452"/>
      <c r="AV17" s="453"/>
      <c r="AW17" s="453"/>
      <c r="AX17" s="453"/>
      <c r="AY17" s="454" t="s">
        <v>145</v>
      </c>
      <c r="AZ17" s="455"/>
      <c r="BA17" s="455"/>
      <c r="BB17" s="455"/>
      <c r="BC17" s="455"/>
      <c r="BD17" s="455"/>
      <c r="BE17" s="455"/>
      <c r="BF17" s="455"/>
      <c r="BG17" s="455"/>
      <c r="BH17" s="455"/>
      <c r="BI17" s="455"/>
      <c r="BJ17" s="455"/>
      <c r="BK17" s="455"/>
      <c r="BL17" s="455"/>
      <c r="BM17" s="456"/>
      <c r="BN17" s="420">
        <v>80783393</v>
      </c>
      <c r="BO17" s="421"/>
      <c r="BP17" s="421"/>
      <c r="BQ17" s="421"/>
      <c r="BR17" s="421"/>
      <c r="BS17" s="421"/>
      <c r="BT17" s="421"/>
      <c r="BU17" s="422"/>
      <c r="BV17" s="420">
        <v>77581330</v>
      </c>
      <c r="BW17" s="421"/>
      <c r="BX17" s="421"/>
      <c r="BY17" s="421"/>
      <c r="BZ17" s="421"/>
      <c r="CA17" s="421"/>
      <c r="CB17" s="421"/>
      <c r="CC17" s="422"/>
      <c r="CD17" s="184"/>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146</v>
      </c>
      <c r="C18" s="463"/>
      <c r="D18" s="463"/>
      <c r="E18" s="543"/>
      <c r="F18" s="543"/>
      <c r="G18" s="543"/>
      <c r="H18" s="543"/>
      <c r="I18" s="543"/>
      <c r="J18" s="543"/>
      <c r="K18" s="543"/>
      <c r="L18" s="544">
        <v>71.55</v>
      </c>
      <c r="M18" s="544"/>
      <c r="N18" s="544"/>
      <c r="O18" s="544"/>
      <c r="P18" s="544"/>
      <c r="Q18" s="544"/>
      <c r="R18" s="545"/>
      <c r="S18" s="545"/>
      <c r="T18" s="545"/>
      <c r="U18" s="545"/>
      <c r="V18" s="546"/>
      <c r="W18" s="438"/>
      <c r="X18" s="439"/>
      <c r="Y18" s="439"/>
      <c r="Z18" s="439"/>
      <c r="AA18" s="439"/>
      <c r="AB18" s="430"/>
      <c r="AC18" s="547">
        <v>82.1</v>
      </c>
      <c r="AD18" s="548"/>
      <c r="AE18" s="548"/>
      <c r="AF18" s="548"/>
      <c r="AG18" s="549"/>
      <c r="AH18" s="547">
        <v>80.2</v>
      </c>
      <c r="AI18" s="548"/>
      <c r="AJ18" s="548"/>
      <c r="AK18" s="548"/>
      <c r="AL18" s="550"/>
      <c r="AM18" s="449"/>
      <c r="AN18" s="450"/>
      <c r="AO18" s="450"/>
      <c r="AP18" s="450"/>
      <c r="AQ18" s="450"/>
      <c r="AR18" s="450"/>
      <c r="AS18" s="450"/>
      <c r="AT18" s="451"/>
      <c r="AU18" s="452"/>
      <c r="AV18" s="453"/>
      <c r="AW18" s="453"/>
      <c r="AX18" s="453"/>
      <c r="AY18" s="454" t="s">
        <v>147</v>
      </c>
      <c r="AZ18" s="455"/>
      <c r="BA18" s="455"/>
      <c r="BB18" s="455"/>
      <c r="BC18" s="455"/>
      <c r="BD18" s="455"/>
      <c r="BE18" s="455"/>
      <c r="BF18" s="455"/>
      <c r="BG18" s="455"/>
      <c r="BH18" s="455"/>
      <c r="BI18" s="455"/>
      <c r="BJ18" s="455"/>
      <c r="BK18" s="455"/>
      <c r="BL18" s="455"/>
      <c r="BM18" s="456"/>
      <c r="BN18" s="420">
        <v>80145208</v>
      </c>
      <c r="BO18" s="421"/>
      <c r="BP18" s="421"/>
      <c r="BQ18" s="421"/>
      <c r="BR18" s="421"/>
      <c r="BS18" s="421"/>
      <c r="BT18" s="421"/>
      <c r="BU18" s="422"/>
      <c r="BV18" s="420">
        <v>77950723</v>
      </c>
      <c r="BW18" s="421"/>
      <c r="BX18" s="421"/>
      <c r="BY18" s="421"/>
      <c r="BZ18" s="421"/>
      <c r="CA18" s="421"/>
      <c r="CB18" s="421"/>
      <c r="CC18" s="422"/>
      <c r="CD18" s="184"/>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148</v>
      </c>
      <c r="C19" s="463"/>
      <c r="D19" s="463"/>
      <c r="E19" s="543"/>
      <c r="F19" s="543"/>
      <c r="G19" s="543"/>
      <c r="H19" s="543"/>
      <c r="I19" s="543"/>
      <c r="J19" s="543"/>
      <c r="K19" s="543"/>
      <c r="L19" s="551">
        <v>6025</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149</v>
      </c>
      <c r="AZ19" s="455"/>
      <c r="BA19" s="455"/>
      <c r="BB19" s="455"/>
      <c r="BC19" s="455"/>
      <c r="BD19" s="455"/>
      <c r="BE19" s="455"/>
      <c r="BF19" s="455"/>
      <c r="BG19" s="455"/>
      <c r="BH19" s="455"/>
      <c r="BI19" s="455"/>
      <c r="BJ19" s="455"/>
      <c r="BK19" s="455"/>
      <c r="BL19" s="455"/>
      <c r="BM19" s="456"/>
      <c r="BN19" s="420">
        <v>111467312</v>
      </c>
      <c r="BO19" s="421"/>
      <c r="BP19" s="421"/>
      <c r="BQ19" s="421"/>
      <c r="BR19" s="421"/>
      <c r="BS19" s="421"/>
      <c r="BT19" s="421"/>
      <c r="BU19" s="422"/>
      <c r="BV19" s="420">
        <v>110767786</v>
      </c>
      <c r="BW19" s="421"/>
      <c r="BX19" s="421"/>
      <c r="BY19" s="421"/>
      <c r="BZ19" s="421"/>
      <c r="CA19" s="421"/>
      <c r="CB19" s="421"/>
      <c r="CC19" s="422"/>
      <c r="CD19" s="184"/>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150</v>
      </c>
      <c r="C20" s="463"/>
      <c r="D20" s="463"/>
      <c r="E20" s="543"/>
      <c r="F20" s="543"/>
      <c r="G20" s="543"/>
      <c r="H20" s="543"/>
      <c r="I20" s="543"/>
      <c r="J20" s="543"/>
      <c r="K20" s="543"/>
      <c r="L20" s="551">
        <v>192015</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4"/>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151</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4"/>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152</v>
      </c>
      <c r="C22" s="564"/>
      <c r="D22" s="565"/>
      <c r="E22" s="432" t="s">
        <v>1</v>
      </c>
      <c r="F22" s="437"/>
      <c r="G22" s="437"/>
      <c r="H22" s="437"/>
      <c r="I22" s="437"/>
      <c r="J22" s="437"/>
      <c r="K22" s="427"/>
      <c r="L22" s="432" t="s">
        <v>153</v>
      </c>
      <c r="M22" s="437"/>
      <c r="N22" s="437"/>
      <c r="O22" s="437"/>
      <c r="P22" s="427"/>
      <c r="Q22" s="595" t="s">
        <v>154</v>
      </c>
      <c r="R22" s="596"/>
      <c r="S22" s="596"/>
      <c r="T22" s="596"/>
      <c r="U22" s="596"/>
      <c r="V22" s="597"/>
      <c r="W22" s="563" t="s">
        <v>155</v>
      </c>
      <c r="X22" s="564"/>
      <c r="Y22" s="565"/>
      <c r="Z22" s="432" t="s">
        <v>1</v>
      </c>
      <c r="AA22" s="437"/>
      <c r="AB22" s="437"/>
      <c r="AC22" s="437"/>
      <c r="AD22" s="437"/>
      <c r="AE22" s="437"/>
      <c r="AF22" s="437"/>
      <c r="AG22" s="427"/>
      <c r="AH22" s="601" t="s">
        <v>156</v>
      </c>
      <c r="AI22" s="437"/>
      <c r="AJ22" s="437"/>
      <c r="AK22" s="437"/>
      <c r="AL22" s="427"/>
      <c r="AM22" s="601" t="s">
        <v>157</v>
      </c>
      <c r="AN22" s="602"/>
      <c r="AO22" s="602"/>
      <c r="AP22" s="602"/>
      <c r="AQ22" s="602"/>
      <c r="AR22" s="603"/>
      <c r="AS22" s="595" t="s">
        <v>154</v>
      </c>
      <c r="AT22" s="596"/>
      <c r="AU22" s="596"/>
      <c r="AV22" s="596"/>
      <c r="AW22" s="596"/>
      <c r="AX22" s="607"/>
      <c r="AY22" s="380" t="s">
        <v>158</v>
      </c>
      <c r="AZ22" s="381"/>
      <c r="BA22" s="381"/>
      <c r="BB22" s="381"/>
      <c r="BC22" s="381"/>
      <c r="BD22" s="381"/>
      <c r="BE22" s="381"/>
      <c r="BF22" s="381"/>
      <c r="BG22" s="381"/>
      <c r="BH22" s="381"/>
      <c r="BI22" s="381"/>
      <c r="BJ22" s="381"/>
      <c r="BK22" s="381"/>
      <c r="BL22" s="381"/>
      <c r="BM22" s="382"/>
      <c r="BN22" s="383">
        <v>86875562</v>
      </c>
      <c r="BO22" s="384"/>
      <c r="BP22" s="384"/>
      <c r="BQ22" s="384"/>
      <c r="BR22" s="384"/>
      <c r="BS22" s="384"/>
      <c r="BT22" s="384"/>
      <c r="BU22" s="385"/>
      <c r="BV22" s="383">
        <v>90637099</v>
      </c>
      <c r="BW22" s="384"/>
      <c r="BX22" s="384"/>
      <c r="BY22" s="384"/>
      <c r="BZ22" s="384"/>
      <c r="CA22" s="384"/>
      <c r="CB22" s="384"/>
      <c r="CC22" s="385"/>
      <c r="CD22" s="184"/>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159</v>
      </c>
      <c r="AZ23" s="455"/>
      <c r="BA23" s="455"/>
      <c r="BB23" s="455"/>
      <c r="BC23" s="455"/>
      <c r="BD23" s="455"/>
      <c r="BE23" s="455"/>
      <c r="BF23" s="455"/>
      <c r="BG23" s="455"/>
      <c r="BH23" s="455"/>
      <c r="BI23" s="455"/>
      <c r="BJ23" s="455"/>
      <c r="BK23" s="455"/>
      <c r="BL23" s="455"/>
      <c r="BM23" s="456"/>
      <c r="BN23" s="420">
        <v>56716894</v>
      </c>
      <c r="BO23" s="421"/>
      <c r="BP23" s="421"/>
      <c r="BQ23" s="421"/>
      <c r="BR23" s="421"/>
      <c r="BS23" s="421"/>
      <c r="BT23" s="421"/>
      <c r="BU23" s="422"/>
      <c r="BV23" s="420">
        <v>59854118</v>
      </c>
      <c r="BW23" s="421"/>
      <c r="BX23" s="421"/>
      <c r="BY23" s="421"/>
      <c r="BZ23" s="421"/>
      <c r="CA23" s="421"/>
      <c r="CB23" s="421"/>
      <c r="CC23" s="422"/>
      <c r="CD23" s="184"/>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160</v>
      </c>
      <c r="F24" s="450"/>
      <c r="G24" s="450"/>
      <c r="H24" s="450"/>
      <c r="I24" s="450"/>
      <c r="J24" s="450"/>
      <c r="K24" s="451"/>
      <c r="L24" s="471">
        <v>1</v>
      </c>
      <c r="M24" s="472"/>
      <c r="N24" s="472"/>
      <c r="O24" s="472"/>
      <c r="P24" s="514"/>
      <c r="Q24" s="471">
        <v>10600</v>
      </c>
      <c r="R24" s="472"/>
      <c r="S24" s="472"/>
      <c r="T24" s="472"/>
      <c r="U24" s="472"/>
      <c r="V24" s="514"/>
      <c r="W24" s="566"/>
      <c r="X24" s="567"/>
      <c r="Y24" s="568"/>
      <c r="Z24" s="470" t="s">
        <v>161</v>
      </c>
      <c r="AA24" s="450"/>
      <c r="AB24" s="450"/>
      <c r="AC24" s="450"/>
      <c r="AD24" s="450"/>
      <c r="AE24" s="450"/>
      <c r="AF24" s="450"/>
      <c r="AG24" s="451"/>
      <c r="AH24" s="471">
        <v>2052</v>
      </c>
      <c r="AI24" s="472"/>
      <c r="AJ24" s="472"/>
      <c r="AK24" s="472"/>
      <c r="AL24" s="514"/>
      <c r="AM24" s="471">
        <v>6545880</v>
      </c>
      <c r="AN24" s="472"/>
      <c r="AO24" s="472"/>
      <c r="AP24" s="472"/>
      <c r="AQ24" s="472"/>
      <c r="AR24" s="514"/>
      <c r="AS24" s="471">
        <v>3190</v>
      </c>
      <c r="AT24" s="472"/>
      <c r="AU24" s="472"/>
      <c r="AV24" s="472"/>
      <c r="AW24" s="472"/>
      <c r="AX24" s="473"/>
      <c r="AY24" s="536" t="s">
        <v>162</v>
      </c>
      <c r="AZ24" s="537"/>
      <c r="BA24" s="537"/>
      <c r="BB24" s="537"/>
      <c r="BC24" s="537"/>
      <c r="BD24" s="537"/>
      <c r="BE24" s="537"/>
      <c r="BF24" s="537"/>
      <c r="BG24" s="537"/>
      <c r="BH24" s="537"/>
      <c r="BI24" s="537"/>
      <c r="BJ24" s="537"/>
      <c r="BK24" s="537"/>
      <c r="BL24" s="537"/>
      <c r="BM24" s="538"/>
      <c r="BN24" s="420">
        <v>57594235</v>
      </c>
      <c r="BO24" s="421"/>
      <c r="BP24" s="421"/>
      <c r="BQ24" s="421"/>
      <c r="BR24" s="421"/>
      <c r="BS24" s="421"/>
      <c r="BT24" s="421"/>
      <c r="BU24" s="422"/>
      <c r="BV24" s="420">
        <v>59185651</v>
      </c>
      <c r="BW24" s="421"/>
      <c r="BX24" s="421"/>
      <c r="BY24" s="421"/>
      <c r="BZ24" s="421"/>
      <c r="CA24" s="421"/>
      <c r="CB24" s="421"/>
      <c r="CC24" s="422"/>
      <c r="CD24" s="184"/>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163</v>
      </c>
      <c r="F25" s="450"/>
      <c r="G25" s="450"/>
      <c r="H25" s="450"/>
      <c r="I25" s="450"/>
      <c r="J25" s="450"/>
      <c r="K25" s="451"/>
      <c r="L25" s="471">
        <v>2</v>
      </c>
      <c r="M25" s="472"/>
      <c r="N25" s="472"/>
      <c r="O25" s="472"/>
      <c r="P25" s="514"/>
      <c r="Q25" s="471">
        <v>9000</v>
      </c>
      <c r="R25" s="472"/>
      <c r="S25" s="472"/>
      <c r="T25" s="472"/>
      <c r="U25" s="472"/>
      <c r="V25" s="514"/>
      <c r="W25" s="566"/>
      <c r="X25" s="567"/>
      <c r="Y25" s="568"/>
      <c r="Z25" s="470" t="s">
        <v>164</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165</v>
      </c>
      <c r="AZ25" s="381"/>
      <c r="BA25" s="381"/>
      <c r="BB25" s="381"/>
      <c r="BC25" s="381"/>
      <c r="BD25" s="381"/>
      <c r="BE25" s="381"/>
      <c r="BF25" s="381"/>
      <c r="BG25" s="381"/>
      <c r="BH25" s="381"/>
      <c r="BI25" s="381"/>
      <c r="BJ25" s="381"/>
      <c r="BK25" s="381"/>
      <c r="BL25" s="381"/>
      <c r="BM25" s="382"/>
      <c r="BN25" s="383">
        <v>49364246</v>
      </c>
      <c r="BO25" s="384"/>
      <c r="BP25" s="384"/>
      <c r="BQ25" s="384"/>
      <c r="BR25" s="384"/>
      <c r="BS25" s="384"/>
      <c r="BT25" s="384"/>
      <c r="BU25" s="385"/>
      <c r="BV25" s="383">
        <v>47609071</v>
      </c>
      <c r="BW25" s="384"/>
      <c r="BX25" s="384"/>
      <c r="BY25" s="384"/>
      <c r="BZ25" s="384"/>
      <c r="CA25" s="384"/>
      <c r="CB25" s="384"/>
      <c r="CC25" s="385"/>
      <c r="CD25" s="184"/>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166</v>
      </c>
      <c r="F26" s="450"/>
      <c r="G26" s="450"/>
      <c r="H26" s="450"/>
      <c r="I26" s="450"/>
      <c r="J26" s="450"/>
      <c r="K26" s="451"/>
      <c r="L26" s="471">
        <v>1</v>
      </c>
      <c r="M26" s="472"/>
      <c r="N26" s="472"/>
      <c r="O26" s="472"/>
      <c r="P26" s="514"/>
      <c r="Q26" s="471">
        <v>8200</v>
      </c>
      <c r="R26" s="472"/>
      <c r="S26" s="472"/>
      <c r="T26" s="472"/>
      <c r="U26" s="472"/>
      <c r="V26" s="514"/>
      <c r="W26" s="566"/>
      <c r="X26" s="567"/>
      <c r="Y26" s="568"/>
      <c r="Z26" s="470" t="s">
        <v>167</v>
      </c>
      <c r="AA26" s="572"/>
      <c r="AB26" s="572"/>
      <c r="AC26" s="572"/>
      <c r="AD26" s="572"/>
      <c r="AE26" s="572"/>
      <c r="AF26" s="572"/>
      <c r="AG26" s="573"/>
      <c r="AH26" s="471">
        <v>175</v>
      </c>
      <c r="AI26" s="472"/>
      <c r="AJ26" s="472"/>
      <c r="AK26" s="472"/>
      <c r="AL26" s="514"/>
      <c r="AM26" s="471">
        <v>558425</v>
      </c>
      <c r="AN26" s="472"/>
      <c r="AO26" s="472"/>
      <c r="AP26" s="472"/>
      <c r="AQ26" s="472"/>
      <c r="AR26" s="514"/>
      <c r="AS26" s="471">
        <v>3191</v>
      </c>
      <c r="AT26" s="472"/>
      <c r="AU26" s="472"/>
      <c r="AV26" s="472"/>
      <c r="AW26" s="472"/>
      <c r="AX26" s="473"/>
      <c r="AY26" s="423" t="s">
        <v>168</v>
      </c>
      <c r="AZ26" s="424"/>
      <c r="BA26" s="424"/>
      <c r="BB26" s="424"/>
      <c r="BC26" s="424"/>
      <c r="BD26" s="424"/>
      <c r="BE26" s="424"/>
      <c r="BF26" s="424"/>
      <c r="BG26" s="424"/>
      <c r="BH26" s="424"/>
      <c r="BI26" s="424"/>
      <c r="BJ26" s="424"/>
      <c r="BK26" s="424"/>
      <c r="BL26" s="424"/>
      <c r="BM26" s="425"/>
      <c r="BN26" s="420">
        <v>60000</v>
      </c>
      <c r="BO26" s="421"/>
      <c r="BP26" s="421"/>
      <c r="BQ26" s="421"/>
      <c r="BR26" s="421"/>
      <c r="BS26" s="421"/>
      <c r="BT26" s="421"/>
      <c r="BU26" s="422"/>
      <c r="BV26" s="420">
        <v>50000</v>
      </c>
      <c r="BW26" s="421"/>
      <c r="BX26" s="421"/>
      <c r="BY26" s="421"/>
      <c r="BZ26" s="421"/>
      <c r="CA26" s="421"/>
      <c r="CB26" s="421"/>
      <c r="CC26" s="422"/>
      <c r="CD26" s="184"/>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169</v>
      </c>
      <c r="F27" s="450"/>
      <c r="G27" s="450"/>
      <c r="H27" s="450"/>
      <c r="I27" s="450"/>
      <c r="J27" s="450"/>
      <c r="K27" s="451"/>
      <c r="L27" s="471">
        <v>1</v>
      </c>
      <c r="M27" s="472"/>
      <c r="N27" s="472"/>
      <c r="O27" s="472"/>
      <c r="P27" s="514"/>
      <c r="Q27" s="471">
        <v>6400</v>
      </c>
      <c r="R27" s="472"/>
      <c r="S27" s="472"/>
      <c r="T27" s="472"/>
      <c r="U27" s="472"/>
      <c r="V27" s="514"/>
      <c r="W27" s="566"/>
      <c r="X27" s="567"/>
      <c r="Y27" s="568"/>
      <c r="Z27" s="470" t="s">
        <v>170</v>
      </c>
      <c r="AA27" s="450"/>
      <c r="AB27" s="450"/>
      <c r="AC27" s="450"/>
      <c r="AD27" s="450"/>
      <c r="AE27" s="450"/>
      <c r="AF27" s="450"/>
      <c r="AG27" s="451"/>
      <c r="AH27" s="471">
        <v>7</v>
      </c>
      <c r="AI27" s="472"/>
      <c r="AJ27" s="472"/>
      <c r="AK27" s="472"/>
      <c r="AL27" s="514"/>
      <c r="AM27" s="471">
        <v>29492</v>
      </c>
      <c r="AN27" s="472"/>
      <c r="AO27" s="472"/>
      <c r="AP27" s="472"/>
      <c r="AQ27" s="472"/>
      <c r="AR27" s="514"/>
      <c r="AS27" s="471">
        <v>4213</v>
      </c>
      <c r="AT27" s="472"/>
      <c r="AU27" s="472"/>
      <c r="AV27" s="472"/>
      <c r="AW27" s="472"/>
      <c r="AX27" s="473"/>
      <c r="AY27" s="515" t="s">
        <v>171</v>
      </c>
      <c r="AZ27" s="516"/>
      <c r="BA27" s="516"/>
      <c r="BB27" s="516"/>
      <c r="BC27" s="516"/>
      <c r="BD27" s="516"/>
      <c r="BE27" s="516"/>
      <c r="BF27" s="516"/>
      <c r="BG27" s="516"/>
      <c r="BH27" s="516"/>
      <c r="BI27" s="516"/>
      <c r="BJ27" s="516"/>
      <c r="BK27" s="516"/>
      <c r="BL27" s="516"/>
      <c r="BM27" s="517"/>
      <c r="BN27" s="539">
        <v>500000</v>
      </c>
      <c r="BO27" s="540"/>
      <c r="BP27" s="540"/>
      <c r="BQ27" s="540"/>
      <c r="BR27" s="540"/>
      <c r="BS27" s="540"/>
      <c r="BT27" s="540"/>
      <c r="BU27" s="541"/>
      <c r="BV27" s="539">
        <v>500000</v>
      </c>
      <c r="BW27" s="540"/>
      <c r="BX27" s="540"/>
      <c r="BY27" s="540"/>
      <c r="BZ27" s="540"/>
      <c r="CA27" s="540"/>
      <c r="CB27" s="540"/>
      <c r="CC27" s="541"/>
      <c r="CD27" s="178"/>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172</v>
      </c>
      <c r="F28" s="450"/>
      <c r="G28" s="450"/>
      <c r="H28" s="450"/>
      <c r="I28" s="450"/>
      <c r="J28" s="450"/>
      <c r="K28" s="451"/>
      <c r="L28" s="471">
        <v>1</v>
      </c>
      <c r="M28" s="472"/>
      <c r="N28" s="472"/>
      <c r="O28" s="472"/>
      <c r="P28" s="514"/>
      <c r="Q28" s="471">
        <v>5800</v>
      </c>
      <c r="R28" s="472"/>
      <c r="S28" s="472"/>
      <c r="T28" s="472"/>
      <c r="U28" s="472"/>
      <c r="V28" s="514"/>
      <c r="W28" s="566"/>
      <c r="X28" s="567"/>
      <c r="Y28" s="568"/>
      <c r="Z28" s="470" t="s">
        <v>173</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174</v>
      </c>
      <c r="AZ28" s="575"/>
      <c r="BA28" s="575"/>
      <c r="BB28" s="576"/>
      <c r="BC28" s="380" t="s">
        <v>46</v>
      </c>
      <c r="BD28" s="381"/>
      <c r="BE28" s="381"/>
      <c r="BF28" s="381"/>
      <c r="BG28" s="381"/>
      <c r="BH28" s="381"/>
      <c r="BI28" s="381"/>
      <c r="BJ28" s="381"/>
      <c r="BK28" s="381"/>
      <c r="BL28" s="381"/>
      <c r="BM28" s="382"/>
      <c r="BN28" s="383">
        <v>10339332</v>
      </c>
      <c r="BO28" s="384"/>
      <c r="BP28" s="384"/>
      <c r="BQ28" s="384"/>
      <c r="BR28" s="384"/>
      <c r="BS28" s="384"/>
      <c r="BT28" s="384"/>
      <c r="BU28" s="385"/>
      <c r="BV28" s="383">
        <v>10592388</v>
      </c>
      <c r="BW28" s="384"/>
      <c r="BX28" s="384"/>
      <c r="BY28" s="384"/>
      <c r="BZ28" s="384"/>
      <c r="CA28" s="384"/>
      <c r="CB28" s="384"/>
      <c r="CC28" s="385"/>
      <c r="CD28" s="184"/>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175</v>
      </c>
      <c r="F29" s="450"/>
      <c r="G29" s="450"/>
      <c r="H29" s="450"/>
      <c r="I29" s="450"/>
      <c r="J29" s="450"/>
      <c r="K29" s="451"/>
      <c r="L29" s="471">
        <v>34</v>
      </c>
      <c r="M29" s="472"/>
      <c r="N29" s="472"/>
      <c r="O29" s="472"/>
      <c r="P29" s="514"/>
      <c r="Q29" s="471">
        <v>5500</v>
      </c>
      <c r="R29" s="472"/>
      <c r="S29" s="472"/>
      <c r="T29" s="472"/>
      <c r="U29" s="472"/>
      <c r="V29" s="514"/>
      <c r="W29" s="569"/>
      <c r="X29" s="570"/>
      <c r="Y29" s="571"/>
      <c r="Z29" s="470" t="s">
        <v>176</v>
      </c>
      <c r="AA29" s="450"/>
      <c r="AB29" s="450"/>
      <c r="AC29" s="450"/>
      <c r="AD29" s="450"/>
      <c r="AE29" s="450"/>
      <c r="AF29" s="450"/>
      <c r="AG29" s="451"/>
      <c r="AH29" s="471">
        <v>2059</v>
      </c>
      <c r="AI29" s="472"/>
      <c r="AJ29" s="472"/>
      <c r="AK29" s="472"/>
      <c r="AL29" s="514"/>
      <c r="AM29" s="471">
        <v>6575372</v>
      </c>
      <c r="AN29" s="472"/>
      <c r="AO29" s="472"/>
      <c r="AP29" s="472"/>
      <c r="AQ29" s="472"/>
      <c r="AR29" s="514"/>
      <c r="AS29" s="471">
        <v>3193</v>
      </c>
      <c r="AT29" s="472"/>
      <c r="AU29" s="472"/>
      <c r="AV29" s="472"/>
      <c r="AW29" s="472"/>
      <c r="AX29" s="473"/>
      <c r="AY29" s="577"/>
      <c r="AZ29" s="578"/>
      <c r="BA29" s="578"/>
      <c r="BB29" s="579"/>
      <c r="BC29" s="454" t="s">
        <v>177</v>
      </c>
      <c r="BD29" s="455"/>
      <c r="BE29" s="455"/>
      <c r="BF29" s="455"/>
      <c r="BG29" s="455"/>
      <c r="BH29" s="455"/>
      <c r="BI29" s="455"/>
      <c r="BJ29" s="455"/>
      <c r="BK29" s="455"/>
      <c r="BL29" s="455"/>
      <c r="BM29" s="456"/>
      <c r="BN29" s="420" t="s">
        <v>122</v>
      </c>
      <c r="BO29" s="421"/>
      <c r="BP29" s="421"/>
      <c r="BQ29" s="421"/>
      <c r="BR29" s="421"/>
      <c r="BS29" s="421"/>
      <c r="BT29" s="421"/>
      <c r="BU29" s="422"/>
      <c r="BV29" s="420" t="s">
        <v>122</v>
      </c>
      <c r="BW29" s="421"/>
      <c r="BX29" s="421"/>
      <c r="BY29" s="421"/>
      <c r="BZ29" s="421"/>
      <c r="CA29" s="421"/>
      <c r="CB29" s="421"/>
      <c r="CC29" s="422"/>
      <c r="CD29" s="178"/>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178</v>
      </c>
      <c r="X30" s="588"/>
      <c r="Y30" s="588"/>
      <c r="Z30" s="588"/>
      <c r="AA30" s="588"/>
      <c r="AB30" s="588"/>
      <c r="AC30" s="588"/>
      <c r="AD30" s="588"/>
      <c r="AE30" s="588"/>
      <c r="AF30" s="588"/>
      <c r="AG30" s="589"/>
      <c r="AH30" s="547">
        <v>99.1</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18103885</v>
      </c>
      <c r="BO30" s="540"/>
      <c r="BP30" s="540"/>
      <c r="BQ30" s="540"/>
      <c r="BR30" s="540"/>
      <c r="BS30" s="540"/>
      <c r="BT30" s="540"/>
      <c r="BU30" s="541"/>
      <c r="BV30" s="539">
        <v>16139102</v>
      </c>
      <c r="BW30" s="540"/>
      <c r="BX30" s="540"/>
      <c r="BY30" s="540"/>
      <c r="BZ30" s="540"/>
      <c r="CA30" s="540"/>
      <c r="CB30" s="540"/>
      <c r="CC30" s="541"/>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583" t="s">
        <v>179</v>
      </c>
      <c r="D32" s="583"/>
      <c r="E32" s="583"/>
      <c r="F32" s="583"/>
      <c r="G32" s="583"/>
      <c r="H32" s="583"/>
      <c r="I32" s="583"/>
      <c r="J32" s="583"/>
      <c r="K32" s="583"/>
      <c r="L32" s="583"/>
      <c r="M32" s="583"/>
      <c r="N32" s="583"/>
      <c r="O32" s="583"/>
      <c r="P32" s="583"/>
      <c r="Q32" s="583"/>
      <c r="R32" s="583"/>
      <c r="S32" s="583"/>
      <c r="U32" s="424" t="s">
        <v>180</v>
      </c>
      <c r="V32" s="424"/>
      <c r="W32" s="424"/>
      <c r="X32" s="424"/>
      <c r="Y32" s="424"/>
      <c r="Z32" s="424"/>
      <c r="AA32" s="424"/>
      <c r="AB32" s="424"/>
      <c r="AC32" s="424"/>
      <c r="AD32" s="424"/>
      <c r="AE32" s="424"/>
      <c r="AF32" s="424"/>
      <c r="AG32" s="424"/>
      <c r="AH32" s="424"/>
      <c r="AI32" s="424"/>
      <c r="AJ32" s="424"/>
      <c r="AK32" s="424"/>
      <c r="AM32" s="424" t="s">
        <v>181</v>
      </c>
      <c r="AN32" s="424"/>
      <c r="AO32" s="424"/>
      <c r="AP32" s="424"/>
      <c r="AQ32" s="424"/>
      <c r="AR32" s="424"/>
      <c r="AS32" s="424"/>
      <c r="AT32" s="424"/>
      <c r="AU32" s="424"/>
      <c r="AV32" s="424"/>
      <c r="AW32" s="424"/>
      <c r="AX32" s="424"/>
      <c r="AY32" s="424"/>
      <c r="AZ32" s="424"/>
      <c r="BA32" s="424"/>
      <c r="BB32" s="424"/>
      <c r="BC32" s="424"/>
      <c r="BE32" s="424" t="s">
        <v>182</v>
      </c>
      <c r="BF32" s="424"/>
      <c r="BG32" s="424"/>
      <c r="BH32" s="424"/>
      <c r="BI32" s="424"/>
      <c r="BJ32" s="424"/>
      <c r="BK32" s="424"/>
      <c r="BL32" s="424"/>
      <c r="BM32" s="424"/>
      <c r="BN32" s="424"/>
      <c r="BO32" s="424"/>
      <c r="BP32" s="424"/>
      <c r="BQ32" s="424"/>
      <c r="BR32" s="424"/>
      <c r="BS32" s="424"/>
      <c r="BT32" s="424"/>
      <c r="BU32" s="424"/>
      <c r="BW32" s="424" t="s">
        <v>183</v>
      </c>
      <c r="BX32" s="424"/>
      <c r="BY32" s="424"/>
      <c r="BZ32" s="424"/>
      <c r="CA32" s="424"/>
      <c r="CB32" s="424"/>
      <c r="CC32" s="424"/>
      <c r="CD32" s="424"/>
      <c r="CE32" s="424"/>
      <c r="CF32" s="424"/>
      <c r="CG32" s="424"/>
      <c r="CH32" s="424"/>
      <c r="CI32" s="424"/>
      <c r="CJ32" s="424"/>
      <c r="CK32" s="424"/>
      <c r="CL32" s="424"/>
      <c r="CM32" s="424"/>
      <c r="CO32" s="424" t="s">
        <v>184</v>
      </c>
      <c r="CP32" s="424"/>
      <c r="CQ32" s="424"/>
      <c r="CR32" s="424"/>
      <c r="CS32" s="424"/>
      <c r="CT32" s="424"/>
      <c r="CU32" s="424"/>
      <c r="CV32" s="424"/>
      <c r="CW32" s="424"/>
      <c r="CX32" s="424"/>
      <c r="CY32" s="424"/>
      <c r="CZ32" s="424"/>
      <c r="DA32" s="424"/>
      <c r="DB32" s="424"/>
      <c r="DC32" s="424"/>
      <c r="DD32" s="424"/>
      <c r="DE32" s="424"/>
      <c r="DI32" s="201"/>
    </row>
    <row r="33" spans="1:113" ht="13.5" customHeight="1" x14ac:dyDescent="0.2">
      <c r="A33" s="175"/>
      <c r="B33" s="202"/>
      <c r="C33" s="444" t="s">
        <v>185</v>
      </c>
      <c r="D33" s="444"/>
      <c r="E33" s="409" t="s">
        <v>186</v>
      </c>
      <c r="F33" s="409"/>
      <c r="G33" s="409"/>
      <c r="H33" s="409"/>
      <c r="I33" s="409"/>
      <c r="J33" s="409"/>
      <c r="K33" s="409"/>
      <c r="L33" s="409"/>
      <c r="M33" s="409"/>
      <c r="N33" s="409"/>
      <c r="O33" s="409"/>
      <c r="P33" s="409"/>
      <c r="Q33" s="409"/>
      <c r="R33" s="409"/>
      <c r="S33" s="409"/>
      <c r="T33" s="179"/>
      <c r="U33" s="444" t="s">
        <v>185</v>
      </c>
      <c r="V33" s="444"/>
      <c r="W33" s="409" t="s">
        <v>186</v>
      </c>
      <c r="X33" s="409"/>
      <c r="Y33" s="409"/>
      <c r="Z33" s="409"/>
      <c r="AA33" s="409"/>
      <c r="AB33" s="409"/>
      <c r="AC33" s="409"/>
      <c r="AD33" s="409"/>
      <c r="AE33" s="409"/>
      <c r="AF33" s="409"/>
      <c r="AG33" s="409"/>
      <c r="AH33" s="409"/>
      <c r="AI33" s="409"/>
      <c r="AJ33" s="409"/>
      <c r="AK33" s="409"/>
      <c r="AL33" s="179"/>
      <c r="AM33" s="444" t="s">
        <v>185</v>
      </c>
      <c r="AN33" s="444"/>
      <c r="AO33" s="409" t="s">
        <v>186</v>
      </c>
      <c r="AP33" s="409"/>
      <c r="AQ33" s="409"/>
      <c r="AR33" s="409"/>
      <c r="AS33" s="409"/>
      <c r="AT33" s="409"/>
      <c r="AU33" s="409"/>
      <c r="AV33" s="409"/>
      <c r="AW33" s="409"/>
      <c r="AX33" s="409"/>
      <c r="AY33" s="409"/>
      <c r="AZ33" s="409"/>
      <c r="BA33" s="409"/>
      <c r="BB33" s="409"/>
      <c r="BC33" s="409"/>
      <c r="BD33" s="185"/>
      <c r="BE33" s="409" t="s">
        <v>187</v>
      </c>
      <c r="BF33" s="409"/>
      <c r="BG33" s="409" t="s">
        <v>188</v>
      </c>
      <c r="BH33" s="409"/>
      <c r="BI33" s="409"/>
      <c r="BJ33" s="409"/>
      <c r="BK33" s="409"/>
      <c r="BL33" s="409"/>
      <c r="BM33" s="409"/>
      <c r="BN33" s="409"/>
      <c r="BO33" s="409"/>
      <c r="BP33" s="409"/>
      <c r="BQ33" s="409"/>
      <c r="BR33" s="409"/>
      <c r="BS33" s="409"/>
      <c r="BT33" s="409"/>
      <c r="BU33" s="409"/>
      <c r="BV33" s="185"/>
      <c r="BW33" s="444" t="s">
        <v>187</v>
      </c>
      <c r="BX33" s="444"/>
      <c r="BY33" s="409" t="s">
        <v>189</v>
      </c>
      <c r="BZ33" s="409"/>
      <c r="CA33" s="409"/>
      <c r="CB33" s="409"/>
      <c r="CC33" s="409"/>
      <c r="CD33" s="409"/>
      <c r="CE33" s="409"/>
      <c r="CF33" s="409"/>
      <c r="CG33" s="409"/>
      <c r="CH33" s="409"/>
      <c r="CI33" s="409"/>
      <c r="CJ33" s="409"/>
      <c r="CK33" s="409"/>
      <c r="CL33" s="409"/>
      <c r="CM33" s="409"/>
      <c r="CN33" s="179"/>
      <c r="CO33" s="444" t="s">
        <v>185</v>
      </c>
      <c r="CP33" s="444"/>
      <c r="CQ33" s="409" t="s">
        <v>190</v>
      </c>
      <c r="CR33" s="409"/>
      <c r="CS33" s="409"/>
      <c r="CT33" s="409"/>
      <c r="CU33" s="409"/>
      <c r="CV33" s="409"/>
      <c r="CW33" s="409"/>
      <c r="CX33" s="409"/>
      <c r="CY33" s="409"/>
      <c r="CZ33" s="409"/>
      <c r="DA33" s="409"/>
      <c r="DB33" s="409"/>
      <c r="DC33" s="409"/>
      <c r="DD33" s="409"/>
      <c r="DE33" s="409"/>
      <c r="DF33" s="179"/>
      <c r="DG33" s="609" t="s">
        <v>191</v>
      </c>
      <c r="DH33" s="609"/>
      <c r="DI33" s="180"/>
    </row>
    <row r="34" spans="1:113" ht="32.25" customHeight="1" x14ac:dyDescent="0.2">
      <c r="A34" s="175"/>
      <c r="B34" s="202"/>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3</v>
      </c>
      <c r="V34" s="610"/>
      <c r="W34" s="611" t="str">
        <f>IF('各会計、関係団体の財政状況及び健全化判断比率'!B28="","",'各会計、関係団体の財政状況及び健全化判断比率'!B28)</f>
        <v>町田市国民健康保険事業会計</v>
      </c>
      <c r="X34" s="611"/>
      <c r="Y34" s="611"/>
      <c r="Z34" s="611"/>
      <c r="AA34" s="611"/>
      <c r="AB34" s="611"/>
      <c r="AC34" s="611"/>
      <c r="AD34" s="611"/>
      <c r="AE34" s="611"/>
      <c r="AF34" s="611"/>
      <c r="AG34" s="611"/>
      <c r="AH34" s="611"/>
      <c r="AI34" s="611"/>
      <c r="AJ34" s="611"/>
      <c r="AK34" s="611"/>
      <c r="AL34" s="175"/>
      <c r="AM34" s="610">
        <f>IF(AO34="","",MAX(C34:D43,U34:V43)+1)</f>
        <v>6</v>
      </c>
      <c r="AN34" s="610"/>
      <c r="AO34" s="611" t="str">
        <f>IF('各会計、関係団体の財政状況及び健全化判断比率'!B31="","",'各会計、関係団体の財政状況及び健全化判断比率'!B31)</f>
        <v>町田市病院事業会計</v>
      </c>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8</v>
      </c>
      <c r="BX34" s="610"/>
      <c r="BY34" s="611" t="str">
        <f>IF('各会計、関係団体の財政状況及び健全化判断比率'!B68="","",'各会計、関係団体の財政状況及び健全化判断比率'!B68)</f>
        <v>東京都後期高齢者医療広域連合（一般会計）</v>
      </c>
      <c r="BZ34" s="611"/>
      <c r="CA34" s="611"/>
      <c r="CB34" s="611"/>
      <c r="CC34" s="611"/>
      <c r="CD34" s="611"/>
      <c r="CE34" s="611"/>
      <c r="CF34" s="611"/>
      <c r="CG34" s="611"/>
      <c r="CH34" s="611"/>
      <c r="CI34" s="611"/>
      <c r="CJ34" s="611"/>
      <c r="CK34" s="611"/>
      <c r="CL34" s="611"/>
      <c r="CM34" s="611"/>
      <c r="CN34" s="175"/>
      <c r="CO34" s="610">
        <f>IF(CQ34="","",MAX(C34:D43,U34:V43,AM34:AN43,BE34:BF43,BW34:BX43)+1)</f>
        <v>17</v>
      </c>
      <c r="CP34" s="610"/>
      <c r="CQ34" s="611" t="str">
        <f>IF('各会計、関係団体の財政状況及び健全化判断比率'!BS7="","",'各会計、関係団体の財政状況及び健全化判断比率'!BS7)</f>
        <v>町田市土地開発公社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180"/>
    </row>
    <row r="35" spans="1:113" ht="32.25" customHeight="1" x14ac:dyDescent="0.2">
      <c r="A35" s="175"/>
      <c r="B35" s="202"/>
      <c r="C35" s="610">
        <f>IF(E35="","",C34+1)</f>
        <v>2</v>
      </c>
      <c r="D35" s="610"/>
      <c r="E35" s="611" t="str">
        <f>IF('各会計、関係団体の財政状況及び健全化判断比率'!B8="","",'各会計、関係団体の財政状況及び健全化判断比率'!B8)</f>
        <v>鶴川駅南土地区画整理事業会計</v>
      </c>
      <c r="F35" s="611"/>
      <c r="G35" s="611"/>
      <c r="H35" s="611"/>
      <c r="I35" s="611"/>
      <c r="J35" s="611"/>
      <c r="K35" s="611"/>
      <c r="L35" s="611"/>
      <c r="M35" s="611"/>
      <c r="N35" s="611"/>
      <c r="O35" s="611"/>
      <c r="P35" s="611"/>
      <c r="Q35" s="611"/>
      <c r="R35" s="611"/>
      <c r="S35" s="611"/>
      <c r="T35" s="175"/>
      <c r="U35" s="610">
        <f>IF(W35="","",U34+1)</f>
        <v>4</v>
      </c>
      <c r="V35" s="610"/>
      <c r="W35" s="611" t="str">
        <f>IF('各会計、関係団体の財政状況及び健全化判断比率'!B29="","",'各会計、関係団体の財政状況及び健全化判断比率'!B29)</f>
        <v>町田市介護保険事業会計</v>
      </c>
      <c r="X35" s="611"/>
      <c r="Y35" s="611"/>
      <c r="Z35" s="611"/>
      <c r="AA35" s="611"/>
      <c r="AB35" s="611"/>
      <c r="AC35" s="611"/>
      <c r="AD35" s="611"/>
      <c r="AE35" s="611"/>
      <c r="AF35" s="611"/>
      <c r="AG35" s="611"/>
      <c r="AH35" s="611"/>
      <c r="AI35" s="611"/>
      <c r="AJ35" s="611"/>
      <c r="AK35" s="611"/>
      <c r="AL35" s="175"/>
      <c r="AM35" s="610">
        <f t="shared" ref="AM35:AM43" si="0">IF(AO35="","",AM34+1)</f>
        <v>7</v>
      </c>
      <c r="AN35" s="610"/>
      <c r="AO35" s="611" t="str">
        <f>IF('各会計、関係団体の財政状況及び健全化判断比率'!B32="","",'各会計、関係団体の財政状況及び健全化判断比率'!B32)</f>
        <v>町田市下水道事業会計</v>
      </c>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9</v>
      </c>
      <c r="BX35" s="610"/>
      <c r="BY35" s="611" t="str">
        <f>IF('各会計、関係団体の財政状況及び健全化判断比率'!B69="","",'各会計、関係団体の財政状況及び健全化判断比率'!B69)</f>
        <v>東京都後期高齢者医療広域連合
（後期高齢者医療特別会計）</v>
      </c>
      <c r="BZ35" s="611"/>
      <c r="CA35" s="611"/>
      <c r="CB35" s="611"/>
      <c r="CC35" s="611"/>
      <c r="CD35" s="611"/>
      <c r="CE35" s="611"/>
      <c r="CF35" s="611"/>
      <c r="CG35" s="611"/>
      <c r="CH35" s="611"/>
      <c r="CI35" s="611"/>
      <c r="CJ35" s="611"/>
      <c r="CK35" s="611"/>
      <c r="CL35" s="611"/>
      <c r="CM35" s="611"/>
      <c r="CN35" s="175"/>
      <c r="CO35" s="610">
        <f t="shared" ref="CO35:CO43" si="3">IF(CQ35="","",CO34+1)</f>
        <v>18</v>
      </c>
      <c r="CP35" s="610"/>
      <c r="CQ35" s="611" t="str">
        <f>IF('各会計、関係団体の財政状況及び健全化判断比率'!BS8="","",'各会計、関係団体の財政状況及び健全化判断比率'!BS8)</f>
        <v>町田まちづくり公社</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180"/>
    </row>
    <row r="36" spans="1:113" ht="32.25" customHeight="1" x14ac:dyDescent="0.2">
      <c r="A36" s="175"/>
      <c r="B36" s="202"/>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5</v>
      </c>
      <c r="V36" s="610"/>
      <c r="W36" s="611" t="str">
        <f>IF('各会計、関係団体の財政状況及び健全化判断比率'!B30="","",'各会計、関係団体の財政状況及び健全化判断比率'!B30)</f>
        <v>町田市後期高齢者医療事業会計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10</v>
      </c>
      <c r="BX36" s="610"/>
      <c r="BY36" s="611" t="str">
        <f>IF('各会計、関係団体の財政状況及び健全化判断比率'!B70="","",'各会計、関係団体の財政状況及び健全化判断比率'!B70)</f>
        <v>東京たま広域資源循環組合</v>
      </c>
      <c r="BZ36" s="611"/>
      <c r="CA36" s="611"/>
      <c r="CB36" s="611"/>
      <c r="CC36" s="611"/>
      <c r="CD36" s="611"/>
      <c r="CE36" s="611"/>
      <c r="CF36" s="611"/>
      <c r="CG36" s="611"/>
      <c r="CH36" s="611"/>
      <c r="CI36" s="611"/>
      <c r="CJ36" s="611"/>
      <c r="CK36" s="611"/>
      <c r="CL36" s="611"/>
      <c r="CM36" s="611"/>
      <c r="CN36" s="175"/>
      <c r="CO36" s="610">
        <f t="shared" si="3"/>
        <v>19</v>
      </c>
      <c r="CP36" s="610"/>
      <c r="CQ36" s="611" t="str">
        <f>IF('各会計、関係団体の財政状況及び健全化判断比率'!BS9="","",'各会計、関係団体の財政状況及び健全化判断比率'!BS9)</f>
        <v>町田市勤労者福祉サービスセンター</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180"/>
    </row>
    <row r="37" spans="1:113" ht="32.25" customHeight="1" x14ac:dyDescent="0.2">
      <c r="A37" s="175"/>
      <c r="B37" s="202"/>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11</v>
      </c>
      <c r="BX37" s="610"/>
      <c r="BY37" s="611" t="str">
        <f>IF('各会計、関係団体の財政状況及び健全化判断比率'!B71="","",'各会計、関係団体の財政状況及び健全化判断比率'!B71)</f>
        <v>多摩ニュータウン環境組合</v>
      </c>
      <c r="BZ37" s="611"/>
      <c r="CA37" s="611"/>
      <c r="CB37" s="611"/>
      <c r="CC37" s="611"/>
      <c r="CD37" s="611"/>
      <c r="CE37" s="611"/>
      <c r="CF37" s="611"/>
      <c r="CG37" s="611"/>
      <c r="CH37" s="611"/>
      <c r="CI37" s="611"/>
      <c r="CJ37" s="611"/>
      <c r="CK37" s="611"/>
      <c r="CL37" s="611"/>
      <c r="CM37" s="611"/>
      <c r="CN37" s="175"/>
      <c r="CO37" s="610">
        <f t="shared" si="3"/>
        <v>20</v>
      </c>
      <c r="CP37" s="610"/>
      <c r="CQ37" s="611" t="str">
        <f>IF('各会計、関係団体の財政状況及び健全化判断比率'!BS10="","",'各会計、関係団体の財政状況及び健全化判断比率'!BS10)</f>
        <v>エルム・スリー管理</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180"/>
    </row>
    <row r="38" spans="1:113" ht="32.25" customHeight="1" x14ac:dyDescent="0.2">
      <c r="A38" s="175"/>
      <c r="B38" s="202"/>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12</v>
      </c>
      <c r="BX38" s="610"/>
      <c r="BY38" s="611" t="str">
        <f>IF('各会計、関係団体の財政状況及び健全化判断比率'!B72="","",'各会計、関係団体の財政状況及び健全化判断比率'!B72)</f>
        <v>南多摩斎場組合</v>
      </c>
      <c r="BZ38" s="611"/>
      <c r="CA38" s="611"/>
      <c r="CB38" s="611"/>
      <c r="CC38" s="611"/>
      <c r="CD38" s="611"/>
      <c r="CE38" s="611"/>
      <c r="CF38" s="611"/>
      <c r="CG38" s="611"/>
      <c r="CH38" s="611"/>
      <c r="CI38" s="611"/>
      <c r="CJ38" s="611"/>
      <c r="CK38" s="611"/>
      <c r="CL38" s="611"/>
      <c r="CM38" s="611"/>
      <c r="CN38" s="175"/>
      <c r="CO38" s="610">
        <f t="shared" si="3"/>
        <v>21</v>
      </c>
      <c r="CP38" s="610"/>
      <c r="CQ38" s="611" t="str">
        <f>IF('各会計、関係団体の財政状況及び健全化判断比率'!BS11="","",'各会計、関係団体の財政状況及び健全化判断比率'!BS11)</f>
        <v>町田センタービル</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180"/>
    </row>
    <row r="39" spans="1:113" ht="32.25" customHeight="1" x14ac:dyDescent="0.2">
      <c r="A39" s="175"/>
      <c r="B39" s="202"/>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13</v>
      </c>
      <c r="BX39" s="610"/>
      <c r="BY39" s="611" t="str">
        <f>IF('各会計、関係団体の財政状況及び健全化判断比率'!B73="","",'各会計、関係団体の財政状況及び健全化判断比率'!B73)</f>
        <v>東京市町村総合事務組合（一般会計）</v>
      </c>
      <c r="BZ39" s="611"/>
      <c r="CA39" s="611"/>
      <c r="CB39" s="611"/>
      <c r="CC39" s="611"/>
      <c r="CD39" s="611"/>
      <c r="CE39" s="611"/>
      <c r="CF39" s="611"/>
      <c r="CG39" s="611"/>
      <c r="CH39" s="611"/>
      <c r="CI39" s="611"/>
      <c r="CJ39" s="611"/>
      <c r="CK39" s="611"/>
      <c r="CL39" s="611"/>
      <c r="CM39" s="611"/>
      <c r="CN39" s="175"/>
      <c r="CO39" s="610">
        <f t="shared" si="3"/>
        <v>22</v>
      </c>
      <c r="CP39" s="610"/>
      <c r="CQ39" s="611" t="str">
        <f>IF('各会計、関係団体の財政状況及び健全化判断比率'!BS12="","",'各会計、関係団体の財政状況及び健全化判断比率'!BS12)</f>
        <v>町田市文化・国際交流財団</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180"/>
    </row>
    <row r="40" spans="1:113" ht="32.25" customHeight="1" x14ac:dyDescent="0.2">
      <c r="A40" s="175"/>
      <c r="B40" s="202"/>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14</v>
      </c>
      <c r="BX40" s="610"/>
      <c r="BY40" s="611" t="str">
        <f>IF('各会計、関係団体の財政状況及び健全化判断比率'!B74="","",'各会計、関係団体の財政状況及び健全化判断比率'!B74)</f>
        <v>東京市町村総合事務組合（交通災害共済事業特別会計）</v>
      </c>
      <c r="BZ40" s="611"/>
      <c r="CA40" s="611"/>
      <c r="CB40" s="611"/>
      <c r="CC40" s="611"/>
      <c r="CD40" s="611"/>
      <c r="CE40" s="611"/>
      <c r="CF40" s="611"/>
      <c r="CG40" s="611"/>
      <c r="CH40" s="611"/>
      <c r="CI40" s="611"/>
      <c r="CJ40" s="611"/>
      <c r="CK40" s="611"/>
      <c r="CL40" s="611"/>
      <c r="CM40" s="611"/>
      <c r="CN40" s="175"/>
      <c r="CO40" s="610">
        <f t="shared" si="3"/>
        <v>23</v>
      </c>
      <c r="CP40" s="610"/>
      <c r="CQ40" s="611" t="str">
        <f>IF('各会計、関係団体の財政状況及び健全化判断比率'!BS13="","",'各会計、関係団体の財政状況及び健全化判断比率'!BS13)</f>
        <v>町田市観光コンベンション協会</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180"/>
    </row>
    <row r="41" spans="1:113" ht="32.25" customHeight="1" x14ac:dyDescent="0.2">
      <c r="A41" s="175"/>
      <c r="B41" s="202"/>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f t="shared" si="2"/>
        <v>15</v>
      </c>
      <c r="BX41" s="610"/>
      <c r="BY41" s="611" t="str">
        <f>IF('各会計、関係団体の財政状況及び健全化判断比率'!B75="","",'各会計、関係団体の財政状況及び健全化判断比率'!B75)</f>
        <v>東京都十一市競輪事業組合</v>
      </c>
      <c r="BZ41" s="611"/>
      <c r="CA41" s="611"/>
      <c r="CB41" s="611"/>
      <c r="CC41" s="611"/>
      <c r="CD41" s="611"/>
      <c r="CE41" s="611"/>
      <c r="CF41" s="611"/>
      <c r="CG41" s="611"/>
      <c r="CH41" s="611"/>
      <c r="CI41" s="611"/>
      <c r="CJ41" s="611"/>
      <c r="CK41" s="611"/>
      <c r="CL41" s="611"/>
      <c r="CM41" s="611"/>
      <c r="CN41" s="175"/>
      <c r="CO41" s="610">
        <f t="shared" si="3"/>
        <v>24</v>
      </c>
      <c r="CP41" s="610"/>
      <c r="CQ41" s="611" t="str">
        <f>IF('各会計、関係団体の財政状況及び健全化判断比率'!BS14="","",'各会計、関係団体の財政状況及び健全化判断比率'!BS14)</f>
        <v>まちだエコライフ推進公社</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180"/>
    </row>
    <row r="42" spans="1:113" ht="32.25" customHeight="1" x14ac:dyDescent="0.2">
      <c r="B42" s="202"/>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f t="shared" si="2"/>
        <v>16</v>
      </c>
      <c r="BX42" s="610"/>
      <c r="BY42" s="611" t="str">
        <f>IF('各会計、関係団体の財政状況及び健全化判断比率'!B76="","",'各会計、関係団体の財政状況及び健全化判断比率'!B76)</f>
        <v>東京都六市競艇事業組合</v>
      </c>
      <c r="BZ42" s="611"/>
      <c r="CA42" s="611"/>
      <c r="CB42" s="611"/>
      <c r="CC42" s="611"/>
      <c r="CD42" s="611"/>
      <c r="CE42" s="611"/>
      <c r="CF42" s="611"/>
      <c r="CG42" s="611"/>
      <c r="CH42" s="611"/>
      <c r="CI42" s="611"/>
      <c r="CJ42" s="611"/>
      <c r="CK42" s="611"/>
      <c r="CL42" s="611"/>
      <c r="CM42" s="611"/>
      <c r="CN42" s="175"/>
      <c r="CO42" s="610">
        <f t="shared" si="3"/>
        <v>25</v>
      </c>
      <c r="CP42" s="610"/>
      <c r="CQ42" s="611" t="str">
        <f>IF('各会計、関係団体の財政状況及び健全化判断比率'!BS15="","",'各会計、関係団体の財政状況及び健全化判断比率'!BS15)</f>
        <v>町田新産業創造センター</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180"/>
    </row>
    <row r="43" spans="1:113" ht="32.25" customHeight="1" x14ac:dyDescent="0.2">
      <c r="B43" s="202"/>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f t="shared" si="3"/>
        <v>26</v>
      </c>
      <c r="CP43" s="610"/>
      <c r="CQ43" s="611" t="str">
        <f>IF('各会計、関係団体の財政状況及び健全化判断比率'!BS16="","",'各会計、関係団体の財政状況及び健全化判断比率'!BS16)</f>
        <v>町田市地域活動サポートオフィス</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192</v>
      </c>
      <c r="E46" s="613" t="s">
        <v>193</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194</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195</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196</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197</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198</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199</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200</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N9z//S1IdFmDj+PnYv0MRYR+e7nbfYN1nfJIm6NuV0sFBMKIhaP19GX4XLFAtbT0zpq38OBza8frNAUTDesnyw==" saltValue="tu12G7y+OzpLDWQWgco1J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62" t="s">
        <v>530</v>
      </c>
      <c r="D34" s="1162"/>
      <c r="E34" s="1163"/>
      <c r="F34" s="32">
        <v>5.68</v>
      </c>
      <c r="G34" s="33">
        <v>5.13</v>
      </c>
      <c r="H34" s="33">
        <v>9.73</v>
      </c>
      <c r="I34" s="33">
        <v>9.44</v>
      </c>
      <c r="J34" s="34">
        <v>7.55</v>
      </c>
      <c r="K34" s="22"/>
      <c r="L34" s="22"/>
      <c r="M34" s="22"/>
      <c r="N34" s="22"/>
      <c r="O34" s="22"/>
      <c r="P34" s="22"/>
    </row>
    <row r="35" spans="1:16" ht="39" customHeight="1" x14ac:dyDescent="0.2">
      <c r="A35" s="22"/>
      <c r="B35" s="35"/>
      <c r="C35" s="1158" t="s">
        <v>531</v>
      </c>
      <c r="D35" s="1158"/>
      <c r="E35" s="1159"/>
      <c r="F35" s="36">
        <v>2.44</v>
      </c>
      <c r="G35" s="37">
        <v>3.66</v>
      </c>
      <c r="H35" s="37">
        <v>5.28</v>
      </c>
      <c r="I35" s="37">
        <v>5.55</v>
      </c>
      <c r="J35" s="38">
        <v>4.09</v>
      </c>
      <c r="K35" s="22"/>
      <c r="L35" s="22"/>
      <c r="M35" s="22"/>
      <c r="N35" s="22"/>
      <c r="O35" s="22"/>
      <c r="P35" s="22"/>
    </row>
    <row r="36" spans="1:16" ht="39" customHeight="1" x14ac:dyDescent="0.2">
      <c r="A36" s="22"/>
      <c r="B36" s="35"/>
      <c r="C36" s="1158" t="s">
        <v>532</v>
      </c>
      <c r="D36" s="1158"/>
      <c r="E36" s="1159"/>
      <c r="F36" s="36">
        <v>0.7</v>
      </c>
      <c r="G36" s="37">
        <v>1.25</v>
      </c>
      <c r="H36" s="37">
        <v>1.66</v>
      </c>
      <c r="I36" s="37">
        <v>1.35</v>
      </c>
      <c r="J36" s="38">
        <v>2.86</v>
      </c>
      <c r="K36" s="22"/>
      <c r="L36" s="22"/>
      <c r="M36" s="22"/>
      <c r="N36" s="22"/>
      <c r="O36" s="22"/>
      <c r="P36" s="22"/>
    </row>
    <row r="37" spans="1:16" ht="39" customHeight="1" x14ac:dyDescent="0.2">
      <c r="A37" s="22"/>
      <c r="B37" s="35"/>
      <c r="C37" s="1158" t="s">
        <v>533</v>
      </c>
      <c r="D37" s="1158"/>
      <c r="E37" s="1159"/>
      <c r="F37" s="36">
        <v>0.94</v>
      </c>
      <c r="G37" s="37">
        <v>1.83</v>
      </c>
      <c r="H37" s="37">
        <v>1.63</v>
      </c>
      <c r="I37" s="37">
        <v>1.43</v>
      </c>
      <c r="J37" s="38">
        <v>1.05</v>
      </c>
      <c r="K37" s="22"/>
      <c r="L37" s="22"/>
      <c r="M37" s="22"/>
      <c r="N37" s="22"/>
      <c r="O37" s="22"/>
      <c r="P37" s="22"/>
    </row>
    <row r="38" spans="1:16" ht="39" customHeight="1" x14ac:dyDescent="0.2">
      <c r="A38" s="22"/>
      <c r="B38" s="35"/>
      <c r="C38" s="1158" t="s">
        <v>534</v>
      </c>
      <c r="D38" s="1158"/>
      <c r="E38" s="1159"/>
      <c r="F38" s="36">
        <v>0.83</v>
      </c>
      <c r="G38" s="37">
        <v>0.91</v>
      </c>
      <c r="H38" s="37">
        <v>1.26</v>
      </c>
      <c r="I38" s="37">
        <v>0.59</v>
      </c>
      <c r="J38" s="38">
        <v>0.53</v>
      </c>
      <c r="K38" s="22"/>
      <c r="L38" s="22"/>
      <c r="M38" s="22"/>
      <c r="N38" s="22"/>
      <c r="O38" s="22"/>
      <c r="P38" s="22"/>
    </row>
    <row r="39" spans="1:16" ht="39" customHeight="1" x14ac:dyDescent="0.2">
      <c r="A39" s="22"/>
      <c r="B39" s="35"/>
      <c r="C39" s="1158" t="s">
        <v>535</v>
      </c>
      <c r="D39" s="1158"/>
      <c r="E39" s="1159"/>
      <c r="F39" s="36">
        <v>0.14000000000000001</v>
      </c>
      <c r="G39" s="37">
        <v>0</v>
      </c>
      <c r="H39" s="37">
        <v>0.12</v>
      </c>
      <c r="I39" s="37">
        <v>0.17</v>
      </c>
      <c r="J39" s="38">
        <v>0.12</v>
      </c>
      <c r="K39" s="22"/>
      <c r="L39" s="22"/>
      <c r="M39" s="22"/>
      <c r="N39" s="22"/>
      <c r="O39" s="22"/>
      <c r="P39" s="22"/>
    </row>
    <row r="40" spans="1:16" ht="39" customHeight="1" x14ac:dyDescent="0.2">
      <c r="A40" s="22"/>
      <c r="B40" s="35"/>
      <c r="C40" s="1158" t="s">
        <v>536</v>
      </c>
      <c r="D40" s="1158"/>
      <c r="E40" s="1159"/>
      <c r="F40" s="36" t="s">
        <v>486</v>
      </c>
      <c r="G40" s="37">
        <v>0</v>
      </c>
      <c r="H40" s="37">
        <v>0</v>
      </c>
      <c r="I40" s="37">
        <v>0</v>
      </c>
      <c r="J40" s="38">
        <v>0</v>
      </c>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537</v>
      </c>
      <c r="D42" s="1158"/>
      <c r="E42" s="1159"/>
      <c r="F42" s="36" t="s">
        <v>486</v>
      </c>
      <c r="G42" s="37" t="s">
        <v>486</v>
      </c>
      <c r="H42" s="37" t="s">
        <v>486</v>
      </c>
      <c r="I42" s="37" t="s">
        <v>486</v>
      </c>
      <c r="J42" s="38" t="s">
        <v>486</v>
      </c>
      <c r="K42" s="22"/>
      <c r="L42" s="22"/>
      <c r="M42" s="22"/>
      <c r="N42" s="22"/>
      <c r="O42" s="22"/>
      <c r="P42" s="22"/>
    </row>
    <row r="43" spans="1:16" ht="39" customHeight="1" thickBot="1" x14ac:dyDescent="0.25">
      <c r="A43" s="22"/>
      <c r="B43" s="40"/>
      <c r="C43" s="1160" t="s">
        <v>538</v>
      </c>
      <c r="D43" s="1160"/>
      <c r="E43" s="1161"/>
      <c r="F43" s="41" t="s">
        <v>486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uBvI13J95C1rTViVubbQTmmrUWau3t9B+uiDq2sorFmFjyXlvjqlW3z3uXgcX6+QMjocSXmSaBIP96uxwkHr3A==" saltValue="wUAyH+SpFZRajwV5mcYKe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64" t="s">
        <v>9</v>
      </c>
      <c r="C45" s="1165"/>
      <c r="D45" s="56"/>
      <c r="E45" s="1170" t="s">
        <v>10</v>
      </c>
      <c r="F45" s="1170"/>
      <c r="G45" s="1170"/>
      <c r="H45" s="1170"/>
      <c r="I45" s="1170"/>
      <c r="J45" s="1171"/>
      <c r="K45" s="57">
        <v>6964</v>
      </c>
      <c r="L45" s="58">
        <v>7647</v>
      </c>
      <c r="M45" s="58">
        <v>7201</v>
      </c>
      <c r="N45" s="58">
        <v>7074</v>
      </c>
      <c r="O45" s="59">
        <v>7734</v>
      </c>
      <c r="P45" s="46"/>
      <c r="Q45" s="46"/>
      <c r="R45" s="46"/>
      <c r="S45" s="46"/>
      <c r="T45" s="46"/>
      <c r="U45" s="46"/>
    </row>
    <row r="46" spans="1:21" ht="30.75" customHeight="1" x14ac:dyDescent="0.2">
      <c r="A46" s="46"/>
      <c r="B46" s="1166"/>
      <c r="C46" s="1167"/>
      <c r="D46" s="60"/>
      <c r="E46" s="1172" t="s">
        <v>11</v>
      </c>
      <c r="F46" s="1172"/>
      <c r="G46" s="1172"/>
      <c r="H46" s="1172"/>
      <c r="I46" s="1172"/>
      <c r="J46" s="1173"/>
      <c r="K46" s="61" t="s">
        <v>486</v>
      </c>
      <c r="L46" s="62" t="s">
        <v>486</v>
      </c>
      <c r="M46" s="62" t="s">
        <v>486</v>
      </c>
      <c r="N46" s="62" t="s">
        <v>486</v>
      </c>
      <c r="O46" s="63" t="s">
        <v>486</v>
      </c>
      <c r="P46" s="46"/>
      <c r="Q46" s="46"/>
      <c r="R46" s="46"/>
      <c r="S46" s="46"/>
      <c r="T46" s="46"/>
      <c r="U46" s="46"/>
    </row>
    <row r="47" spans="1:21" ht="30.75" customHeight="1" x14ac:dyDescent="0.2">
      <c r="A47" s="46"/>
      <c r="B47" s="1166"/>
      <c r="C47" s="1167"/>
      <c r="D47" s="60"/>
      <c r="E47" s="1172" t="s">
        <v>12</v>
      </c>
      <c r="F47" s="1172"/>
      <c r="G47" s="1172"/>
      <c r="H47" s="1172"/>
      <c r="I47" s="1172"/>
      <c r="J47" s="1173"/>
      <c r="K47" s="61" t="s">
        <v>486</v>
      </c>
      <c r="L47" s="62" t="s">
        <v>486</v>
      </c>
      <c r="M47" s="62" t="s">
        <v>486</v>
      </c>
      <c r="N47" s="62" t="s">
        <v>486</v>
      </c>
      <c r="O47" s="63" t="s">
        <v>486</v>
      </c>
      <c r="P47" s="46"/>
      <c r="Q47" s="46"/>
      <c r="R47" s="46"/>
      <c r="S47" s="46"/>
      <c r="T47" s="46"/>
      <c r="U47" s="46"/>
    </row>
    <row r="48" spans="1:21" ht="30.75" customHeight="1" x14ac:dyDescent="0.2">
      <c r="A48" s="46"/>
      <c r="B48" s="1166"/>
      <c r="C48" s="1167"/>
      <c r="D48" s="60"/>
      <c r="E48" s="1172" t="s">
        <v>13</v>
      </c>
      <c r="F48" s="1172"/>
      <c r="G48" s="1172"/>
      <c r="H48" s="1172"/>
      <c r="I48" s="1172"/>
      <c r="J48" s="1173"/>
      <c r="K48" s="61">
        <v>1283</v>
      </c>
      <c r="L48" s="62">
        <v>1133</v>
      </c>
      <c r="M48" s="62">
        <v>975</v>
      </c>
      <c r="N48" s="62">
        <v>1338</v>
      </c>
      <c r="O48" s="63">
        <v>872</v>
      </c>
      <c r="P48" s="46"/>
      <c r="Q48" s="46"/>
      <c r="R48" s="46"/>
      <c r="S48" s="46"/>
      <c r="T48" s="46"/>
      <c r="U48" s="46"/>
    </row>
    <row r="49" spans="1:21" ht="30.75" customHeight="1" x14ac:dyDescent="0.2">
      <c r="A49" s="46"/>
      <c r="B49" s="1166"/>
      <c r="C49" s="1167"/>
      <c r="D49" s="60"/>
      <c r="E49" s="1172" t="s">
        <v>14</v>
      </c>
      <c r="F49" s="1172"/>
      <c r="G49" s="1172"/>
      <c r="H49" s="1172"/>
      <c r="I49" s="1172"/>
      <c r="J49" s="1173"/>
      <c r="K49" s="61">
        <v>115</v>
      </c>
      <c r="L49" s="62">
        <v>38</v>
      </c>
      <c r="M49" s="62">
        <v>2</v>
      </c>
      <c r="N49" s="62">
        <v>3</v>
      </c>
      <c r="O49" s="63">
        <v>3</v>
      </c>
      <c r="P49" s="46"/>
      <c r="Q49" s="46"/>
      <c r="R49" s="46"/>
      <c r="S49" s="46"/>
      <c r="T49" s="46"/>
      <c r="U49" s="46"/>
    </row>
    <row r="50" spans="1:21" ht="30.75" customHeight="1" x14ac:dyDescent="0.2">
      <c r="A50" s="46"/>
      <c r="B50" s="1166"/>
      <c r="C50" s="1167"/>
      <c r="D50" s="60"/>
      <c r="E50" s="1172" t="s">
        <v>15</v>
      </c>
      <c r="F50" s="1172"/>
      <c r="G50" s="1172"/>
      <c r="H50" s="1172"/>
      <c r="I50" s="1172"/>
      <c r="J50" s="1173"/>
      <c r="K50" s="61">
        <v>238</v>
      </c>
      <c r="L50" s="62">
        <v>244</v>
      </c>
      <c r="M50" s="62">
        <v>217</v>
      </c>
      <c r="N50" s="62">
        <v>258</v>
      </c>
      <c r="O50" s="63">
        <v>351</v>
      </c>
      <c r="P50" s="46"/>
      <c r="Q50" s="46"/>
      <c r="R50" s="46"/>
      <c r="S50" s="46"/>
      <c r="T50" s="46"/>
      <c r="U50" s="46"/>
    </row>
    <row r="51" spans="1:21" ht="30.75" customHeight="1" x14ac:dyDescent="0.2">
      <c r="A51" s="46"/>
      <c r="B51" s="1168"/>
      <c r="C51" s="1169"/>
      <c r="D51" s="64"/>
      <c r="E51" s="1172" t="s">
        <v>16</v>
      </c>
      <c r="F51" s="1172"/>
      <c r="G51" s="1172"/>
      <c r="H51" s="1172"/>
      <c r="I51" s="1172"/>
      <c r="J51" s="1173"/>
      <c r="K51" s="61" t="s">
        <v>486</v>
      </c>
      <c r="L51" s="62" t="s">
        <v>486</v>
      </c>
      <c r="M51" s="62" t="s">
        <v>486</v>
      </c>
      <c r="N51" s="62" t="s">
        <v>486</v>
      </c>
      <c r="O51" s="63" t="s">
        <v>486</v>
      </c>
      <c r="P51" s="46"/>
      <c r="Q51" s="46"/>
      <c r="R51" s="46"/>
      <c r="S51" s="46"/>
      <c r="T51" s="46"/>
      <c r="U51" s="46"/>
    </row>
    <row r="52" spans="1:21" ht="30.75" customHeight="1" x14ac:dyDescent="0.2">
      <c r="A52" s="46"/>
      <c r="B52" s="1174" t="s">
        <v>17</v>
      </c>
      <c r="C52" s="1175"/>
      <c r="D52" s="64"/>
      <c r="E52" s="1172" t="s">
        <v>18</v>
      </c>
      <c r="F52" s="1172"/>
      <c r="G52" s="1172"/>
      <c r="H52" s="1172"/>
      <c r="I52" s="1172"/>
      <c r="J52" s="1173"/>
      <c r="K52" s="61">
        <v>8412</v>
      </c>
      <c r="L52" s="62">
        <v>7924</v>
      </c>
      <c r="M52" s="62">
        <v>7558</v>
      </c>
      <c r="N52" s="62">
        <v>8294</v>
      </c>
      <c r="O52" s="63">
        <v>8622</v>
      </c>
      <c r="P52" s="46"/>
      <c r="Q52" s="46"/>
      <c r="R52" s="46"/>
      <c r="S52" s="46"/>
      <c r="T52" s="46"/>
      <c r="U52" s="46"/>
    </row>
    <row r="53" spans="1:21" ht="30.75" customHeight="1" thickBot="1" x14ac:dyDescent="0.25">
      <c r="A53" s="46"/>
      <c r="B53" s="1176" t="s">
        <v>19</v>
      </c>
      <c r="C53" s="1177"/>
      <c r="D53" s="65"/>
      <c r="E53" s="1178" t="s">
        <v>20</v>
      </c>
      <c r="F53" s="1178"/>
      <c r="G53" s="1178"/>
      <c r="H53" s="1178"/>
      <c r="I53" s="1178"/>
      <c r="J53" s="1179"/>
      <c r="K53" s="66">
        <v>188</v>
      </c>
      <c r="L53" s="67">
        <v>1138</v>
      </c>
      <c r="M53" s="67">
        <v>837</v>
      </c>
      <c r="N53" s="67">
        <v>379</v>
      </c>
      <c r="O53" s="68">
        <v>338</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2">
      <c r="B58" s="1180" t="s">
        <v>24</v>
      </c>
      <c r="C58" s="1181"/>
      <c r="D58" s="1186" t="s">
        <v>25</v>
      </c>
      <c r="E58" s="1187"/>
      <c r="F58" s="1187"/>
      <c r="G58" s="1187"/>
      <c r="H58" s="1187"/>
      <c r="I58" s="1187"/>
      <c r="J58" s="1188"/>
      <c r="K58" s="81"/>
      <c r="L58" s="82"/>
      <c r="M58" s="82"/>
      <c r="N58" s="82"/>
      <c r="O58" s="83"/>
    </row>
    <row r="59" spans="1:21" ht="31.5" customHeight="1" x14ac:dyDescent="0.2">
      <c r="B59" s="1182"/>
      <c r="C59" s="1183"/>
      <c r="D59" s="1189" t="s">
        <v>26</v>
      </c>
      <c r="E59" s="1190"/>
      <c r="F59" s="1190"/>
      <c r="G59" s="1190"/>
      <c r="H59" s="1190"/>
      <c r="I59" s="1190"/>
      <c r="J59" s="1191"/>
      <c r="K59" s="84"/>
      <c r="L59" s="85"/>
      <c r="M59" s="85"/>
      <c r="N59" s="85"/>
      <c r="O59" s="86"/>
    </row>
    <row r="60" spans="1:21" ht="31.5" customHeight="1" thickBot="1" x14ac:dyDescent="0.25">
      <c r="B60" s="1184"/>
      <c r="C60" s="1185"/>
      <c r="D60" s="1192" t="s">
        <v>27</v>
      </c>
      <c r="E60" s="1193"/>
      <c r="F60" s="1193"/>
      <c r="G60" s="1193"/>
      <c r="H60" s="1193"/>
      <c r="I60" s="1193"/>
      <c r="J60" s="1194"/>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4nKa4DltyeX+sPde6v5zCegNHKiLtHSFcjMnjQ0QKYEJdTTbpnMtIbAYgHkaExgQiCwxCuBRT4z5a36YCEGAng==" saltValue="dPX5MZxQfAws2q+yqVU6V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95" t="s">
        <v>30</v>
      </c>
      <c r="C41" s="1196"/>
      <c r="D41" s="103"/>
      <c r="E41" s="1201" t="s">
        <v>31</v>
      </c>
      <c r="F41" s="1201"/>
      <c r="G41" s="1201"/>
      <c r="H41" s="1202"/>
      <c r="I41" s="342">
        <v>79990</v>
      </c>
      <c r="J41" s="343">
        <v>87483</v>
      </c>
      <c r="K41" s="343">
        <v>93810</v>
      </c>
      <c r="L41" s="343">
        <v>90649</v>
      </c>
      <c r="M41" s="344">
        <v>86882</v>
      </c>
    </row>
    <row r="42" spans="2:13" ht="27.75" customHeight="1" x14ac:dyDescent="0.2">
      <c r="B42" s="1197"/>
      <c r="C42" s="1198"/>
      <c r="D42" s="104"/>
      <c r="E42" s="1203" t="s">
        <v>32</v>
      </c>
      <c r="F42" s="1203"/>
      <c r="G42" s="1203"/>
      <c r="H42" s="1204"/>
      <c r="I42" s="345">
        <v>1954</v>
      </c>
      <c r="J42" s="346">
        <v>1867</v>
      </c>
      <c r="K42" s="346">
        <v>2049</v>
      </c>
      <c r="L42" s="346">
        <v>1776</v>
      </c>
      <c r="M42" s="347">
        <v>1763</v>
      </c>
    </row>
    <row r="43" spans="2:13" ht="27.75" customHeight="1" x14ac:dyDescent="0.2">
      <c r="B43" s="1197"/>
      <c r="C43" s="1198"/>
      <c r="D43" s="104"/>
      <c r="E43" s="1203" t="s">
        <v>33</v>
      </c>
      <c r="F43" s="1203"/>
      <c r="G43" s="1203"/>
      <c r="H43" s="1204"/>
      <c r="I43" s="345">
        <v>21375</v>
      </c>
      <c r="J43" s="346">
        <v>14424</v>
      </c>
      <c r="K43" s="346">
        <v>14111</v>
      </c>
      <c r="L43" s="346">
        <v>15204</v>
      </c>
      <c r="M43" s="347">
        <v>17302</v>
      </c>
    </row>
    <row r="44" spans="2:13" ht="27.75" customHeight="1" x14ac:dyDescent="0.2">
      <c r="B44" s="1197"/>
      <c r="C44" s="1198"/>
      <c r="D44" s="104"/>
      <c r="E44" s="1203" t="s">
        <v>34</v>
      </c>
      <c r="F44" s="1203"/>
      <c r="G44" s="1203"/>
      <c r="H44" s="1204"/>
      <c r="I44" s="345">
        <v>74</v>
      </c>
      <c r="J44" s="346">
        <v>23</v>
      </c>
      <c r="K44" s="346">
        <v>20</v>
      </c>
      <c r="L44" s="346">
        <v>17</v>
      </c>
      <c r="M44" s="347">
        <v>14</v>
      </c>
    </row>
    <row r="45" spans="2:13" ht="27.75" customHeight="1" x14ac:dyDescent="0.2">
      <c r="B45" s="1197"/>
      <c r="C45" s="1198"/>
      <c r="D45" s="104"/>
      <c r="E45" s="1203" t="s">
        <v>35</v>
      </c>
      <c r="F45" s="1203"/>
      <c r="G45" s="1203"/>
      <c r="H45" s="1204"/>
      <c r="I45" s="345">
        <v>13890</v>
      </c>
      <c r="J45" s="346">
        <v>14230</v>
      </c>
      <c r="K45" s="346">
        <v>14278</v>
      </c>
      <c r="L45" s="346">
        <v>14311</v>
      </c>
      <c r="M45" s="347">
        <v>14425</v>
      </c>
    </row>
    <row r="46" spans="2:13" ht="27.75" customHeight="1" x14ac:dyDescent="0.2">
      <c r="B46" s="1197"/>
      <c r="C46" s="1198"/>
      <c r="D46" s="105"/>
      <c r="E46" s="1203" t="s">
        <v>36</v>
      </c>
      <c r="F46" s="1203"/>
      <c r="G46" s="1203"/>
      <c r="H46" s="1204"/>
      <c r="I46" s="345" t="s">
        <v>486</v>
      </c>
      <c r="J46" s="346" t="s">
        <v>486</v>
      </c>
      <c r="K46" s="346" t="s">
        <v>486</v>
      </c>
      <c r="L46" s="346" t="s">
        <v>486</v>
      </c>
      <c r="M46" s="347" t="s">
        <v>486</v>
      </c>
    </row>
    <row r="47" spans="2:13" ht="27.75" customHeight="1" x14ac:dyDescent="0.2">
      <c r="B47" s="1197"/>
      <c r="C47" s="1198"/>
      <c r="D47" s="106"/>
      <c r="E47" s="1205" t="s">
        <v>37</v>
      </c>
      <c r="F47" s="1206"/>
      <c r="G47" s="1206"/>
      <c r="H47" s="1207"/>
      <c r="I47" s="345" t="s">
        <v>486</v>
      </c>
      <c r="J47" s="346" t="s">
        <v>486</v>
      </c>
      <c r="K47" s="346" t="s">
        <v>486</v>
      </c>
      <c r="L47" s="346" t="s">
        <v>486</v>
      </c>
      <c r="M47" s="347" t="s">
        <v>486</v>
      </c>
    </row>
    <row r="48" spans="2:13" ht="27.75" customHeight="1" x14ac:dyDescent="0.2">
      <c r="B48" s="1197"/>
      <c r="C48" s="1198"/>
      <c r="D48" s="104"/>
      <c r="E48" s="1203" t="s">
        <v>38</v>
      </c>
      <c r="F48" s="1203"/>
      <c r="G48" s="1203"/>
      <c r="H48" s="1204"/>
      <c r="I48" s="345" t="s">
        <v>486</v>
      </c>
      <c r="J48" s="346" t="s">
        <v>486</v>
      </c>
      <c r="K48" s="346" t="s">
        <v>486</v>
      </c>
      <c r="L48" s="346" t="s">
        <v>486</v>
      </c>
      <c r="M48" s="347" t="s">
        <v>486</v>
      </c>
    </row>
    <row r="49" spans="2:13" ht="27.75" customHeight="1" x14ac:dyDescent="0.2">
      <c r="B49" s="1199"/>
      <c r="C49" s="1200"/>
      <c r="D49" s="104"/>
      <c r="E49" s="1203" t="s">
        <v>39</v>
      </c>
      <c r="F49" s="1203"/>
      <c r="G49" s="1203"/>
      <c r="H49" s="1204"/>
      <c r="I49" s="345" t="s">
        <v>486</v>
      </c>
      <c r="J49" s="346" t="s">
        <v>486</v>
      </c>
      <c r="K49" s="346" t="s">
        <v>486</v>
      </c>
      <c r="L49" s="346" t="s">
        <v>486</v>
      </c>
      <c r="M49" s="347" t="s">
        <v>486</v>
      </c>
    </row>
    <row r="50" spans="2:13" ht="27.75" customHeight="1" x14ac:dyDescent="0.2">
      <c r="B50" s="1208" t="s">
        <v>40</v>
      </c>
      <c r="C50" s="1209"/>
      <c r="D50" s="107"/>
      <c r="E50" s="1203" t="s">
        <v>41</v>
      </c>
      <c r="F50" s="1203"/>
      <c r="G50" s="1203"/>
      <c r="H50" s="1204"/>
      <c r="I50" s="345">
        <v>22135</v>
      </c>
      <c r="J50" s="346">
        <v>24788</v>
      </c>
      <c r="K50" s="346">
        <v>26477</v>
      </c>
      <c r="L50" s="346">
        <v>30553</v>
      </c>
      <c r="M50" s="347">
        <v>32278</v>
      </c>
    </row>
    <row r="51" spans="2:13" ht="27.75" customHeight="1" x14ac:dyDescent="0.2">
      <c r="B51" s="1197"/>
      <c r="C51" s="1198"/>
      <c r="D51" s="104"/>
      <c r="E51" s="1203" t="s">
        <v>42</v>
      </c>
      <c r="F51" s="1203"/>
      <c r="G51" s="1203"/>
      <c r="H51" s="1204"/>
      <c r="I51" s="345">
        <v>19494</v>
      </c>
      <c r="J51" s="346">
        <v>20066</v>
      </c>
      <c r="K51" s="346">
        <v>29724</v>
      </c>
      <c r="L51" s="346">
        <v>33656</v>
      </c>
      <c r="M51" s="347">
        <v>33222</v>
      </c>
    </row>
    <row r="52" spans="2:13" ht="27.75" customHeight="1" x14ac:dyDescent="0.2">
      <c r="B52" s="1199"/>
      <c r="C52" s="1200"/>
      <c r="D52" s="104"/>
      <c r="E52" s="1203" t="s">
        <v>43</v>
      </c>
      <c r="F52" s="1203"/>
      <c r="G52" s="1203"/>
      <c r="H52" s="1204"/>
      <c r="I52" s="345">
        <v>77351</v>
      </c>
      <c r="J52" s="346">
        <v>78319</v>
      </c>
      <c r="K52" s="346">
        <v>79673</v>
      </c>
      <c r="L52" s="346">
        <v>76196</v>
      </c>
      <c r="M52" s="347">
        <v>71863</v>
      </c>
    </row>
    <row r="53" spans="2:13" ht="27.75" customHeight="1" thickBot="1" x14ac:dyDescent="0.25">
      <c r="B53" s="1210" t="s">
        <v>19</v>
      </c>
      <c r="C53" s="1211"/>
      <c r="D53" s="108"/>
      <c r="E53" s="1212" t="s">
        <v>44</v>
      </c>
      <c r="F53" s="1212"/>
      <c r="G53" s="1212"/>
      <c r="H53" s="1213"/>
      <c r="I53" s="348">
        <v>-1696</v>
      </c>
      <c r="J53" s="349">
        <v>-5146</v>
      </c>
      <c r="K53" s="349">
        <v>-11607</v>
      </c>
      <c r="L53" s="349">
        <v>-18449</v>
      </c>
      <c r="M53" s="350">
        <v>-16978</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2O7/fCk8mUwtdNZQsH4NZwsFBrPVu7Jeaa4VPdF/HMlrshmMUYr2O+maStRphEldkbgCPymRT6opJalIcWoi7g==" saltValue="rgNqeaR8MFm+iDVmd3F08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222" t="s">
        <v>46</v>
      </c>
      <c r="D55" s="1222"/>
      <c r="E55" s="1223"/>
      <c r="F55" s="120">
        <v>9285</v>
      </c>
      <c r="G55" s="120">
        <v>10592</v>
      </c>
      <c r="H55" s="121">
        <v>10339</v>
      </c>
    </row>
    <row r="56" spans="2:8" ht="52.5" customHeight="1" x14ac:dyDescent="0.2">
      <c r="B56" s="122"/>
      <c r="C56" s="1224" t="s">
        <v>47</v>
      </c>
      <c r="D56" s="1224"/>
      <c r="E56" s="1225"/>
      <c r="F56" s="123" t="s">
        <v>486</v>
      </c>
      <c r="G56" s="123" t="s">
        <v>486</v>
      </c>
      <c r="H56" s="124" t="s">
        <v>486</v>
      </c>
    </row>
    <row r="57" spans="2:8" ht="53.25" customHeight="1" x14ac:dyDescent="0.2">
      <c r="B57" s="122"/>
      <c r="C57" s="1226" t="s">
        <v>48</v>
      </c>
      <c r="D57" s="1226"/>
      <c r="E57" s="1227"/>
      <c r="F57" s="125">
        <v>13690</v>
      </c>
      <c r="G57" s="125">
        <v>16139</v>
      </c>
      <c r="H57" s="126">
        <v>18104</v>
      </c>
    </row>
    <row r="58" spans="2:8" ht="45.75" customHeight="1" x14ac:dyDescent="0.2">
      <c r="B58" s="127"/>
      <c r="C58" s="1214" t="s">
        <v>568</v>
      </c>
      <c r="D58" s="1215"/>
      <c r="E58" s="1216"/>
      <c r="F58" s="128">
        <v>6755</v>
      </c>
      <c r="G58" s="128">
        <v>8421</v>
      </c>
      <c r="H58" s="129">
        <v>9645</v>
      </c>
    </row>
    <row r="59" spans="2:8" ht="45.75" customHeight="1" x14ac:dyDescent="0.2">
      <c r="B59" s="127"/>
      <c r="C59" s="1214" t="s">
        <v>569</v>
      </c>
      <c r="D59" s="1215"/>
      <c r="E59" s="1216"/>
      <c r="F59" s="128">
        <v>2317</v>
      </c>
      <c r="G59" s="128">
        <v>2896</v>
      </c>
      <c r="H59" s="129">
        <v>3362</v>
      </c>
    </row>
    <row r="60" spans="2:8" ht="45.75" customHeight="1" x14ac:dyDescent="0.2">
      <c r="B60" s="127"/>
      <c r="C60" s="1214" t="s">
        <v>570</v>
      </c>
      <c r="D60" s="1215"/>
      <c r="E60" s="1216"/>
      <c r="F60" s="128">
        <v>1991</v>
      </c>
      <c r="G60" s="128">
        <v>2027</v>
      </c>
      <c r="H60" s="129">
        <v>1892</v>
      </c>
    </row>
    <row r="61" spans="2:8" ht="45.75" customHeight="1" x14ac:dyDescent="0.2">
      <c r="B61" s="127"/>
      <c r="C61" s="1214" t="s">
        <v>571</v>
      </c>
      <c r="D61" s="1215"/>
      <c r="E61" s="1216"/>
      <c r="F61" s="128">
        <v>751</v>
      </c>
      <c r="G61" s="128">
        <v>1001</v>
      </c>
      <c r="H61" s="129">
        <v>1253</v>
      </c>
    </row>
    <row r="62" spans="2:8" ht="45.75" customHeight="1" thickBot="1" x14ac:dyDescent="0.25">
      <c r="B62" s="130"/>
      <c r="C62" s="1217" t="s">
        <v>572</v>
      </c>
      <c r="D62" s="1218"/>
      <c r="E62" s="1219"/>
      <c r="F62" s="131">
        <v>1432</v>
      </c>
      <c r="G62" s="131">
        <v>1240</v>
      </c>
      <c r="H62" s="132">
        <v>1204</v>
      </c>
    </row>
    <row r="63" spans="2:8" ht="52.5" customHeight="1" thickBot="1" x14ac:dyDescent="0.25">
      <c r="B63" s="133"/>
      <c r="C63" s="1220" t="s">
        <v>49</v>
      </c>
      <c r="D63" s="1220"/>
      <c r="E63" s="1221"/>
      <c r="F63" s="134">
        <v>22975</v>
      </c>
      <c r="G63" s="134">
        <v>26731</v>
      </c>
      <c r="H63" s="135">
        <v>28443</v>
      </c>
    </row>
    <row r="64" spans="2:8" ht="13.2" x14ac:dyDescent="0.2"/>
  </sheetData>
  <sheetProtection algorithmName="SHA-512" hashValue="ttLvb6O1/QWWpWrdrgHTIWruwpNFNcPX+U5YZKicU9HrAci9DytieRL3zs+iA87Y3vcUdEawUhiqLnQflshpEw==" saltValue="AFCgr0+vyiIG0+4dhBY63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A538C-05E2-45C1-98C0-0A41E9923CF6}">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573</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574</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0" t="s">
        <v>575</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576</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524</v>
      </c>
      <c r="BQ50" s="1233"/>
      <c r="BR50" s="1233"/>
      <c r="BS50" s="1233"/>
      <c r="BT50" s="1233"/>
      <c r="BU50" s="1233"/>
      <c r="BV50" s="1233"/>
      <c r="BW50" s="1233"/>
      <c r="BX50" s="1233" t="s">
        <v>525</v>
      </c>
      <c r="BY50" s="1233"/>
      <c r="BZ50" s="1233"/>
      <c r="CA50" s="1233"/>
      <c r="CB50" s="1233"/>
      <c r="CC50" s="1233"/>
      <c r="CD50" s="1233"/>
      <c r="CE50" s="1233"/>
      <c r="CF50" s="1233" t="s">
        <v>526</v>
      </c>
      <c r="CG50" s="1233"/>
      <c r="CH50" s="1233"/>
      <c r="CI50" s="1233"/>
      <c r="CJ50" s="1233"/>
      <c r="CK50" s="1233"/>
      <c r="CL50" s="1233"/>
      <c r="CM50" s="1233"/>
      <c r="CN50" s="1233" t="s">
        <v>527</v>
      </c>
      <c r="CO50" s="1233"/>
      <c r="CP50" s="1233"/>
      <c r="CQ50" s="1233"/>
      <c r="CR50" s="1233"/>
      <c r="CS50" s="1233"/>
      <c r="CT50" s="1233"/>
      <c r="CU50" s="1233"/>
      <c r="CV50" s="1233" t="s">
        <v>528</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577</v>
      </c>
      <c r="AO51" s="1231"/>
      <c r="AP51" s="1231"/>
      <c r="AQ51" s="1231"/>
      <c r="AR51" s="1231"/>
      <c r="AS51" s="1231"/>
      <c r="AT51" s="1231"/>
      <c r="AU51" s="1231"/>
      <c r="AV51" s="1231"/>
      <c r="AW51" s="1231"/>
      <c r="AX51" s="1231"/>
      <c r="AY51" s="1231"/>
      <c r="AZ51" s="1231"/>
      <c r="BA51" s="1231"/>
      <c r="BB51" s="1231" t="s">
        <v>578</v>
      </c>
      <c r="BC51" s="1231"/>
      <c r="BD51" s="1231"/>
      <c r="BE51" s="1231"/>
      <c r="BF51" s="1231"/>
      <c r="BG51" s="1231"/>
      <c r="BH51" s="1231"/>
      <c r="BI51" s="1231"/>
      <c r="BJ51" s="1231"/>
      <c r="BK51" s="1231"/>
      <c r="BL51" s="1231"/>
      <c r="BM51" s="1231"/>
      <c r="BN51" s="1231"/>
      <c r="BO51" s="1231"/>
      <c r="BP51" s="1228"/>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579</v>
      </c>
      <c r="BC53" s="1231"/>
      <c r="BD53" s="1231"/>
      <c r="BE53" s="1231"/>
      <c r="BF53" s="1231"/>
      <c r="BG53" s="1231"/>
      <c r="BH53" s="1231"/>
      <c r="BI53" s="1231"/>
      <c r="BJ53" s="1231"/>
      <c r="BK53" s="1231"/>
      <c r="BL53" s="1231"/>
      <c r="BM53" s="1231"/>
      <c r="BN53" s="1231"/>
      <c r="BO53" s="1231"/>
      <c r="BP53" s="1228">
        <v>54.4</v>
      </c>
      <c r="BQ53" s="1228"/>
      <c r="BR53" s="1228"/>
      <c r="BS53" s="1228"/>
      <c r="BT53" s="1228"/>
      <c r="BU53" s="1228"/>
      <c r="BV53" s="1228"/>
      <c r="BW53" s="1228"/>
      <c r="BX53" s="1228">
        <v>53.8</v>
      </c>
      <c r="BY53" s="1228"/>
      <c r="BZ53" s="1228"/>
      <c r="CA53" s="1228"/>
      <c r="CB53" s="1228"/>
      <c r="CC53" s="1228"/>
      <c r="CD53" s="1228"/>
      <c r="CE53" s="1228"/>
      <c r="CF53" s="1228">
        <v>45</v>
      </c>
      <c r="CG53" s="1228"/>
      <c r="CH53" s="1228"/>
      <c r="CI53" s="1228"/>
      <c r="CJ53" s="1228"/>
      <c r="CK53" s="1228"/>
      <c r="CL53" s="1228"/>
      <c r="CM53" s="1228"/>
      <c r="CN53" s="1228">
        <v>47</v>
      </c>
      <c r="CO53" s="1228"/>
      <c r="CP53" s="1228"/>
      <c r="CQ53" s="1228"/>
      <c r="CR53" s="1228"/>
      <c r="CS53" s="1228"/>
      <c r="CT53" s="1228"/>
      <c r="CU53" s="1228"/>
      <c r="CV53" s="1228">
        <v>49.2</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580</v>
      </c>
      <c r="AO55" s="1233"/>
      <c r="AP55" s="1233"/>
      <c r="AQ55" s="1233"/>
      <c r="AR55" s="1233"/>
      <c r="AS55" s="1233"/>
      <c r="AT55" s="1233"/>
      <c r="AU55" s="1233"/>
      <c r="AV55" s="1233"/>
      <c r="AW55" s="1233"/>
      <c r="AX55" s="1233"/>
      <c r="AY55" s="1233"/>
      <c r="AZ55" s="1233"/>
      <c r="BA55" s="1233"/>
      <c r="BB55" s="1231" t="s">
        <v>578</v>
      </c>
      <c r="BC55" s="1231"/>
      <c r="BD55" s="1231"/>
      <c r="BE55" s="1231"/>
      <c r="BF55" s="1231"/>
      <c r="BG55" s="1231"/>
      <c r="BH55" s="1231"/>
      <c r="BI55" s="1231"/>
      <c r="BJ55" s="1231"/>
      <c r="BK55" s="1231"/>
      <c r="BL55" s="1231"/>
      <c r="BM55" s="1231"/>
      <c r="BN55" s="1231"/>
      <c r="BO55" s="1231"/>
      <c r="BP55" s="1228">
        <v>11.2</v>
      </c>
      <c r="BQ55" s="1228"/>
      <c r="BR55" s="1228"/>
      <c r="BS55" s="1228"/>
      <c r="BT55" s="1228"/>
      <c r="BU55" s="1228"/>
      <c r="BV55" s="1228"/>
      <c r="BW55" s="1228"/>
      <c r="BX55" s="1228">
        <v>7.1</v>
      </c>
      <c r="BY55" s="1228"/>
      <c r="BZ55" s="1228"/>
      <c r="CA55" s="1228"/>
      <c r="CB55" s="1228"/>
      <c r="CC55" s="1228"/>
      <c r="CD55" s="1228"/>
      <c r="CE55" s="1228"/>
      <c r="CF55" s="1228">
        <v>5</v>
      </c>
      <c r="CG55" s="1228"/>
      <c r="CH55" s="1228"/>
      <c r="CI55" s="1228"/>
      <c r="CJ55" s="1228"/>
      <c r="CK55" s="1228"/>
      <c r="CL55" s="1228"/>
      <c r="CM55" s="1228"/>
      <c r="CN55" s="1228">
        <v>0.1</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579</v>
      </c>
      <c r="BC57" s="1231"/>
      <c r="BD57" s="1231"/>
      <c r="BE57" s="1231"/>
      <c r="BF57" s="1231"/>
      <c r="BG57" s="1231"/>
      <c r="BH57" s="1231"/>
      <c r="BI57" s="1231"/>
      <c r="BJ57" s="1231"/>
      <c r="BK57" s="1231"/>
      <c r="BL57" s="1231"/>
      <c r="BM57" s="1231"/>
      <c r="BN57" s="1231"/>
      <c r="BO57" s="1231"/>
      <c r="BP57" s="1228">
        <v>60.2</v>
      </c>
      <c r="BQ57" s="1228"/>
      <c r="BR57" s="1228"/>
      <c r="BS57" s="1228"/>
      <c r="BT57" s="1228"/>
      <c r="BU57" s="1228"/>
      <c r="BV57" s="1228"/>
      <c r="BW57" s="1228"/>
      <c r="BX57" s="1228">
        <v>61</v>
      </c>
      <c r="BY57" s="1228"/>
      <c r="BZ57" s="1228"/>
      <c r="CA57" s="1228"/>
      <c r="CB57" s="1228"/>
      <c r="CC57" s="1228"/>
      <c r="CD57" s="1228"/>
      <c r="CE57" s="1228"/>
      <c r="CF57" s="1228">
        <v>62.1</v>
      </c>
      <c r="CG57" s="1228"/>
      <c r="CH57" s="1228"/>
      <c r="CI57" s="1228"/>
      <c r="CJ57" s="1228"/>
      <c r="CK57" s="1228"/>
      <c r="CL57" s="1228"/>
      <c r="CM57" s="1228"/>
      <c r="CN57" s="1228">
        <v>62.9</v>
      </c>
      <c r="CO57" s="1228"/>
      <c r="CP57" s="1228"/>
      <c r="CQ57" s="1228"/>
      <c r="CR57" s="1228"/>
      <c r="CS57" s="1228"/>
      <c r="CT57" s="1228"/>
      <c r="CU57" s="1228"/>
      <c r="CV57" s="1228">
        <v>64.2</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581</v>
      </c>
    </row>
    <row r="64" spans="1:109" ht="13.2" x14ac:dyDescent="0.2">
      <c r="B64" s="259"/>
      <c r="G64" s="357"/>
      <c r="I64" s="369"/>
      <c r="J64" s="369"/>
      <c r="K64" s="369"/>
      <c r="L64" s="369"/>
      <c r="M64" s="369"/>
      <c r="N64" s="370"/>
      <c r="AM64" s="357"/>
      <c r="AN64" s="357" t="s">
        <v>574</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0" t="s">
        <v>582</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576</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524</v>
      </c>
      <c r="BQ72" s="1233"/>
      <c r="BR72" s="1233"/>
      <c r="BS72" s="1233"/>
      <c r="BT72" s="1233"/>
      <c r="BU72" s="1233"/>
      <c r="BV72" s="1233"/>
      <c r="BW72" s="1233"/>
      <c r="BX72" s="1233" t="s">
        <v>525</v>
      </c>
      <c r="BY72" s="1233"/>
      <c r="BZ72" s="1233"/>
      <c r="CA72" s="1233"/>
      <c r="CB72" s="1233"/>
      <c r="CC72" s="1233"/>
      <c r="CD72" s="1233"/>
      <c r="CE72" s="1233"/>
      <c r="CF72" s="1233" t="s">
        <v>526</v>
      </c>
      <c r="CG72" s="1233"/>
      <c r="CH72" s="1233"/>
      <c r="CI72" s="1233"/>
      <c r="CJ72" s="1233"/>
      <c r="CK72" s="1233"/>
      <c r="CL72" s="1233"/>
      <c r="CM72" s="1233"/>
      <c r="CN72" s="1233" t="s">
        <v>527</v>
      </c>
      <c r="CO72" s="1233"/>
      <c r="CP72" s="1233"/>
      <c r="CQ72" s="1233"/>
      <c r="CR72" s="1233"/>
      <c r="CS72" s="1233"/>
      <c r="CT72" s="1233"/>
      <c r="CU72" s="1233"/>
      <c r="CV72" s="1233" t="s">
        <v>528</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577</v>
      </c>
      <c r="AO73" s="1231"/>
      <c r="AP73" s="1231"/>
      <c r="AQ73" s="1231"/>
      <c r="AR73" s="1231"/>
      <c r="AS73" s="1231"/>
      <c r="AT73" s="1231"/>
      <c r="AU73" s="1231"/>
      <c r="AV73" s="1231"/>
      <c r="AW73" s="1231"/>
      <c r="AX73" s="1231"/>
      <c r="AY73" s="1231"/>
      <c r="AZ73" s="1231"/>
      <c r="BA73" s="1231"/>
      <c r="BB73" s="1231" t="s">
        <v>578</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583</v>
      </c>
      <c r="BC75" s="1231"/>
      <c r="BD75" s="1231"/>
      <c r="BE75" s="1231"/>
      <c r="BF75" s="1231"/>
      <c r="BG75" s="1231"/>
      <c r="BH75" s="1231"/>
      <c r="BI75" s="1231"/>
      <c r="BJ75" s="1231"/>
      <c r="BK75" s="1231"/>
      <c r="BL75" s="1231"/>
      <c r="BM75" s="1231"/>
      <c r="BN75" s="1231"/>
      <c r="BO75" s="1231"/>
      <c r="BP75" s="1228">
        <v>0</v>
      </c>
      <c r="BQ75" s="1228"/>
      <c r="BR75" s="1228"/>
      <c r="BS75" s="1228"/>
      <c r="BT75" s="1228"/>
      <c r="BU75" s="1228"/>
      <c r="BV75" s="1228"/>
      <c r="BW75" s="1228"/>
      <c r="BX75" s="1228">
        <v>0.5</v>
      </c>
      <c r="BY75" s="1228"/>
      <c r="BZ75" s="1228"/>
      <c r="CA75" s="1228"/>
      <c r="CB75" s="1228"/>
      <c r="CC75" s="1228"/>
      <c r="CD75" s="1228"/>
      <c r="CE75" s="1228"/>
      <c r="CF75" s="1228">
        <v>0.9</v>
      </c>
      <c r="CG75" s="1228"/>
      <c r="CH75" s="1228"/>
      <c r="CI75" s="1228"/>
      <c r="CJ75" s="1228"/>
      <c r="CK75" s="1228"/>
      <c r="CL75" s="1228"/>
      <c r="CM75" s="1228"/>
      <c r="CN75" s="1228">
        <v>1</v>
      </c>
      <c r="CO75" s="1228"/>
      <c r="CP75" s="1228"/>
      <c r="CQ75" s="1228"/>
      <c r="CR75" s="1228"/>
      <c r="CS75" s="1228"/>
      <c r="CT75" s="1228"/>
      <c r="CU75" s="1228"/>
      <c r="CV75" s="1228">
        <v>0.6</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580</v>
      </c>
      <c r="AO77" s="1233"/>
      <c r="AP77" s="1233"/>
      <c r="AQ77" s="1233"/>
      <c r="AR77" s="1233"/>
      <c r="AS77" s="1233"/>
      <c r="AT77" s="1233"/>
      <c r="AU77" s="1233"/>
      <c r="AV77" s="1233"/>
      <c r="AW77" s="1233"/>
      <c r="AX77" s="1233"/>
      <c r="AY77" s="1233"/>
      <c r="AZ77" s="1233"/>
      <c r="BA77" s="1233"/>
      <c r="BB77" s="1231" t="s">
        <v>578</v>
      </c>
      <c r="BC77" s="1231"/>
      <c r="BD77" s="1231"/>
      <c r="BE77" s="1231"/>
      <c r="BF77" s="1231"/>
      <c r="BG77" s="1231"/>
      <c r="BH77" s="1231"/>
      <c r="BI77" s="1231"/>
      <c r="BJ77" s="1231"/>
      <c r="BK77" s="1231"/>
      <c r="BL77" s="1231"/>
      <c r="BM77" s="1231"/>
      <c r="BN77" s="1231"/>
      <c r="BO77" s="1231"/>
      <c r="BP77" s="1228">
        <v>11.2</v>
      </c>
      <c r="BQ77" s="1228"/>
      <c r="BR77" s="1228"/>
      <c r="BS77" s="1228"/>
      <c r="BT77" s="1228"/>
      <c r="BU77" s="1228"/>
      <c r="BV77" s="1228"/>
      <c r="BW77" s="1228"/>
      <c r="BX77" s="1228">
        <v>7.1</v>
      </c>
      <c r="BY77" s="1228"/>
      <c r="BZ77" s="1228"/>
      <c r="CA77" s="1228"/>
      <c r="CB77" s="1228"/>
      <c r="CC77" s="1228"/>
      <c r="CD77" s="1228"/>
      <c r="CE77" s="1228"/>
      <c r="CF77" s="1228">
        <v>5</v>
      </c>
      <c r="CG77" s="1228"/>
      <c r="CH77" s="1228"/>
      <c r="CI77" s="1228"/>
      <c r="CJ77" s="1228"/>
      <c r="CK77" s="1228"/>
      <c r="CL77" s="1228"/>
      <c r="CM77" s="1228"/>
      <c r="CN77" s="1228">
        <v>0.1</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583</v>
      </c>
      <c r="BC79" s="1231"/>
      <c r="BD79" s="1231"/>
      <c r="BE79" s="1231"/>
      <c r="BF79" s="1231"/>
      <c r="BG79" s="1231"/>
      <c r="BH79" s="1231"/>
      <c r="BI79" s="1231"/>
      <c r="BJ79" s="1231"/>
      <c r="BK79" s="1231"/>
      <c r="BL79" s="1231"/>
      <c r="BM79" s="1231"/>
      <c r="BN79" s="1231"/>
      <c r="BO79" s="1231"/>
      <c r="BP79" s="1228">
        <v>3.5</v>
      </c>
      <c r="BQ79" s="1228"/>
      <c r="BR79" s="1228"/>
      <c r="BS79" s="1228"/>
      <c r="BT79" s="1228"/>
      <c r="BU79" s="1228"/>
      <c r="BV79" s="1228"/>
      <c r="BW79" s="1228"/>
      <c r="BX79" s="1228">
        <v>3.4</v>
      </c>
      <c r="BY79" s="1228"/>
      <c r="BZ79" s="1228"/>
      <c r="CA79" s="1228"/>
      <c r="CB79" s="1228"/>
      <c r="CC79" s="1228"/>
      <c r="CD79" s="1228"/>
      <c r="CE79" s="1228"/>
      <c r="CF79" s="1228">
        <v>3.6</v>
      </c>
      <c r="CG79" s="1228"/>
      <c r="CH79" s="1228"/>
      <c r="CI79" s="1228"/>
      <c r="CJ79" s="1228"/>
      <c r="CK79" s="1228"/>
      <c r="CL79" s="1228"/>
      <c r="CM79" s="1228"/>
      <c r="CN79" s="1228">
        <v>3.6</v>
      </c>
      <c r="CO79" s="1228"/>
      <c r="CP79" s="1228"/>
      <c r="CQ79" s="1228"/>
      <c r="CR79" s="1228"/>
      <c r="CS79" s="1228"/>
      <c r="CT79" s="1228"/>
      <c r="CU79" s="1228"/>
      <c r="CV79" s="1228">
        <v>3.7</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XnJ0k3TaerwkkRRM3yxVX6wKuhuh6Kj3WrU/L+avP8RNXqh/crqitgSZ2cEZ9aebmovtYvRbRFlmg53I7xrdmw==" saltValue="10I3QoyYsyNqQqt2x0pz9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5BF46-1D92-45E1-B047-C8E5DD78E0AA}">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V+9lzOsO5n5z03st/TgaQALWp0M82YSgaH8d+KCu4xPlpqZFZu1QHqcOK/ifqN6MhLChY2BFBDeh9RM9gpflyQ==" saltValue="hGWI1+6c3F1OgXhAzbUiA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9B201-E32D-4D86-8ADD-0A924C00DFB6}">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ck2L9+dA11Ry8+vP+/FZfBYeI17Bb7C0Rw/ptXJ3G4iDVMTkAmN/uVlUDjfOZyPThANy4SfUsUbX/OgADbp9oA==" saltValue="wNSfruYz707xowJ9KteRA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523</v>
      </c>
      <c r="G2" s="149"/>
      <c r="H2" s="150"/>
    </row>
    <row r="3" spans="1:8" x14ac:dyDescent="0.2">
      <c r="A3" s="146" t="s">
        <v>516</v>
      </c>
      <c r="B3" s="151"/>
      <c r="C3" s="152"/>
      <c r="D3" s="153">
        <v>37623</v>
      </c>
      <c r="E3" s="154"/>
      <c r="F3" s="155">
        <v>37644</v>
      </c>
      <c r="G3" s="156"/>
      <c r="H3" s="157"/>
    </row>
    <row r="4" spans="1:8" x14ac:dyDescent="0.2">
      <c r="A4" s="158"/>
      <c r="B4" s="159"/>
      <c r="C4" s="160"/>
      <c r="D4" s="161">
        <v>26858</v>
      </c>
      <c r="E4" s="162"/>
      <c r="F4" s="163">
        <v>24939</v>
      </c>
      <c r="G4" s="164"/>
      <c r="H4" s="165"/>
    </row>
    <row r="5" spans="1:8" x14ac:dyDescent="0.2">
      <c r="A5" s="146" t="s">
        <v>518</v>
      </c>
      <c r="B5" s="151"/>
      <c r="C5" s="152"/>
      <c r="D5" s="153">
        <v>55421</v>
      </c>
      <c r="E5" s="154"/>
      <c r="F5" s="155">
        <v>39221</v>
      </c>
      <c r="G5" s="156"/>
      <c r="H5" s="157"/>
    </row>
    <row r="6" spans="1:8" x14ac:dyDescent="0.2">
      <c r="A6" s="158"/>
      <c r="B6" s="159"/>
      <c r="C6" s="160"/>
      <c r="D6" s="161">
        <v>28961</v>
      </c>
      <c r="E6" s="162"/>
      <c r="F6" s="163">
        <v>24821</v>
      </c>
      <c r="G6" s="164"/>
      <c r="H6" s="165"/>
    </row>
    <row r="7" spans="1:8" x14ac:dyDescent="0.2">
      <c r="A7" s="146" t="s">
        <v>519</v>
      </c>
      <c r="B7" s="151"/>
      <c r="C7" s="152"/>
      <c r="D7" s="153">
        <v>72839</v>
      </c>
      <c r="E7" s="154"/>
      <c r="F7" s="155">
        <v>38566</v>
      </c>
      <c r="G7" s="156"/>
      <c r="H7" s="157"/>
    </row>
    <row r="8" spans="1:8" x14ac:dyDescent="0.2">
      <c r="A8" s="158"/>
      <c r="B8" s="159"/>
      <c r="C8" s="160"/>
      <c r="D8" s="161">
        <v>37743</v>
      </c>
      <c r="E8" s="162"/>
      <c r="F8" s="163">
        <v>24059</v>
      </c>
      <c r="G8" s="164"/>
      <c r="H8" s="165"/>
    </row>
    <row r="9" spans="1:8" x14ac:dyDescent="0.2">
      <c r="A9" s="146" t="s">
        <v>520</v>
      </c>
      <c r="B9" s="151"/>
      <c r="C9" s="152"/>
      <c r="D9" s="153">
        <v>19258</v>
      </c>
      <c r="E9" s="154"/>
      <c r="F9" s="155">
        <v>35156</v>
      </c>
      <c r="G9" s="156"/>
      <c r="H9" s="157"/>
    </row>
    <row r="10" spans="1:8" x14ac:dyDescent="0.2">
      <c r="A10" s="158"/>
      <c r="B10" s="159"/>
      <c r="C10" s="160"/>
      <c r="D10" s="161">
        <v>14766</v>
      </c>
      <c r="E10" s="162"/>
      <c r="F10" s="163">
        <v>22430</v>
      </c>
      <c r="G10" s="164"/>
      <c r="H10" s="165"/>
    </row>
    <row r="11" spans="1:8" x14ac:dyDescent="0.2">
      <c r="A11" s="146" t="s">
        <v>521</v>
      </c>
      <c r="B11" s="151"/>
      <c r="C11" s="152"/>
      <c r="D11" s="153">
        <v>21643</v>
      </c>
      <c r="E11" s="154"/>
      <c r="F11" s="155">
        <v>37029</v>
      </c>
      <c r="G11" s="156"/>
      <c r="H11" s="157"/>
    </row>
    <row r="12" spans="1:8" x14ac:dyDescent="0.2">
      <c r="A12" s="158"/>
      <c r="B12" s="159"/>
      <c r="C12" s="166"/>
      <c r="D12" s="161">
        <v>14865</v>
      </c>
      <c r="E12" s="162"/>
      <c r="F12" s="163">
        <v>23232</v>
      </c>
      <c r="G12" s="164"/>
      <c r="H12" s="165"/>
    </row>
    <row r="13" spans="1:8" x14ac:dyDescent="0.2">
      <c r="A13" s="146"/>
      <c r="B13" s="151"/>
      <c r="C13" s="152"/>
      <c r="D13" s="153">
        <v>41357</v>
      </c>
      <c r="E13" s="154"/>
      <c r="F13" s="155">
        <v>37523</v>
      </c>
      <c r="G13" s="167"/>
      <c r="H13" s="157"/>
    </row>
    <row r="14" spans="1:8" x14ac:dyDescent="0.2">
      <c r="A14" s="158"/>
      <c r="B14" s="159"/>
      <c r="C14" s="160"/>
      <c r="D14" s="161">
        <v>24639</v>
      </c>
      <c r="E14" s="162"/>
      <c r="F14" s="163">
        <v>23896</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5.69</v>
      </c>
      <c r="C19" s="168">
        <f>ROUND(VALUE(SUBSTITUTE(実質収支比率等に係る経年分析!G$48,"▲","-")),2)</f>
        <v>5.14</v>
      </c>
      <c r="D19" s="168">
        <f>ROUND(VALUE(SUBSTITUTE(実質収支比率等に係る経年分析!H$48,"▲","-")),2)</f>
        <v>9.74</v>
      </c>
      <c r="E19" s="168">
        <f>ROUND(VALUE(SUBSTITUTE(実質収支比率等に係る経年分析!I$48,"▲","-")),2)</f>
        <v>9.4499999999999993</v>
      </c>
      <c r="F19" s="168">
        <f>ROUND(VALUE(SUBSTITUTE(実質収支比率等に係る経年分析!J$48,"▲","-")),2)</f>
        <v>7.55</v>
      </c>
    </row>
    <row r="20" spans="1:11" x14ac:dyDescent="0.2">
      <c r="A20" s="168" t="s">
        <v>53</v>
      </c>
      <c r="B20" s="168">
        <f>ROUND(VALUE(SUBSTITUTE(実質収支比率等に係る経年分析!F$47,"▲","-")),2)</f>
        <v>9.9600000000000009</v>
      </c>
      <c r="C20" s="168">
        <f>ROUND(VALUE(SUBSTITUTE(実質収支比率等に係る経年分析!G$47,"▲","-")),2)</f>
        <v>11.17</v>
      </c>
      <c r="D20" s="168">
        <f>ROUND(VALUE(SUBSTITUTE(実質収支比率等に係る経年分析!H$47,"▲","-")),2)</f>
        <v>11.11</v>
      </c>
      <c r="E20" s="168">
        <f>ROUND(VALUE(SUBSTITUTE(実質収支比率等に係る経年分析!I$47,"▲","-")),2)</f>
        <v>12.75</v>
      </c>
      <c r="F20" s="168">
        <f>ROUND(VALUE(SUBSTITUTE(実質収支比率等に係る経年分析!J$47,"▲","-")),2)</f>
        <v>12.16</v>
      </c>
    </row>
    <row r="21" spans="1:11" x14ac:dyDescent="0.2">
      <c r="A21" s="168" t="s">
        <v>54</v>
      </c>
      <c r="B21" s="168">
        <f>IF(ISNUMBER(VALUE(SUBSTITUTE(実質収支比率等に係る経年分析!F$49,"▲","-"))),ROUND(VALUE(SUBSTITUTE(実質収支比率等に係る経年分析!F$49,"▲","-")),2),NA())</f>
        <v>0.56999999999999995</v>
      </c>
      <c r="C21" s="168">
        <f>IF(ISNUMBER(VALUE(SUBSTITUTE(実質収支比率等に係る経年分析!G$49,"▲","-"))),ROUND(VALUE(SUBSTITUTE(実質収支比率等に係る経年分析!G$49,"▲","-")),2),NA())</f>
        <v>1.1200000000000001</v>
      </c>
      <c r="D21" s="168">
        <f>IF(ISNUMBER(VALUE(SUBSTITUTE(実質収支比率等に係る経年分析!H$49,"▲","-"))),ROUND(VALUE(SUBSTITUTE(実質収支比率等に係る経年分析!H$49,"▲","-")),2),NA())</f>
        <v>5.0999999999999996</v>
      </c>
      <c r="E21" s="168">
        <f>IF(ISNUMBER(VALUE(SUBSTITUTE(実質収支比率等に係る経年分析!I$49,"▲","-"))),ROUND(VALUE(SUBSTITUTE(実質収支比率等に係る経年分析!I$49,"▲","-")),2),NA())</f>
        <v>1.22</v>
      </c>
      <c r="F21" s="168">
        <f>IF(ISNUMBER(VALUE(SUBSTITUTE(実質収支比率等に係る経年分析!J$49,"▲","-"))),ROUND(VALUE(SUBSTITUTE(実質収支比率等に係る経年分析!J$49,"▲","-")),2),NA())</f>
        <v>-1.97</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str">
        <f>IF(連結実質赤字比率に係る赤字・黒字の構成分析!C$40="",NA(),連結実質赤字比率に係る赤字・黒字の構成分析!C$40)</f>
        <v>鶴川駅南土地区画整理事業会計</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2">
      <c r="A31" s="169" t="str">
        <f>IF(連結実質赤字比率に係る赤字・黒字の構成分析!C$39="",NA(),連結実質赤字比率に係る赤字・黒字の構成分析!C$39)</f>
        <v>町田市後期高齢者医療事業会計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0.14000000000000001</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0.12</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0.17</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0.12</v>
      </c>
    </row>
    <row r="32" spans="1:11" x14ac:dyDescent="0.2">
      <c r="A32" s="169" t="str">
        <f>IF(連結実質赤字比率に係る赤字・黒字の構成分析!C$38="",NA(),連結実質赤字比率に係る赤字・黒字の構成分析!C$38)</f>
        <v>町田市国民健康保険事業会計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0.83</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0.91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1.26</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0.59</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0.53</v>
      </c>
    </row>
    <row r="33" spans="1:16" x14ac:dyDescent="0.2">
      <c r="A33" s="169" t="str">
        <f>IF(連結実質赤字比率に係る赤字・黒字の構成分析!C$37="",NA(),連結実質赤字比率に係る赤字・黒字の構成分析!C$37)</f>
        <v>町田市介護保険事業会計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0.94</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1.83</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1.63</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1.43</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1.05</v>
      </c>
    </row>
    <row r="34" spans="1:16" x14ac:dyDescent="0.2">
      <c r="A34" s="169" t="str">
        <f>IF(連結実質赤字比率に係る赤字・黒字の構成分析!C$36="",NA(),連結実質赤字比率に係る赤字・黒字の構成分析!C$36)</f>
        <v>町田市下水道事業会計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0.7</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1.25</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1.66</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1.35</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2.86</v>
      </c>
    </row>
    <row r="35" spans="1:16" x14ac:dyDescent="0.2">
      <c r="A35" s="169" t="str">
        <f>IF(連結実質赤字比率に係る赤字・黒字の構成分析!C$35="",NA(),連結実質赤字比率に係る赤字・黒字の構成分析!C$35)</f>
        <v>町田市病院事業会計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2.44</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3.66</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5.28</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5.55</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4.09</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5.68</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5.13</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9.73</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9.44</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7.55</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8412</v>
      </c>
      <c r="E42" s="170"/>
      <c r="F42" s="170"/>
      <c r="G42" s="170">
        <f>'実質公債費比率（分子）の構造'!L$52</f>
        <v>7924</v>
      </c>
      <c r="H42" s="170"/>
      <c r="I42" s="170"/>
      <c r="J42" s="170">
        <f>'実質公債費比率（分子）の構造'!M$52</f>
        <v>7558</v>
      </c>
      <c r="K42" s="170"/>
      <c r="L42" s="170"/>
      <c r="M42" s="170">
        <f>'実質公債費比率（分子）の構造'!N$52</f>
        <v>8294</v>
      </c>
      <c r="N42" s="170"/>
      <c r="O42" s="170"/>
      <c r="P42" s="170">
        <f>'実質公債費比率（分子）の構造'!O$52</f>
        <v>8622</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238</v>
      </c>
      <c r="C44" s="170"/>
      <c r="D44" s="170"/>
      <c r="E44" s="170">
        <f>'実質公債費比率（分子）の構造'!L$50</f>
        <v>244</v>
      </c>
      <c r="F44" s="170"/>
      <c r="G44" s="170"/>
      <c r="H44" s="170">
        <f>'実質公債費比率（分子）の構造'!M$50</f>
        <v>217</v>
      </c>
      <c r="I44" s="170"/>
      <c r="J44" s="170"/>
      <c r="K44" s="170">
        <f>'実質公債費比率（分子）の構造'!N$50</f>
        <v>258</v>
      </c>
      <c r="L44" s="170"/>
      <c r="M44" s="170"/>
      <c r="N44" s="170">
        <f>'実質公債費比率（分子）の構造'!O$50</f>
        <v>351</v>
      </c>
      <c r="O44" s="170"/>
      <c r="P44" s="170"/>
    </row>
    <row r="45" spans="1:16" x14ac:dyDescent="0.2">
      <c r="A45" s="170" t="s">
        <v>63</v>
      </c>
      <c r="B45" s="170">
        <f>'実質公債費比率（分子）の構造'!K$49</f>
        <v>115</v>
      </c>
      <c r="C45" s="170"/>
      <c r="D45" s="170"/>
      <c r="E45" s="170">
        <f>'実質公債費比率（分子）の構造'!L$49</f>
        <v>38</v>
      </c>
      <c r="F45" s="170"/>
      <c r="G45" s="170"/>
      <c r="H45" s="170">
        <f>'実質公債費比率（分子）の構造'!M$49</f>
        <v>2</v>
      </c>
      <c r="I45" s="170"/>
      <c r="J45" s="170"/>
      <c r="K45" s="170">
        <f>'実質公債費比率（分子）の構造'!N$49</f>
        <v>3</v>
      </c>
      <c r="L45" s="170"/>
      <c r="M45" s="170"/>
      <c r="N45" s="170">
        <f>'実質公債費比率（分子）の構造'!O$49</f>
        <v>3</v>
      </c>
      <c r="O45" s="170"/>
      <c r="P45" s="170"/>
    </row>
    <row r="46" spans="1:16" x14ac:dyDescent="0.2">
      <c r="A46" s="170" t="s">
        <v>64</v>
      </c>
      <c r="B46" s="170">
        <f>'実質公債費比率（分子）の構造'!K$48</f>
        <v>1283</v>
      </c>
      <c r="C46" s="170"/>
      <c r="D46" s="170"/>
      <c r="E46" s="170">
        <f>'実質公債費比率（分子）の構造'!L$48</f>
        <v>1133</v>
      </c>
      <c r="F46" s="170"/>
      <c r="G46" s="170"/>
      <c r="H46" s="170">
        <f>'実質公債費比率（分子）の構造'!M$48</f>
        <v>975</v>
      </c>
      <c r="I46" s="170"/>
      <c r="J46" s="170"/>
      <c r="K46" s="170">
        <f>'実質公債費比率（分子）の構造'!N$48</f>
        <v>1338</v>
      </c>
      <c r="L46" s="170"/>
      <c r="M46" s="170"/>
      <c r="N46" s="170">
        <f>'実質公債費比率（分子）の構造'!O$48</f>
        <v>872</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6964</v>
      </c>
      <c r="C49" s="170"/>
      <c r="D49" s="170"/>
      <c r="E49" s="170">
        <f>'実質公債費比率（分子）の構造'!L$45</f>
        <v>7647</v>
      </c>
      <c r="F49" s="170"/>
      <c r="G49" s="170"/>
      <c r="H49" s="170">
        <f>'実質公債費比率（分子）の構造'!M$45</f>
        <v>7201</v>
      </c>
      <c r="I49" s="170"/>
      <c r="J49" s="170"/>
      <c r="K49" s="170">
        <f>'実質公債費比率（分子）の構造'!N$45</f>
        <v>7074</v>
      </c>
      <c r="L49" s="170"/>
      <c r="M49" s="170"/>
      <c r="N49" s="170">
        <f>'実質公債費比率（分子）の構造'!O$45</f>
        <v>7734</v>
      </c>
      <c r="O49" s="170"/>
      <c r="P49" s="170"/>
    </row>
    <row r="50" spans="1:16" x14ac:dyDescent="0.2">
      <c r="A50" s="170" t="s">
        <v>67</v>
      </c>
      <c r="B50" s="170" t="e">
        <f>NA()</f>
        <v>#N/A</v>
      </c>
      <c r="C50" s="170">
        <f>IF(ISNUMBER('実質公債費比率（分子）の構造'!K$53),'実質公債費比率（分子）の構造'!K$53,NA())</f>
        <v>188</v>
      </c>
      <c r="D50" s="170" t="e">
        <f>NA()</f>
        <v>#N/A</v>
      </c>
      <c r="E50" s="170" t="e">
        <f>NA()</f>
        <v>#N/A</v>
      </c>
      <c r="F50" s="170">
        <f>IF(ISNUMBER('実質公債費比率（分子）の構造'!L$53),'実質公債費比率（分子）の構造'!L$53,NA())</f>
        <v>1138</v>
      </c>
      <c r="G50" s="170" t="e">
        <f>NA()</f>
        <v>#N/A</v>
      </c>
      <c r="H50" s="170" t="e">
        <f>NA()</f>
        <v>#N/A</v>
      </c>
      <c r="I50" s="170">
        <f>IF(ISNUMBER('実質公債費比率（分子）の構造'!M$53),'実質公債費比率（分子）の構造'!M$53,NA())</f>
        <v>837</v>
      </c>
      <c r="J50" s="170" t="e">
        <f>NA()</f>
        <v>#N/A</v>
      </c>
      <c r="K50" s="170" t="e">
        <f>NA()</f>
        <v>#N/A</v>
      </c>
      <c r="L50" s="170">
        <f>IF(ISNUMBER('実質公債費比率（分子）の構造'!N$53),'実質公債費比率（分子）の構造'!N$53,NA())</f>
        <v>379</v>
      </c>
      <c r="M50" s="170" t="e">
        <f>NA()</f>
        <v>#N/A</v>
      </c>
      <c r="N50" s="170" t="e">
        <f>NA()</f>
        <v>#N/A</v>
      </c>
      <c r="O50" s="170">
        <f>IF(ISNUMBER('実質公債費比率（分子）の構造'!O$53),'実質公債費比率（分子）の構造'!O$53,NA())</f>
        <v>338</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77351</v>
      </c>
      <c r="E56" s="169"/>
      <c r="F56" s="169"/>
      <c r="G56" s="169">
        <f>'将来負担比率（分子）の構造'!J$52</f>
        <v>78319</v>
      </c>
      <c r="H56" s="169"/>
      <c r="I56" s="169"/>
      <c r="J56" s="169">
        <f>'将来負担比率（分子）の構造'!K$52</f>
        <v>79673</v>
      </c>
      <c r="K56" s="169"/>
      <c r="L56" s="169"/>
      <c r="M56" s="169">
        <f>'将来負担比率（分子）の構造'!L$52</f>
        <v>76196</v>
      </c>
      <c r="N56" s="169"/>
      <c r="O56" s="169"/>
      <c r="P56" s="169">
        <f>'将来負担比率（分子）の構造'!M$52</f>
        <v>71863</v>
      </c>
    </row>
    <row r="57" spans="1:16" x14ac:dyDescent="0.2">
      <c r="A57" s="169" t="s">
        <v>42</v>
      </c>
      <c r="B57" s="169"/>
      <c r="C57" s="169"/>
      <c r="D57" s="169">
        <f>'将来負担比率（分子）の構造'!I$51</f>
        <v>19494</v>
      </c>
      <c r="E57" s="169"/>
      <c r="F57" s="169"/>
      <c r="G57" s="169">
        <f>'将来負担比率（分子）の構造'!J$51</f>
        <v>20066</v>
      </c>
      <c r="H57" s="169"/>
      <c r="I57" s="169"/>
      <c r="J57" s="169">
        <f>'将来負担比率（分子）の構造'!K$51</f>
        <v>29724</v>
      </c>
      <c r="K57" s="169"/>
      <c r="L57" s="169"/>
      <c r="M57" s="169">
        <f>'将来負担比率（分子）の構造'!L$51</f>
        <v>33656</v>
      </c>
      <c r="N57" s="169"/>
      <c r="O57" s="169"/>
      <c r="P57" s="169">
        <f>'将来負担比率（分子）の構造'!M$51</f>
        <v>33222</v>
      </c>
    </row>
    <row r="58" spans="1:16" x14ac:dyDescent="0.2">
      <c r="A58" s="169" t="s">
        <v>41</v>
      </c>
      <c r="B58" s="169"/>
      <c r="C58" s="169"/>
      <c r="D58" s="169">
        <f>'将来負担比率（分子）の構造'!I$50</f>
        <v>22135</v>
      </c>
      <c r="E58" s="169"/>
      <c r="F58" s="169"/>
      <c r="G58" s="169">
        <f>'将来負担比率（分子）の構造'!J$50</f>
        <v>24788</v>
      </c>
      <c r="H58" s="169"/>
      <c r="I58" s="169"/>
      <c r="J58" s="169">
        <f>'将来負担比率（分子）の構造'!K$50</f>
        <v>26477</v>
      </c>
      <c r="K58" s="169"/>
      <c r="L58" s="169"/>
      <c r="M58" s="169">
        <f>'将来負担比率（分子）の構造'!L$50</f>
        <v>30553</v>
      </c>
      <c r="N58" s="169"/>
      <c r="O58" s="169"/>
      <c r="P58" s="169">
        <f>'将来負担比率（分子）の構造'!M$50</f>
        <v>32278</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13890</v>
      </c>
      <c r="C62" s="169"/>
      <c r="D62" s="169"/>
      <c r="E62" s="169">
        <f>'将来負担比率（分子）の構造'!J$45</f>
        <v>14230</v>
      </c>
      <c r="F62" s="169"/>
      <c r="G62" s="169"/>
      <c r="H62" s="169">
        <f>'将来負担比率（分子）の構造'!K$45</f>
        <v>14278</v>
      </c>
      <c r="I62" s="169"/>
      <c r="J62" s="169"/>
      <c r="K62" s="169">
        <f>'将来負担比率（分子）の構造'!L$45</f>
        <v>14311</v>
      </c>
      <c r="L62" s="169"/>
      <c r="M62" s="169"/>
      <c r="N62" s="169">
        <f>'将来負担比率（分子）の構造'!M$45</f>
        <v>14425</v>
      </c>
      <c r="O62" s="169"/>
      <c r="P62" s="169"/>
    </row>
    <row r="63" spans="1:16" x14ac:dyDescent="0.2">
      <c r="A63" s="169" t="s">
        <v>34</v>
      </c>
      <c r="B63" s="169">
        <f>'将来負担比率（分子）の構造'!I$44</f>
        <v>74</v>
      </c>
      <c r="C63" s="169"/>
      <c r="D63" s="169"/>
      <c r="E63" s="169">
        <f>'将来負担比率（分子）の構造'!J$44</f>
        <v>23</v>
      </c>
      <c r="F63" s="169"/>
      <c r="G63" s="169"/>
      <c r="H63" s="169">
        <f>'将来負担比率（分子）の構造'!K$44</f>
        <v>20</v>
      </c>
      <c r="I63" s="169"/>
      <c r="J63" s="169"/>
      <c r="K63" s="169">
        <f>'将来負担比率（分子）の構造'!L$44</f>
        <v>17</v>
      </c>
      <c r="L63" s="169"/>
      <c r="M63" s="169"/>
      <c r="N63" s="169">
        <f>'将来負担比率（分子）の構造'!M$44</f>
        <v>14</v>
      </c>
      <c r="O63" s="169"/>
      <c r="P63" s="169"/>
    </row>
    <row r="64" spans="1:16" x14ac:dyDescent="0.2">
      <c r="A64" s="169" t="s">
        <v>33</v>
      </c>
      <c r="B64" s="169">
        <f>'将来負担比率（分子）の構造'!I$43</f>
        <v>21375</v>
      </c>
      <c r="C64" s="169"/>
      <c r="D64" s="169"/>
      <c r="E64" s="169">
        <f>'将来負担比率（分子）の構造'!J$43</f>
        <v>14424</v>
      </c>
      <c r="F64" s="169"/>
      <c r="G64" s="169"/>
      <c r="H64" s="169">
        <f>'将来負担比率（分子）の構造'!K$43</f>
        <v>14111</v>
      </c>
      <c r="I64" s="169"/>
      <c r="J64" s="169"/>
      <c r="K64" s="169">
        <f>'将来負担比率（分子）の構造'!L$43</f>
        <v>15204</v>
      </c>
      <c r="L64" s="169"/>
      <c r="M64" s="169"/>
      <c r="N64" s="169">
        <f>'将来負担比率（分子）の構造'!M$43</f>
        <v>17302</v>
      </c>
      <c r="O64" s="169"/>
      <c r="P64" s="169"/>
    </row>
    <row r="65" spans="1:16" x14ac:dyDescent="0.2">
      <c r="A65" s="169" t="s">
        <v>32</v>
      </c>
      <c r="B65" s="169">
        <f>'将来負担比率（分子）の構造'!I$42</f>
        <v>1954</v>
      </c>
      <c r="C65" s="169"/>
      <c r="D65" s="169"/>
      <c r="E65" s="169">
        <f>'将来負担比率（分子）の構造'!J$42</f>
        <v>1867</v>
      </c>
      <c r="F65" s="169"/>
      <c r="G65" s="169"/>
      <c r="H65" s="169">
        <f>'将来負担比率（分子）の構造'!K$42</f>
        <v>2049</v>
      </c>
      <c r="I65" s="169"/>
      <c r="J65" s="169"/>
      <c r="K65" s="169">
        <f>'将来負担比率（分子）の構造'!L$42</f>
        <v>1776</v>
      </c>
      <c r="L65" s="169"/>
      <c r="M65" s="169"/>
      <c r="N65" s="169">
        <f>'将来負担比率（分子）の構造'!M$42</f>
        <v>1763</v>
      </c>
      <c r="O65" s="169"/>
      <c r="P65" s="169"/>
    </row>
    <row r="66" spans="1:16" x14ac:dyDescent="0.2">
      <c r="A66" s="169" t="s">
        <v>31</v>
      </c>
      <c r="B66" s="169">
        <f>'将来負担比率（分子）の構造'!I$41</f>
        <v>79990</v>
      </c>
      <c r="C66" s="169"/>
      <c r="D66" s="169"/>
      <c r="E66" s="169">
        <f>'将来負担比率（分子）の構造'!J$41</f>
        <v>87483</v>
      </c>
      <c r="F66" s="169"/>
      <c r="G66" s="169"/>
      <c r="H66" s="169">
        <f>'将来負担比率（分子）の構造'!K$41</f>
        <v>93810</v>
      </c>
      <c r="I66" s="169"/>
      <c r="J66" s="169"/>
      <c r="K66" s="169">
        <f>'将来負担比率（分子）の構造'!L$41</f>
        <v>90649</v>
      </c>
      <c r="L66" s="169"/>
      <c r="M66" s="169"/>
      <c r="N66" s="169">
        <f>'将来負担比率（分子）の構造'!M$41</f>
        <v>86882</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9285</v>
      </c>
      <c r="C72" s="173">
        <f>基金残高に係る経年分析!G55</f>
        <v>10592</v>
      </c>
      <c r="D72" s="173">
        <f>基金残高に係る経年分析!H55</f>
        <v>10339</v>
      </c>
    </row>
    <row r="73" spans="1:16" x14ac:dyDescent="0.2">
      <c r="A73" s="172" t="s">
        <v>74</v>
      </c>
      <c r="B73" s="173" t="str">
        <f>基金残高に係る経年分析!F56</f>
        <v>-</v>
      </c>
      <c r="C73" s="173" t="str">
        <f>基金残高に係る経年分析!G56</f>
        <v>-</v>
      </c>
      <c r="D73" s="173" t="str">
        <f>基金残高に係る経年分析!H56</f>
        <v>-</v>
      </c>
    </row>
    <row r="74" spans="1:16" x14ac:dyDescent="0.2">
      <c r="A74" s="172" t="s">
        <v>75</v>
      </c>
      <c r="B74" s="173">
        <f>基金残高に係る経年分析!F57</f>
        <v>13690</v>
      </c>
      <c r="C74" s="173">
        <f>基金残高に係る経年分析!G57</f>
        <v>16139</v>
      </c>
      <c r="D74" s="173">
        <f>基金残高に係る経年分析!H57</f>
        <v>18104</v>
      </c>
    </row>
  </sheetData>
  <sheetProtection algorithmName="SHA-512" hashValue="CJgwXeL7aMA7BJdzuGZDFWF0quZhNhGAX7bNo9Qfuusz54k0S22d6NDoozACD7Mw6QdzD8WIGkELX+r6T72EBw==" saltValue="35pl1VqTaQlWbEJ+2aykm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201</v>
      </c>
      <c r="DI1" s="616"/>
      <c r="DJ1" s="616"/>
      <c r="DK1" s="616"/>
      <c r="DL1" s="616"/>
      <c r="DM1" s="616"/>
      <c r="DN1" s="617"/>
      <c r="DO1" s="208"/>
      <c r="DP1" s="615" t="s">
        <v>202</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203</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204</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205</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206</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207</v>
      </c>
      <c r="S4" s="619"/>
      <c r="T4" s="619"/>
      <c r="U4" s="619"/>
      <c r="V4" s="619"/>
      <c r="W4" s="619"/>
      <c r="X4" s="619"/>
      <c r="Y4" s="620"/>
      <c r="Z4" s="618" t="s">
        <v>208</v>
      </c>
      <c r="AA4" s="619"/>
      <c r="AB4" s="619"/>
      <c r="AC4" s="620"/>
      <c r="AD4" s="618" t="s">
        <v>209</v>
      </c>
      <c r="AE4" s="619"/>
      <c r="AF4" s="619"/>
      <c r="AG4" s="619"/>
      <c r="AH4" s="619"/>
      <c r="AI4" s="619"/>
      <c r="AJ4" s="619"/>
      <c r="AK4" s="620"/>
      <c r="AL4" s="618" t="s">
        <v>208</v>
      </c>
      <c r="AM4" s="619"/>
      <c r="AN4" s="619"/>
      <c r="AO4" s="620"/>
      <c r="AP4" s="621" t="s">
        <v>210</v>
      </c>
      <c r="AQ4" s="621"/>
      <c r="AR4" s="621"/>
      <c r="AS4" s="621"/>
      <c r="AT4" s="621"/>
      <c r="AU4" s="621"/>
      <c r="AV4" s="621"/>
      <c r="AW4" s="621"/>
      <c r="AX4" s="621"/>
      <c r="AY4" s="621"/>
      <c r="AZ4" s="621"/>
      <c r="BA4" s="621"/>
      <c r="BB4" s="621"/>
      <c r="BC4" s="621"/>
      <c r="BD4" s="621"/>
      <c r="BE4" s="621"/>
      <c r="BF4" s="621"/>
      <c r="BG4" s="621" t="s">
        <v>211</v>
      </c>
      <c r="BH4" s="621"/>
      <c r="BI4" s="621"/>
      <c r="BJ4" s="621"/>
      <c r="BK4" s="621"/>
      <c r="BL4" s="621"/>
      <c r="BM4" s="621"/>
      <c r="BN4" s="621"/>
      <c r="BO4" s="621" t="s">
        <v>208</v>
      </c>
      <c r="BP4" s="621"/>
      <c r="BQ4" s="621"/>
      <c r="BR4" s="621"/>
      <c r="BS4" s="621" t="s">
        <v>212</v>
      </c>
      <c r="BT4" s="621"/>
      <c r="BU4" s="621"/>
      <c r="BV4" s="621"/>
      <c r="BW4" s="621"/>
      <c r="BX4" s="621"/>
      <c r="BY4" s="621"/>
      <c r="BZ4" s="621"/>
      <c r="CA4" s="621"/>
      <c r="CB4" s="621"/>
      <c r="CD4" s="618" t="s">
        <v>213</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214</v>
      </c>
      <c r="C5" s="623"/>
      <c r="D5" s="623"/>
      <c r="E5" s="623"/>
      <c r="F5" s="623"/>
      <c r="G5" s="623"/>
      <c r="H5" s="623"/>
      <c r="I5" s="623"/>
      <c r="J5" s="623"/>
      <c r="K5" s="623"/>
      <c r="L5" s="623"/>
      <c r="M5" s="623"/>
      <c r="N5" s="623"/>
      <c r="O5" s="623"/>
      <c r="P5" s="623"/>
      <c r="Q5" s="624"/>
      <c r="R5" s="625">
        <v>71400836</v>
      </c>
      <c r="S5" s="626"/>
      <c r="T5" s="626"/>
      <c r="U5" s="626"/>
      <c r="V5" s="626"/>
      <c r="W5" s="626"/>
      <c r="X5" s="626"/>
      <c r="Y5" s="627"/>
      <c r="Z5" s="628">
        <v>38.5</v>
      </c>
      <c r="AA5" s="628"/>
      <c r="AB5" s="628"/>
      <c r="AC5" s="628"/>
      <c r="AD5" s="629">
        <v>65826386</v>
      </c>
      <c r="AE5" s="629"/>
      <c r="AF5" s="629"/>
      <c r="AG5" s="629"/>
      <c r="AH5" s="629"/>
      <c r="AI5" s="629"/>
      <c r="AJ5" s="629"/>
      <c r="AK5" s="629"/>
      <c r="AL5" s="630">
        <v>77.5</v>
      </c>
      <c r="AM5" s="631"/>
      <c r="AN5" s="631"/>
      <c r="AO5" s="632"/>
      <c r="AP5" s="622" t="s">
        <v>215</v>
      </c>
      <c r="AQ5" s="623"/>
      <c r="AR5" s="623"/>
      <c r="AS5" s="623"/>
      <c r="AT5" s="623"/>
      <c r="AU5" s="623"/>
      <c r="AV5" s="623"/>
      <c r="AW5" s="623"/>
      <c r="AX5" s="623"/>
      <c r="AY5" s="623"/>
      <c r="AZ5" s="623"/>
      <c r="BA5" s="623"/>
      <c r="BB5" s="623"/>
      <c r="BC5" s="623"/>
      <c r="BD5" s="623"/>
      <c r="BE5" s="623"/>
      <c r="BF5" s="624"/>
      <c r="BG5" s="636">
        <v>64997112</v>
      </c>
      <c r="BH5" s="637"/>
      <c r="BI5" s="637"/>
      <c r="BJ5" s="637"/>
      <c r="BK5" s="637"/>
      <c r="BL5" s="637"/>
      <c r="BM5" s="637"/>
      <c r="BN5" s="638"/>
      <c r="BO5" s="639">
        <v>91</v>
      </c>
      <c r="BP5" s="639"/>
      <c r="BQ5" s="639"/>
      <c r="BR5" s="639"/>
      <c r="BS5" s="640">
        <v>310253</v>
      </c>
      <c r="BT5" s="640"/>
      <c r="BU5" s="640"/>
      <c r="BV5" s="640"/>
      <c r="BW5" s="640"/>
      <c r="BX5" s="640"/>
      <c r="BY5" s="640"/>
      <c r="BZ5" s="640"/>
      <c r="CA5" s="640"/>
      <c r="CB5" s="644"/>
      <c r="CD5" s="618" t="s">
        <v>210</v>
      </c>
      <c r="CE5" s="619"/>
      <c r="CF5" s="619"/>
      <c r="CG5" s="619"/>
      <c r="CH5" s="619"/>
      <c r="CI5" s="619"/>
      <c r="CJ5" s="619"/>
      <c r="CK5" s="619"/>
      <c r="CL5" s="619"/>
      <c r="CM5" s="619"/>
      <c r="CN5" s="619"/>
      <c r="CO5" s="619"/>
      <c r="CP5" s="619"/>
      <c r="CQ5" s="620"/>
      <c r="CR5" s="618" t="s">
        <v>216</v>
      </c>
      <c r="CS5" s="619"/>
      <c r="CT5" s="619"/>
      <c r="CU5" s="619"/>
      <c r="CV5" s="619"/>
      <c r="CW5" s="619"/>
      <c r="CX5" s="619"/>
      <c r="CY5" s="620"/>
      <c r="CZ5" s="618" t="s">
        <v>208</v>
      </c>
      <c r="DA5" s="619"/>
      <c r="DB5" s="619"/>
      <c r="DC5" s="620"/>
      <c r="DD5" s="618" t="s">
        <v>217</v>
      </c>
      <c r="DE5" s="619"/>
      <c r="DF5" s="619"/>
      <c r="DG5" s="619"/>
      <c r="DH5" s="619"/>
      <c r="DI5" s="619"/>
      <c r="DJ5" s="619"/>
      <c r="DK5" s="619"/>
      <c r="DL5" s="619"/>
      <c r="DM5" s="619"/>
      <c r="DN5" s="619"/>
      <c r="DO5" s="619"/>
      <c r="DP5" s="620"/>
      <c r="DQ5" s="618" t="s">
        <v>218</v>
      </c>
      <c r="DR5" s="619"/>
      <c r="DS5" s="619"/>
      <c r="DT5" s="619"/>
      <c r="DU5" s="619"/>
      <c r="DV5" s="619"/>
      <c r="DW5" s="619"/>
      <c r="DX5" s="619"/>
      <c r="DY5" s="619"/>
      <c r="DZ5" s="619"/>
      <c r="EA5" s="619"/>
      <c r="EB5" s="619"/>
      <c r="EC5" s="620"/>
    </row>
    <row r="6" spans="2:143" ht="11.25" customHeight="1" x14ac:dyDescent="0.2">
      <c r="B6" s="633" t="s">
        <v>219</v>
      </c>
      <c r="C6" s="634"/>
      <c r="D6" s="634"/>
      <c r="E6" s="634"/>
      <c r="F6" s="634"/>
      <c r="G6" s="634"/>
      <c r="H6" s="634"/>
      <c r="I6" s="634"/>
      <c r="J6" s="634"/>
      <c r="K6" s="634"/>
      <c r="L6" s="634"/>
      <c r="M6" s="634"/>
      <c r="N6" s="634"/>
      <c r="O6" s="634"/>
      <c r="P6" s="634"/>
      <c r="Q6" s="635"/>
      <c r="R6" s="636">
        <v>770611</v>
      </c>
      <c r="S6" s="637"/>
      <c r="T6" s="637"/>
      <c r="U6" s="637"/>
      <c r="V6" s="637"/>
      <c r="W6" s="637"/>
      <c r="X6" s="637"/>
      <c r="Y6" s="638"/>
      <c r="Z6" s="639">
        <v>0.4</v>
      </c>
      <c r="AA6" s="639"/>
      <c r="AB6" s="639"/>
      <c r="AC6" s="639"/>
      <c r="AD6" s="640">
        <v>770611</v>
      </c>
      <c r="AE6" s="640"/>
      <c r="AF6" s="640"/>
      <c r="AG6" s="640"/>
      <c r="AH6" s="640"/>
      <c r="AI6" s="640"/>
      <c r="AJ6" s="640"/>
      <c r="AK6" s="640"/>
      <c r="AL6" s="641">
        <v>0.9</v>
      </c>
      <c r="AM6" s="642"/>
      <c r="AN6" s="642"/>
      <c r="AO6" s="643"/>
      <c r="AP6" s="633" t="s">
        <v>220</v>
      </c>
      <c r="AQ6" s="634"/>
      <c r="AR6" s="634"/>
      <c r="AS6" s="634"/>
      <c r="AT6" s="634"/>
      <c r="AU6" s="634"/>
      <c r="AV6" s="634"/>
      <c r="AW6" s="634"/>
      <c r="AX6" s="634"/>
      <c r="AY6" s="634"/>
      <c r="AZ6" s="634"/>
      <c r="BA6" s="634"/>
      <c r="BB6" s="634"/>
      <c r="BC6" s="634"/>
      <c r="BD6" s="634"/>
      <c r="BE6" s="634"/>
      <c r="BF6" s="635"/>
      <c r="BG6" s="636">
        <v>64997112</v>
      </c>
      <c r="BH6" s="637"/>
      <c r="BI6" s="637"/>
      <c r="BJ6" s="637"/>
      <c r="BK6" s="637"/>
      <c r="BL6" s="637"/>
      <c r="BM6" s="637"/>
      <c r="BN6" s="638"/>
      <c r="BO6" s="639">
        <v>91</v>
      </c>
      <c r="BP6" s="639"/>
      <c r="BQ6" s="639"/>
      <c r="BR6" s="639"/>
      <c r="BS6" s="640">
        <v>310253</v>
      </c>
      <c r="BT6" s="640"/>
      <c r="BU6" s="640"/>
      <c r="BV6" s="640"/>
      <c r="BW6" s="640"/>
      <c r="BX6" s="640"/>
      <c r="BY6" s="640"/>
      <c r="BZ6" s="640"/>
      <c r="CA6" s="640"/>
      <c r="CB6" s="644"/>
      <c r="CD6" s="622" t="s">
        <v>221</v>
      </c>
      <c r="CE6" s="623"/>
      <c r="CF6" s="623"/>
      <c r="CG6" s="623"/>
      <c r="CH6" s="623"/>
      <c r="CI6" s="623"/>
      <c r="CJ6" s="623"/>
      <c r="CK6" s="623"/>
      <c r="CL6" s="623"/>
      <c r="CM6" s="623"/>
      <c r="CN6" s="623"/>
      <c r="CO6" s="623"/>
      <c r="CP6" s="623"/>
      <c r="CQ6" s="624"/>
      <c r="CR6" s="636">
        <v>650524</v>
      </c>
      <c r="CS6" s="637"/>
      <c r="CT6" s="637"/>
      <c r="CU6" s="637"/>
      <c r="CV6" s="637"/>
      <c r="CW6" s="637"/>
      <c r="CX6" s="637"/>
      <c r="CY6" s="638"/>
      <c r="CZ6" s="630">
        <v>0.4</v>
      </c>
      <c r="DA6" s="631"/>
      <c r="DB6" s="631"/>
      <c r="DC6" s="647"/>
      <c r="DD6" s="645" t="s">
        <v>122</v>
      </c>
      <c r="DE6" s="637"/>
      <c r="DF6" s="637"/>
      <c r="DG6" s="637"/>
      <c r="DH6" s="637"/>
      <c r="DI6" s="637"/>
      <c r="DJ6" s="637"/>
      <c r="DK6" s="637"/>
      <c r="DL6" s="637"/>
      <c r="DM6" s="637"/>
      <c r="DN6" s="637"/>
      <c r="DO6" s="637"/>
      <c r="DP6" s="638"/>
      <c r="DQ6" s="645">
        <v>650504</v>
      </c>
      <c r="DR6" s="637"/>
      <c r="DS6" s="637"/>
      <c r="DT6" s="637"/>
      <c r="DU6" s="637"/>
      <c r="DV6" s="637"/>
      <c r="DW6" s="637"/>
      <c r="DX6" s="637"/>
      <c r="DY6" s="637"/>
      <c r="DZ6" s="637"/>
      <c r="EA6" s="637"/>
      <c r="EB6" s="637"/>
      <c r="EC6" s="646"/>
    </row>
    <row r="7" spans="2:143" ht="11.25" customHeight="1" x14ac:dyDescent="0.2">
      <c r="B7" s="633" t="s">
        <v>222</v>
      </c>
      <c r="C7" s="634"/>
      <c r="D7" s="634"/>
      <c r="E7" s="634"/>
      <c r="F7" s="634"/>
      <c r="G7" s="634"/>
      <c r="H7" s="634"/>
      <c r="I7" s="634"/>
      <c r="J7" s="634"/>
      <c r="K7" s="634"/>
      <c r="L7" s="634"/>
      <c r="M7" s="634"/>
      <c r="N7" s="634"/>
      <c r="O7" s="634"/>
      <c r="P7" s="634"/>
      <c r="Q7" s="635"/>
      <c r="R7" s="636">
        <v>133053</v>
      </c>
      <c r="S7" s="637"/>
      <c r="T7" s="637"/>
      <c r="U7" s="637"/>
      <c r="V7" s="637"/>
      <c r="W7" s="637"/>
      <c r="X7" s="637"/>
      <c r="Y7" s="638"/>
      <c r="Z7" s="639">
        <v>0.1</v>
      </c>
      <c r="AA7" s="639"/>
      <c r="AB7" s="639"/>
      <c r="AC7" s="639"/>
      <c r="AD7" s="640">
        <v>133053</v>
      </c>
      <c r="AE7" s="640"/>
      <c r="AF7" s="640"/>
      <c r="AG7" s="640"/>
      <c r="AH7" s="640"/>
      <c r="AI7" s="640"/>
      <c r="AJ7" s="640"/>
      <c r="AK7" s="640"/>
      <c r="AL7" s="641">
        <v>0.2</v>
      </c>
      <c r="AM7" s="642"/>
      <c r="AN7" s="642"/>
      <c r="AO7" s="643"/>
      <c r="AP7" s="633" t="s">
        <v>223</v>
      </c>
      <c r="AQ7" s="634"/>
      <c r="AR7" s="634"/>
      <c r="AS7" s="634"/>
      <c r="AT7" s="634"/>
      <c r="AU7" s="634"/>
      <c r="AV7" s="634"/>
      <c r="AW7" s="634"/>
      <c r="AX7" s="634"/>
      <c r="AY7" s="634"/>
      <c r="AZ7" s="634"/>
      <c r="BA7" s="634"/>
      <c r="BB7" s="634"/>
      <c r="BC7" s="634"/>
      <c r="BD7" s="634"/>
      <c r="BE7" s="634"/>
      <c r="BF7" s="635"/>
      <c r="BG7" s="636">
        <v>35091888</v>
      </c>
      <c r="BH7" s="637"/>
      <c r="BI7" s="637"/>
      <c r="BJ7" s="637"/>
      <c r="BK7" s="637"/>
      <c r="BL7" s="637"/>
      <c r="BM7" s="637"/>
      <c r="BN7" s="638"/>
      <c r="BO7" s="639">
        <v>49.1</v>
      </c>
      <c r="BP7" s="639"/>
      <c r="BQ7" s="639"/>
      <c r="BR7" s="639"/>
      <c r="BS7" s="640">
        <v>310253</v>
      </c>
      <c r="BT7" s="640"/>
      <c r="BU7" s="640"/>
      <c r="BV7" s="640"/>
      <c r="BW7" s="640"/>
      <c r="BX7" s="640"/>
      <c r="BY7" s="640"/>
      <c r="BZ7" s="640"/>
      <c r="CA7" s="640"/>
      <c r="CB7" s="644"/>
      <c r="CD7" s="633" t="s">
        <v>224</v>
      </c>
      <c r="CE7" s="634"/>
      <c r="CF7" s="634"/>
      <c r="CG7" s="634"/>
      <c r="CH7" s="634"/>
      <c r="CI7" s="634"/>
      <c r="CJ7" s="634"/>
      <c r="CK7" s="634"/>
      <c r="CL7" s="634"/>
      <c r="CM7" s="634"/>
      <c r="CN7" s="634"/>
      <c r="CO7" s="634"/>
      <c r="CP7" s="634"/>
      <c r="CQ7" s="635"/>
      <c r="CR7" s="636">
        <v>19533620</v>
      </c>
      <c r="CS7" s="637"/>
      <c r="CT7" s="637"/>
      <c r="CU7" s="637"/>
      <c r="CV7" s="637"/>
      <c r="CW7" s="637"/>
      <c r="CX7" s="637"/>
      <c r="CY7" s="638"/>
      <c r="CZ7" s="639">
        <v>10.9</v>
      </c>
      <c r="DA7" s="639"/>
      <c r="DB7" s="639"/>
      <c r="DC7" s="639"/>
      <c r="DD7" s="645">
        <v>345594</v>
      </c>
      <c r="DE7" s="637"/>
      <c r="DF7" s="637"/>
      <c r="DG7" s="637"/>
      <c r="DH7" s="637"/>
      <c r="DI7" s="637"/>
      <c r="DJ7" s="637"/>
      <c r="DK7" s="637"/>
      <c r="DL7" s="637"/>
      <c r="DM7" s="637"/>
      <c r="DN7" s="637"/>
      <c r="DO7" s="637"/>
      <c r="DP7" s="638"/>
      <c r="DQ7" s="645">
        <v>17215367</v>
      </c>
      <c r="DR7" s="637"/>
      <c r="DS7" s="637"/>
      <c r="DT7" s="637"/>
      <c r="DU7" s="637"/>
      <c r="DV7" s="637"/>
      <c r="DW7" s="637"/>
      <c r="DX7" s="637"/>
      <c r="DY7" s="637"/>
      <c r="DZ7" s="637"/>
      <c r="EA7" s="637"/>
      <c r="EB7" s="637"/>
      <c r="EC7" s="646"/>
    </row>
    <row r="8" spans="2:143" ht="11.25" customHeight="1" x14ac:dyDescent="0.2">
      <c r="B8" s="633" t="s">
        <v>225</v>
      </c>
      <c r="C8" s="634"/>
      <c r="D8" s="634"/>
      <c r="E8" s="634"/>
      <c r="F8" s="634"/>
      <c r="G8" s="634"/>
      <c r="H8" s="634"/>
      <c r="I8" s="634"/>
      <c r="J8" s="634"/>
      <c r="K8" s="634"/>
      <c r="L8" s="634"/>
      <c r="M8" s="634"/>
      <c r="N8" s="634"/>
      <c r="O8" s="634"/>
      <c r="P8" s="634"/>
      <c r="Q8" s="635"/>
      <c r="R8" s="636">
        <v>706819</v>
      </c>
      <c r="S8" s="637"/>
      <c r="T8" s="637"/>
      <c r="U8" s="637"/>
      <c r="V8" s="637"/>
      <c r="W8" s="637"/>
      <c r="X8" s="637"/>
      <c r="Y8" s="638"/>
      <c r="Z8" s="639">
        <v>0.4</v>
      </c>
      <c r="AA8" s="639"/>
      <c r="AB8" s="639"/>
      <c r="AC8" s="639"/>
      <c r="AD8" s="640">
        <v>706819</v>
      </c>
      <c r="AE8" s="640"/>
      <c r="AF8" s="640"/>
      <c r="AG8" s="640"/>
      <c r="AH8" s="640"/>
      <c r="AI8" s="640"/>
      <c r="AJ8" s="640"/>
      <c r="AK8" s="640"/>
      <c r="AL8" s="641">
        <v>0.8</v>
      </c>
      <c r="AM8" s="642"/>
      <c r="AN8" s="642"/>
      <c r="AO8" s="643"/>
      <c r="AP8" s="633" t="s">
        <v>226</v>
      </c>
      <c r="AQ8" s="634"/>
      <c r="AR8" s="634"/>
      <c r="AS8" s="634"/>
      <c r="AT8" s="634"/>
      <c r="AU8" s="634"/>
      <c r="AV8" s="634"/>
      <c r="AW8" s="634"/>
      <c r="AX8" s="634"/>
      <c r="AY8" s="634"/>
      <c r="AZ8" s="634"/>
      <c r="BA8" s="634"/>
      <c r="BB8" s="634"/>
      <c r="BC8" s="634"/>
      <c r="BD8" s="634"/>
      <c r="BE8" s="634"/>
      <c r="BF8" s="635"/>
      <c r="BG8" s="636">
        <v>763987</v>
      </c>
      <c r="BH8" s="637"/>
      <c r="BI8" s="637"/>
      <c r="BJ8" s="637"/>
      <c r="BK8" s="637"/>
      <c r="BL8" s="637"/>
      <c r="BM8" s="637"/>
      <c r="BN8" s="638"/>
      <c r="BO8" s="639">
        <v>1.1000000000000001</v>
      </c>
      <c r="BP8" s="639"/>
      <c r="BQ8" s="639"/>
      <c r="BR8" s="639"/>
      <c r="BS8" s="640" t="s">
        <v>122</v>
      </c>
      <c r="BT8" s="640"/>
      <c r="BU8" s="640"/>
      <c r="BV8" s="640"/>
      <c r="BW8" s="640"/>
      <c r="BX8" s="640"/>
      <c r="BY8" s="640"/>
      <c r="BZ8" s="640"/>
      <c r="CA8" s="640"/>
      <c r="CB8" s="644"/>
      <c r="CD8" s="633" t="s">
        <v>227</v>
      </c>
      <c r="CE8" s="634"/>
      <c r="CF8" s="634"/>
      <c r="CG8" s="634"/>
      <c r="CH8" s="634"/>
      <c r="CI8" s="634"/>
      <c r="CJ8" s="634"/>
      <c r="CK8" s="634"/>
      <c r="CL8" s="634"/>
      <c r="CM8" s="634"/>
      <c r="CN8" s="634"/>
      <c r="CO8" s="634"/>
      <c r="CP8" s="634"/>
      <c r="CQ8" s="635"/>
      <c r="CR8" s="636">
        <v>91464946</v>
      </c>
      <c r="CS8" s="637"/>
      <c r="CT8" s="637"/>
      <c r="CU8" s="637"/>
      <c r="CV8" s="637"/>
      <c r="CW8" s="637"/>
      <c r="CX8" s="637"/>
      <c r="CY8" s="638"/>
      <c r="CZ8" s="639">
        <v>51.2</v>
      </c>
      <c r="DA8" s="639"/>
      <c r="DB8" s="639"/>
      <c r="DC8" s="639"/>
      <c r="DD8" s="645">
        <v>534235</v>
      </c>
      <c r="DE8" s="637"/>
      <c r="DF8" s="637"/>
      <c r="DG8" s="637"/>
      <c r="DH8" s="637"/>
      <c r="DI8" s="637"/>
      <c r="DJ8" s="637"/>
      <c r="DK8" s="637"/>
      <c r="DL8" s="637"/>
      <c r="DM8" s="637"/>
      <c r="DN8" s="637"/>
      <c r="DO8" s="637"/>
      <c r="DP8" s="638"/>
      <c r="DQ8" s="645">
        <v>42501229</v>
      </c>
      <c r="DR8" s="637"/>
      <c r="DS8" s="637"/>
      <c r="DT8" s="637"/>
      <c r="DU8" s="637"/>
      <c r="DV8" s="637"/>
      <c r="DW8" s="637"/>
      <c r="DX8" s="637"/>
      <c r="DY8" s="637"/>
      <c r="DZ8" s="637"/>
      <c r="EA8" s="637"/>
      <c r="EB8" s="637"/>
      <c r="EC8" s="646"/>
    </row>
    <row r="9" spans="2:143" ht="11.25" customHeight="1" x14ac:dyDescent="0.2">
      <c r="B9" s="633" t="s">
        <v>228</v>
      </c>
      <c r="C9" s="634"/>
      <c r="D9" s="634"/>
      <c r="E9" s="634"/>
      <c r="F9" s="634"/>
      <c r="G9" s="634"/>
      <c r="H9" s="634"/>
      <c r="I9" s="634"/>
      <c r="J9" s="634"/>
      <c r="K9" s="634"/>
      <c r="L9" s="634"/>
      <c r="M9" s="634"/>
      <c r="N9" s="634"/>
      <c r="O9" s="634"/>
      <c r="P9" s="634"/>
      <c r="Q9" s="635"/>
      <c r="R9" s="636">
        <v>756694</v>
      </c>
      <c r="S9" s="637"/>
      <c r="T9" s="637"/>
      <c r="U9" s="637"/>
      <c r="V9" s="637"/>
      <c r="W9" s="637"/>
      <c r="X9" s="637"/>
      <c r="Y9" s="638"/>
      <c r="Z9" s="639">
        <v>0.4</v>
      </c>
      <c r="AA9" s="639"/>
      <c r="AB9" s="639"/>
      <c r="AC9" s="639"/>
      <c r="AD9" s="640">
        <v>756694</v>
      </c>
      <c r="AE9" s="640"/>
      <c r="AF9" s="640"/>
      <c r="AG9" s="640"/>
      <c r="AH9" s="640"/>
      <c r="AI9" s="640"/>
      <c r="AJ9" s="640"/>
      <c r="AK9" s="640"/>
      <c r="AL9" s="641">
        <v>0.9</v>
      </c>
      <c r="AM9" s="642"/>
      <c r="AN9" s="642"/>
      <c r="AO9" s="643"/>
      <c r="AP9" s="633" t="s">
        <v>229</v>
      </c>
      <c r="AQ9" s="634"/>
      <c r="AR9" s="634"/>
      <c r="AS9" s="634"/>
      <c r="AT9" s="634"/>
      <c r="AU9" s="634"/>
      <c r="AV9" s="634"/>
      <c r="AW9" s="634"/>
      <c r="AX9" s="634"/>
      <c r="AY9" s="634"/>
      <c r="AZ9" s="634"/>
      <c r="BA9" s="634"/>
      <c r="BB9" s="634"/>
      <c r="BC9" s="634"/>
      <c r="BD9" s="634"/>
      <c r="BE9" s="634"/>
      <c r="BF9" s="635"/>
      <c r="BG9" s="636">
        <v>31306410</v>
      </c>
      <c r="BH9" s="637"/>
      <c r="BI9" s="637"/>
      <c r="BJ9" s="637"/>
      <c r="BK9" s="637"/>
      <c r="BL9" s="637"/>
      <c r="BM9" s="637"/>
      <c r="BN9" s="638"/>
      <c r="BO9" s="639">
        <v>43.8</v>
      </c>
      <c r="BP9" s="639"/>
      <c r="BQ9" s="639"/>
      <c r="BR9" s="639"/>
      <c r="BS9" s="640" t="s">
        <v>122</v>
      </c>
      <c r="BT9" s="640"/>
      <c r="BU9" s="640"/>
      <c r="BV9" s="640"/>
      <c r="BW9" s="640"/>
      <c r="BX9" s="640"/>
      <c r="BY9" s="640"/>
      <c r="BZ9" s="640"/>
      <c r="CA9" s="640"/>
      <c r="CB9" s="644"/>
      <c r="CD9" s="633" t="s">
        <v>230</v>
      </c>
      <c r="CE9" s="634"/>
      <c r="CF9" s="634"/>
      <c r="CG9" s="634"/>
      <c r="CH9" s="634"/>
      <c r="CI9" s="634"/>
      <c r="CJ9" s="634"/>
      <c r="CK9" s="634"/>
      <c r="CL9" s="634"/>
      <c r="CM9" s="634"/>
      <c r="CN9" s="634"/>
      <c r="CO9" s="634"/>
      <c r="CP9" s="634"/>
      <c r="CQ9" s="635"/>
      <c r="CR9" s="636">
        <v>20423979</v>
      </c>
      <c r="CS9" s="637"/>
      <c r="CT9" s="637"/>
      <c r="CU9" s="637"/>
      <c r="CV9" s="637"/>
      <c r="CW9" s="637"/>
      <c r="CX9" s="637"/>
      <c r="CY9" s="638"/>
      <c r="CZ9" s="639">
        <v>11.4</v>
      </c>
      <c r="DA9" s="639"/>
      <c r="DB9" s="639"/>
      <c r="DC9" s="639"/>
      <c r="DD9" s="645">
        <v>1903587</v>
      </c>
      <c r="DE9" s="637"/>
      <c r="DF9" s="637"/>
      <c r="DG9" s="637"/>
      <c r="DH9" s="637"/>
      <c r="DI9" s="637"/>
      <c r="DJ9" s="637"/>
      <c r="DK9" s="637"/>
      <c r="DL9" s="637"/>
      <c r="DM9" s="637"/>
      <c r="DN9" s="637"/>
      <c r="DO9" s="637"/>
      <c r="DP9" s="638"/>
      <c r="DQ9" s="645">
        <v>10574070</v>
      </c>
      <c r="DR9" s="637"/>
      <c r="DS9" s="637"/>
      <c r="DT9" s="637"/>
      <c r="DU9" s="637"/>
      <c r="DV9" s="637"/>
      <c r="DW9" s="637"/>
      <c r="DX9" s="637"/>
      <c r="DY9" s="637"/>
      <c r="DZ9" s="637"/>
      <c r="EA9" s="637"/>
      <c r="EB9" s="637"/>
      <c r="EC9" s="646"/>
    </row>
    <row r="10" spans="2:143" ht="11.25" customHeight="1" x14ac:dyDescent="0.2">
      <c r="B10" s="633" t="s">
        <v>231</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232</v>
      </c>
      <c r="AQ10" s="634"/>
      <c r="AR10" s="634"/>
      <c r="AS10" s="634"/>
      <c r="AT10" s="634"/>
      <c r="AU10" s="634"/>
      <c r="AV10" s="634"/>
      <c r="AW10" s="634"/>
      <c r="AX10" s="634"/>
      <c r="AY10" s="634"/>
      <c r="AZ10" s="634"/>
      <c r="BA10" s="634"/>
      <c r="BB10" s="634"/>
      <c r="BC10" s="634"/>
      <c r="BD10" s="634"/>
      <c r="BE10" s="634"/>
      <c r="BF10" s="635"/>
      <c r="BG10" s="636">
        <v>1149396</v>
      </c>
      <c r="BH10" s="637"/>
      <c r="BI10" s="637"/>
      <c r="BJ10" s="637"/>
      <c r="BK10" s="637"/>
      <c r="BL10" s="637"/>
      <c r="BM10" s="637"/>
      <c r="BN10" s="638"/>
      <c r="BO10" s="639">
        <v>1.6</v>
      </c>
      <c r="BP10" s="639"/>
      <c r="BQ10" s="639"/>
      <c r="BR10" s="639"/>
      <c r="BS10" s="640" t="s">
        <v>122</v>
      </c>
      <c r="BT10" s="640"/>
      <c r="BU10" s="640"/>
      <c r="BV10" s="640"/>
      <c r="BW10" s="640"/>
      <c r="BX10" s="640"/>
      <c r="BY10" s="640"/>
      <c r="BZ10" s="640"/>
      <c r="CA10" s="640"/>
      <c r="CB10" s="644"/>
      <c r="CD10" s="633" t="s">
        <v>233</v>
      </c>
      <c r="CE10" s="634"/>
      <c r="CF10" s="634"/>
      <c r="CG10" s="634"/>
      <c r="CH10" s="634"/>
      <c r="CI10" s="634"/>
      <c r="CJ10" s="634"/>
      <c r="CK10" s="634"/>
      <c r="CL10" s="634"/>
      <c r="CM10" s="634"/>
      <c r="CN10" s="634"/>
      <c r="CO10" s="634"/>
      <c r="CP10" s="634"/>
      <c r="CQ10" s="635"/>
      <c r="CR10" s="636">
        <v>316089</v>
      </c>
      <c r="CS10" s="637"/>
      <c r="CT10" s="637"/>
      <c r="CU10" s="637"/>
      <c r="CV10" s="637"/>
      <c r="CW10" s="637"/>
      <c r="CX10" s="637"/>
      <c r="CY10" s="638"/>
      <c r="CZ10" s="639">
        <v>0.2</v>
      </c>
      <c r="DA10" s="639"/>
      <c r="DB10" s="639"/>
      <c r="DC10" s="639"/>
      <c r="DD10" s="645" t="s">
        <v>122</v>
      </c>
      <c r="DE10" s="637"/>
      <c r="DF10" s="637"/>
      <c r="DG10" s="637"/>
      <c r="DH10" s="637"/>
      <c r="DI10" s="637"/>
      <c r="DJ10" s="637"/>
      <c r="DK10" s="637"/>
      <c r="DL10" s="637"/>
      <c r="DM10" s="637"/>
      <c r="DN10" s="637"/>
      <c r="DO10" s="637"/>
      <c r="DP10" s="638"/>
      <c r="DQ10" s="645">
        <v>316089</v>
      </c>
      <c r="DR10" s="637"/>
      <c r="DS10" s="637"/>
      <c r="DT10" s="637"/>
      <c r="DU10" s="637"/>
      <c r="DV10" s="637"/>
      <c r="DW10" s="637"/>
      <c r="DX10" s="637"/>
      <c r="DY10" s="637"/>
      <c r="DZ10" s="637"/>
      <c r="EA10" s="637"/>
      <c r="EB10" s="637"/>
      <c r="EC10" s="646"/>
    </row>
    <row r="11" spans="2:143" ht="11.25" customHeight="1" x14ac:dyDescent="0.2">
      <c r="B11" s="633" t="s">
        <v>234</v>
      </c>
      <c r="C11" s="634"/>
      <c r="D11" s="634"/>
      <c r="E11" s="634"/>
      <c r="F11" s="634"/>
      <c r="G11" s="634"/>
      <c r="H11" s="634"/>
      <c r="I11" s="634"/>
      <c r="J11" s="634"/>
      <c r="K11" s="634"/>
      <c r="L11" s="634"/>
      <c r="M11" s="634"/>
      <c r="N11" s="634"/>
      <c r="O11" s="634"/>
      <c r="P11" s="634"/>
      <c r="Q11" s="635"/>
      <c r="R11" s="636">
        <v>10046370</v>
      </c>
      <c r="S11" s="637"/>
      <c r="T11" s="637"/>
      <c r="U11" s="637"/>
      <c r="V11" s="637"/>
      <c r="W11" s="637"/>
      <c r="X11" s="637"/>
      <c r="Y11" s="638"/>
      <c r="Z11" s="641">
        <v>5.4</v>
      </c>
      <c r="AA11" s="642"/>
      <c r="AB11" s="642"/>
      <c r="AC11" s="648"/>
      <c r="AD11" s="645">
        <v>10046370</v>
      </c>
      <c r="AE11" s="637"/>
      <c r="AF11" s="637"/>
      <c r="AG11" s="637"/>
      <c r="AH11" s="637"/>
      <c r="AI11" s="637"/>
      <c r="AJ11" s="637"/>
      <c r="AK11" s="638"/>
      <c r="AL11" s="641">
        <v>11.8</v>
      </c>
      <c r="AM11" s="642"/>
      <c r="AN11" s="642"/>
      <c r="AO11" s="643"/>
      <c r="AP11" s="633" t="s">
        <v>235</v>
      </c>
      <c r="AQ11" s="634"/>
      <c r="AR11" s="634"/>
      <c r="AS11" s="634"/>
      <c r="AT11" s="634"/>
      <c r="AU11" s="634"/>
      <c r="AV11" s="634"/>
      <c r="AW11" s="634"/>
      <c r="AX11" s="634"/>
      <c r="AY11" s="634"/>
      <c r="AZ11" s="634"/>
      <c r="BA11" s="634"/>
      <c r="BB11" s="634"/>
      <c r="BC11" s="634"/>
      <c r="BD11" s="634"/>
      <c r="BE11" s="634"/>
      <c r="BF11" s="635"/>
      <c r="BG11" s="636">
        <v>1872095</v>
      </c>
      <c r="BH11" s="637"/>
      <c r="BI11" s="637"/>
      <c r="BJ11" s="637"/>
      <c r="BK11" s="637"/>
      <c r="BL11" s="637"/>
      <c r="BM11" s="637"/>
      <c r="BN11" s="638"/>
      <c r="BO11" s="639">
        <v>2.6</v>
      </c>
      <c r="BP11" s="639"/>
      <c r="BQ11" s="639"/>
      <c r="BR11" s="639"/>
      <c r="BS11" s="640">
        <v>310253</v>
      </c>
      <c r="BT11" s="640"/>
      <c r="BU11" s="640"/>
      <c r="BV11" s="640"/>
      <c r="BW11" s="640"/>
      <c r="BX11" s="640"/>
      <c r="BY11" s="640"/>
      <c r="BZ11" s="640"/>
      <c r="CA11" s="640"/>
      <c r="CB11" s="644"/>
      <c r="CD11" s="633" t="s">
        <v>236</v>
      </c>
      <c r="CE11" s="634"/>
      <c r="CF11" s="634"/>
      <c r="CG11" s="634"/>
      <c r="CH11" s="634"/>
      <c r="CI11" s="634"/>
      <c r="CJ11" s="634"/>
      <c r="CK11" s="634"/>
      <c r="CL11" s="634"/>
      <c r="CM11" s="634"/>
      <c r="CN11" s="634"/>
      <c r="CO11" s="634"/>
      <c r="CP11" s="634"/>
      <c r="CQ11" s="635"/>
      <c r="CR11" s="636">
        <v>320178</v>
      </c>
      <c r="CS11" s="637"/>
      <c r="CT11" s="637"/>
      <c r="CU11" s="637"/>
      <c r="CV11" s="637"/>
      <c r="CW11" s="637"/>
      <c r="CX11" s="637"/>
      <c r="CY11" s="638"/>
      <c r="CZ11" s="639">
        <v>0.2</v>
      </c>
      <c r="DA11" s="639"/>
      <c r="DB11" s="639"/>
      <c r="DC11" s="639"/>
      <c r="DD11" s="645">
        <v>50250</v>
      </c>
      <c r="DE11" s="637"/>
      <c r="DF11" s="637"/>
      <c r="DG11" s="637"/>
      <c r="DH11" s="637"/>
      <c r="DI11" s="637"/>
      <c r="DJ11" s="637"/>
      <c r="DK11" s="637"/>
      <c r="DL11" s="637"/>
      <c r="DM11" s="637"/>
      <c r="DN11" s="637"/>
      <c r="DO11" s="637"/>
      <c r="DP11" s="638"/>
      <c r="DQ11" s="645">
        <v>271551</v>
      </c>
      <c r="DR11" s="637"/>
      <c r="DS11" s="637"/>
      <c r="DT11" s="637"/>
      <c r="DU11" s="637"/>
      <c r="DV11" s="637"/>
      <c r="DW11" s="637"/>
      <c r="DX11" s="637"/>
      <c r="DY11" s="637"/>
      <c r="DZ11" s="637"/>
      <c r="EA11" s="637"/>
      <c r="EB11" s="637"/>
      <c r="EC11" s="646"/>
    </row>
    <row r="12" spans="2:143" ht="11.25" customHeight="1" x14ac:dyDescent="0.2">
      <c r="B12" s="633" t="s">
        <v>237</v>
      </c>
      <c r="C12" s="634"/>
      <c r="D12" s="634"/>
      <c r="E12" s="634"/>
      <c r="F12" s="634"/>
      <c r="G12" s="634"/>
      <c r="H12" s="634"/>
      <c r="I12" s="634"/>
      <c r="J12" s="634"/>
      <c r="K12" s="634"/>
      <c r="L12" s="634"/>
      <c r="M12" s="634"/>
      <c r="N12" s="634"/>
      <c r="O12" s="634"/>
      <c r="P12" s="634"/>
      <c r="Q12" s="635"/>
      <c r="R12" s="636">
        <v>43945</v>
      </c>
      <c r="S12" s="637"/>
      <c r="T12" s="637"/>
      <c r="U12" s="637"/>
      <c r="V12" s="637"/>
      <c r="W12" s="637"/>
      <c r="X12" s="637"/>
      <c r="Y12" s="638"/>
      <c r="Z12" s="639">
        <v>0</v>
      </c>
      <c r="AA12" s="639"/>
      <c r="AB12" s="639"/>
      <c r="AC12" s="639"/>
      <c r="AD12" s="640">
        <v>43945</v>
      </c>
      <c r="AE12" s="640"/>
      <c r="AF12" s="640"/>
      <c r="AG12" s="640"/>
      <c r="AH12" s="640"/>
      <c r="AI12" s="640"/>
      <c r="AJ12" s="640"/>
      <c r="AK12" s="640"/>
      <c r="AL12" s="641">
        <v>0.1</v>
      </c>
      <c r="AM12" s="642"/>
      <c r="AN12" s="642"/>
      <c r="AO12" s="643"/>
      <c r="AP12" s="633" t="s">
        <v>238</v>
      </c>
      <c r="AQ12" s="634"/>
      <c r="AR12" s="634"/>
      <c r="AS12" s="634"/>
      <c r="AT12" s="634"/>
      <c r="AU12" s="634"/>
      <c r="AV12" s="634"/>
      <c r="AW12" s="634"/>
      <c r="AX12" s="634"/>
      <c r="AY12" s="634"/>
      <c r="AZ12" s="634"/>
      <c r="BA12" s="634"/>
      <c r="BB12" s="634"/>
      <c r="BC12" s="634"/>
      <c r="BD12" s="634"/>
      <c r="BE12" s="634"/>
      <c r="BF12" s="635"/>
      <c r="BG12" s="636">
        <v>26853321</v>
      </c>
      <c r="BH12" s="637"/>
      <c r="BI12" s="637"/>
      <c r="BJ12" s="637"/>
      <c r="BK12" s="637"/>
      <c r="BL12" s="637"/>
      <c r="BM12" s="637"/>
      <c r="BN12" s="638"/>
      <c r="BO12" s="639">
        <v>37.6</v>
      </c>
      <c r="BP12" s="639"/>
      <c r="BQ12" s="639"/>
      <c r="BR12" s="639"/>
      <c r="BS12" s="640" t="s">
        <v>122</v>
      </c>
      <c r="BT12" s="640"/>
      <c r="BU12" s="640"/>
      <c r="BV12" s="640"/>
      <c r="BW12" s="640"/>
      <c r="BX12" s="640"/>
      <c r="BY12" s="640"/>
      <c r="BZ12" s="640"/>
      <c r="CA12" s="640"/>
      <c r="CB12" s="644"/>
      <c r="CD12" s="633" t="s">
        <v>239</v>
      </c>
      <c r="CE12" s="634"/>
      <c r="CF12" s="634"/>
      <c r="CG12" s="634"/>
      <c r="CH12" s="634"/>
      <c r="CI12" s="634"/>
      <c r="CJ12" s="634"/>
      <c r="CK12" s="634"/>
      <c r="CL12" s="634"/>
      <c r="CM12" s="634"/>
      <c r="CN12" s="634"/>
      <c r="CO12" s="634"/>
      <c r="CP12" s="634"/>
      <c r="CQ12" s="635"/>
      <c r="CR12" s="636">
        <v>1603308</v>
      </c>
      <c r="CS12" s="637"/>
      <c r="CT12" s="637"/>
      <c r="CU12" s="637"/>
      <c r="CV12" s="637"/>
      <c r="CW12" s="637"/>
      <c r="CX12" s="637"/>
      <c r="CY12" s="638"/>
      <c r="CZ12" s="639">
        <v>0.9</v>
      </c>
      <c r="DA12" s="639"/>
      <c r="DB12" s="639"/>
      <c r="DC12" s="639"/>
      <c r="DD12" s="645">
        <v>6973</v>
      </c>
      <c r="DE12" s="637"/>
      <c r="DF12" s="637"/>
      <c r="DG12" s="637"/>
      <c r="DH12" s="637"/>
      <c r="DI12" s="637"/>
      <c r="DJ12" s="637"/>
      <c r="DK12" s="637"/>
      <c r="DL12" s="637"/>
      <c r="DM12" s="637"/>
      <c r="DN12" s="637"/>
      <c r="DO12" s="637"/>
      <c r="DP12" s="638"/>
      <c r="DQ12" s="645">
        <v>1492404</v>
      </c>
      <c r="DR12" s="637"/>
      <c r="DS12" s="637"/>
      <c r="DT12" s="637"/>
      <c r="DU12" s="637"/>
      <c r="DV12" s="637"/>
      <c r="DW12" s="637"/>
      <c r="DX12" s="637"/>
      <c r="DY12" s="637"/>
      <c r="DZ12" s="637"/>
      <c r="EA12" s="637"/>
      <c r="EB12" s="637"/>
      <c r="EC12" s="646"/>
    </row>
    <row r="13" spans="2:143" ht="11.25" customHeight="1" x14ac:dyDescent="0.2">
      <c r="B13" s="633" t="s">
        <v>240</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241</v>
      </c>
      <c r="AQ13" s="634"/>
      <c r="AR13" s="634"/>
      <c r="AS13" s="634"/>
      <c r="AT13" s="634"/>
      <c r="AU13" s="634"/>
      <c r="AV13" s="634"/>
      <c r="AW13" s="634"/>
      <c r="AX13" s="634"/>
      <c r="AY13" s="634"/>
      <c r="AZ13" s="634"/>
      <c r="BA13" s="634"/>
      <c r="BB13" s="634"/>
      <c r="BC13" s="634"/>
      <c r="BD13" s="634"/>
      <c r="BE13" s="634"/>
      <c r="BF13" s="635"/>
      <c r="BG13" s="636">
        <v>26375621</v>
      </c>
      <c r="BH13" s="637"/>
      <c r="BI13" s="637"/>
      <c r="BJ13" s="637"/>
      <c r="BK13" s="637"/>
      <c r="BL13" s="637"/>
      <c r="BM13" s="637"/>
      <c r="BN13" s="638"/>
      <c r="BO13" s="639">
        <v>36.9</v>
      </c>
      <c r="BP13" s="639"/>
      <c r="BQ13" s="639"/>
      <c r="BR13" s="639"/>
      <c r="BS13" s="640" t="s">
        <v>122</v>
      </c>
      <c r="BT13" s="640"/>
      <c r="BU13" s="640"/>
      <c r="BV13" s="640"/>
      <c r="BW13" s="640"/>
      <c r="BX13" s="640"/>
      <c r="BY13" s="640"/>
      <c r="BZ13" s="640"/>
      <c r="CA13" s="640"/>
      <c r="CB13" s="644"/>
      <c r="CD13" s="633" t="s">
        <v>242</v>
      </c>
      <c r="CE13" s="634"/>
      <c r="CF13" s="634"/>
      <c r="CG13" s="634"/>
      <c r="CH13" s="634"/>
      <c r="CI13" s="634"/>
      <c r="CJ13" s="634"/>
      <c r="CK13" s="634"/>
      <c r="CL13" s="634"/>
      <c r="CM13" s="634"/>
      <c r="CN13" s="634"/>
      <c r="CO13" s="634"/>
      <c r="CP13" s="634"/>
      <c r="CQ13" s="635"/>
      <c r="CR13" s="636">
        <v>12497135</v>
      </c>
      <c r="CS13" s="637"/>
      <c r="CT13" s="637"/>
      <c r="CU13" s="637"/>
      <c r="CV13" s="637"/>
      <c r="CW13" s="637"/>
      <c r="CX13" s="637"/>
      <c r="CY13" s="638"/>
      <c r="CZ13" s="639">
        <v>7</v>
      </c>
      <c r="DA13" s="639"/>
      <c r="DB13" s="639"/>
      <c r="DC13" s="639"/>
      <c r="DD13" s="645">
        <v>3882150</v>
      </c>
      <c r="DE13" s="637"/>
      <c r="DF13" s="637"/>
      <c r="DG13" s="637"/>
      <c r="DH13" s="637"/>
      <c r="DI13" s="637"/>
      <c r="DJ13" s="637"/>
      <c r="DK13" s="637"/>
      <c r="DL13" s="637"/>
      <c r="DM13" s="637"/>
      <c r="DN13" s="637"/>
      <c r="DO13" s="637"/>
      <c r="DP13" s="638"/>
      <c r="DQ13" s="645">
        <v>8352743</v>
      </c>
      <c r="DR13" s="637"/>
      <c r="DS13" s="637"/>
      <c r="DT13" s="637"/>
      <c r="DU13" s="637"/>
      <c r="DV13" s="637"/>
      <c r="DW13" s="637"/>
      <c r="DX13" s="637"/>
      <c r="DY13" s="637"/>
      <c r="DZ13" s="637"/>
      <c r="EA13" s="637"/>
      <c r="EB13" s="637"/>
      <c r="EC13" s="646"/>
    </row>
    <row r="14" spans="2:143" ht="11.25" customHeight="1" x14ac:dyDescent="0.2">
      <c r="B14" s="633" t="s">
        <v>243</v>
      </c>
      <c r="C14" s="634"/>
      <c r="D14" s="634"/>
      <c r="E14" s="634"/>
      <c r="F14" s="634"/>
      <c r="G14" s="634"/>
      <c r="H14" s="634"/>
      <c r="I14" s="634"/>
      <c r="J14" s="634"/>
      <c r="K14" s="634"/>
      <c r="L14" s="634"/>
      <c r="M14" s="634"/>
      <c r="N14" s="634"/>
      <c r="O14" s="634"/>
      <c r="P14" s="634"/>
      <c r="Q14" s="635"/>
      <c r="R14" s="636">
        <v>5781</v>
      </c>
      <c r="S14" s="637"/>
      <c r="T14" s="637"/>
      <c r="U14" s="637"/>
      <c r="V14" s="637"/>
      <c r="W14" s="637"/>
      <c r="X14" s="637"/>
      <c r="Y14" s="638"/>
      <c r="Z14" s="639">
        <v>0</v>
      </c>
      <c r="AA14" s="639"/>
      <c r="AB14" s="639"/>
      <c r="AC14" s="639"/>
      <c r="AD14" s="640">
        <v>5781</v>
      </c>
      <c r="AE14" s="640"/>
      <c r="AF14" s="640"/>
      <c r="AG14" s="640"/>
      <c r="AH14" s="640"/>
      <c r="AI14" s="640"/>
      <c r="AJ14" s="640"/>
      <c r="AK14" s="640"/>
      <c r="AL14" s="641">
        <v>0</v>
      </c>
      <c r="AM14" s="642"/>
      <c r="AN14" s="642"/>
      <c r="AO14" s="643"/>
      <c r="AP14" s="633" t="s">
        <v>244</v>
      </c>
      <c r="AQ14" s="634"/>
      <c r="AR14" s="634"/>
      <c r="AS14" s="634"/>
      <c r="AT14" s="634"/>
      <c r="AU14" s="634"/>
      <c r="AV14" s="634"/>
      <c r="AW14" s="634"/>
      <c r="AX14" s="634"/>
      <c r="AY14" s="634"/>
      <c r="AZ14" s="634"/>
      <c r="BA14" s="634"/>
      <c r="BB14" s="634"/>
      <c r="BC14" s="634"/>
      <c r="BD14" s="634"/>
      <c r="BE14" s="634"/>
      <c r="BF14" s="635"/>
      <c r="BG14" s="636">
        <v>568397</v>
      </c>
      <c r="BH14" s="637"/>
      <c r="BI14" s="637"/>
      <c r="BJ14" s="637"/>
      <c r="BK14" s="637"/>
      <c r="BL14" s="637"/>
      <c r="BM14" s="637"/>
      <c r="BN14" s="638"/>
      <c r="BO14" s="639">
        <v>0.8</v>
      </c>
      <c r="BP14" s="639"/>
      <c r="BQ14" s="639"/>
      <c r="BR14" s="639"/>
      <c r="BS14" s="640" t="s">
        <v>122</v>
      </c>
      <c r="BT14" s="640"/>
      <c r="BU14" s="640"/>
      <c r="BV14" s="640"/>
      <c r="BW14" s="640"/>
      <c r="BX14" s="640"/>
      <c r="BY14" s="640"/>
      <c r="BZ14" s="640"/>
      <c r="CA14" s="640"/>
      <c r="CB14" s="644"/>
      <c r="CD14" s="633" t="s">
        <v>245</v>
      </c>
      <c r="CE14" s="634"/>
      <c r="CF14" s="634"/>
      <c r="CG14" s="634"/>
      <c r="CH14" s="634"/>
      <c r="CI14" s="634"/>
      <c r="CJ14" s="634"/>
      <c r="CK14" s="634"/>
      <c r="CL14" s="634"/>
      <c r="CM14" s="634"/>
      <c r="CN14" s="634"/>
      <c r="CO14" s="634"/>
      <c r="CP14" s="634"/>
      <c r="CQ14" s="635"/>
      <c r="CR14" s="636">
        <v>4595611</v>
      </c>
      <c r="CS14" s="637"/>
      <c r="CT14" s="637"/>
      <c r="CU14" s="637"/>
      <c r="CV14" s="637"/>
      <c r="CW14" s="637"/>
      <c r="CX14" s="637"/>
      <c r="CY14" s="638"/>
      <c r="CZ14" s="639">
        <v>2.6</v>
      </c>
      <c r="DA14" s="639"/>
      <c r="DB14" s="639"/>
      <c r="DC14" s="639"/>
      <c r="DD14" s="645">
        <v>207951</v>
      </c>
      <c r="DE14" s="637"/>
      <c r="DF14" s="637"/>
      <c r="DG14" s="637"/>
      <c r="DH14" s="637"/>
      <c r="DI14" s="637"/>
      <c r="DJ14" s="637"/>
      <c r="DK14" s="637"/>
      <c r="DL14" s="637"/>
      <c r="DM14" s="637"/>
      <c r="DN14" s="637"/>
      <c r="DO14" s="637"/>
      <c r="DP14" s="638"/>
      <c r="DQ14" s="645">
        <v>2878981</v>
      </c>
      <c r="DR14" s="637"/>
      <c r="DS14" s="637"/>
      <c r="DT14" s="637"/>
      <c r="DU14" s="637"/>
      <c r="DV14" s="637"/>
      <c r="DW14" s="637"/>
      <c r="DX14" s="637"/>
      <c r="DY14" s="637"/>
      <c r="DZ14" s="637"/>
      <c r="EA14" s="637"/>
      <c r="EB14" s="637"/>
      <c r="EC14" s="646"/>
    </row>
    <row r="15" spans="2:143" ht="11.25" customHeight="1" x14ac:dyDescent="0.2">
      <c r="B15" s="633" t="s">
        <v>246</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247</v>
      </c>
      <c r="AQ15" s="634"/>
      <c r="AR15" s="634"/>
      <c r="AS15" s="634"/>
      <c r="AT15" s="634"/>
      <c r="AU15" s="634"/>
      <c r="AV15" s="634"/>
      <c r="AW15" s="634"/>
      <c r="AX15" s="634"/>
      <c r="AY15" s="634"/>
      <c r="AZ15" s="634"/>
      <c r="BA15" s="634"/>
      <c r="BB15" s="634"/>
      <c r="BC15" s="634"/>
      <c r="BD15" s="634"/>
      <c r="BE15" s="634"/>
      <c r="BF15" s="635"/>
      <c r="BG15" s="636">
        <v>2483506</v>
      </c>
      <c r="BH15" s="637"/>
      <c r="BI15" s="637"/>
      <c r="BJ15" s="637"/>
      <c r="BK15" s="637"/>
      <c r="BL15" s="637"/>
      <c r="BM15" s="637"/>
      <c r="BN15" s="638"/>
      <c r="BO15" s="639">
        <v>3.5</v>
      </c>
      <c r="BP15" s="639"/>
      <c r="BQ15" s="639"/>
      <c r="BR15" s="639"/>
      <c r="BS15" s="640" t="s">
        <v>122</v>
      </c>
      <c r="BT15" s="640"/>
      <c r="BU15" s="640"/>
      <c r="BV15" s="640"/>
      <c r="BW15" s="640"/>
      <c r="BX15" s="640"/>
      <c r="BY15" s="640"/>
      <c r="BZ15" s="640"/>
      <c r="CA15" s="640"/>
      <c r="CB15" s="644"/>
      <c r="CD15" s="633" t="s">
        <v>248</v>
      </c>
      <c r="CE15" s="634"/>
      <c r="CF15" s="634"/>
      <c r="CG15" s="634"/>
      <c r="CH15" s="634"/>
      <c r="CI15" s="634"/>
      <c r="CJ15" s="634"/>
      <c r="CK15" s="634"/>
      <c r="CL15" s="634"/>
      <c r="CM15" s="634"/>
      <c r="CN15" s="634"/>
      <c r="CO15" s="634"/>
      <c r="CP15" s="634"/>
      <c r="CQ15" s="635"/>
      <c r="CR15" s="636">
        <v>19559901</v>
      </c>
      <c r="CS15" s="637"/>
      <c r="CT15" s="637"/>
      <c r="CU15" s="637"/>
      <c r="CV15" s="637"/>
      <c r="CW15" s="637"/>
      <c r="CX15" s="637"/>
      <c r="CY15" s="638"/>
      <c r="CZ15" s="639">
        <v>10.9</v>
      </c>
      <c r="DA15" s="639"/>
      <c r="DB15" s="639"/>
      <c r="DC15" s="639"/>
      <c r="DD15" s="645">
        <v>2383771</v>
      </c>
      <c r="DE15" s="637"/>
      <c r="DF15" s="637"/>
      <c r="DG15" s="637"/>
      <c r="DH15" s="637"/>
      <c r="DI15" s="637"/>
      <c r="DJ15" s="637"/>
      <c r="DK15" s="637"/>
      <c r="DL15" s="637"/>
      <c r="DM15" s="637"/>
      <c r="DN15" s="637"/>
      <c r="DO15" s="637"/>
      <c r="DP15" s="638"/>
      <c r="DQ15" s="645">
        <v>12731822</v>
      </c>
      <c r="DR15" s="637"/>
      <c r="DS15" s="637"/>
      <c r="DT15" s="637"/>
      <c r="DU15" s="637"/>
      <c r="DV15" s="637"/>
      <c r="DW15" s="637"/>
      <c r="DX15" s="637"/>
      <c r="DY15" s="637"/>
      <c r="DZ15" s="637"/>
      <c r="EA15" s="637"/>
      <c r="EB15" s="637"/>
      <c r="EC15" s="646"/>
    </row>
    <row r="16" spans="2:143" ht="11.25" customHeight="1" x14ac:dyDescent="0.2">
      <c r="B16" s="633" t="s">
        <v>249</v>
      </c>
      <c r="C16" s="634"/>
      <c r="D16" s="634"/>
      <c r="E16" s="634"/>
      <c r="F16" s="634"/>
      <c r="G16" s="634"/>
      <c r="H16" s="634"/>
      <c r="I16" s="634"/>
      <c r="J16" s="634"/>
      <c r="K16" s="634"/>
      <c r="L16" s="634"/>
      <c r="M16" s="634"/>
      <c r="N16" s="634"/>
      <c r="O16" s="634"/>
      <c r="P16" s="634"/>
      <c r="Q16" s="635"/>
      <c r="R16" s="636">
        <v>216329</v>
      </c>
      <c r="S16" s="637"/>
      <c r="T16" s="637"/>
      <c r="U16" s="637"/>
      <c r="V16" s="637"/>
      <c r="W16" s="637"/>
      <c r="X16" s="637"/>
      <c r="Y16" s="638"/>
      <c r="Z16" s="639">
        <v>0.1</v>
      </c>
      <c r="AA16" s="639"/>
      <c r="AB16" s="639"/>
      <c r="AC16" s="639"/>
      <c r="AD16" s="640">
        <v>216329</v>
      </c>
      <c r="AE16" s="640"/>
      <c r="AF16" s="640"/>
      <c r="AG16" s="640"/>
      <c r="AH16" s="640"/>
      <c r="AI16" s="640"/>
      <c r="AJ16" s="640"/>
      <c r="AK16" s="640"/>
      <c r="AL16" s="641">
        <v>0.3</v>
      </c>
      <c r="AM16" s="642"/>
      <c r="AN16" s="642"/>
      <c r="AO16" s="643"/>
      <c r="AP16" s="633" t="s">
        <v>250</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251</v>
      </c>
      <c r="CE16" s="634"/>
      <c r="CF16" s="634"/>
      <c r="CG16" s="634"/>
      <c r="CH16" s="634"/>
      <c r="CI16" s="634"/>
      <c r="CJ16" s="634"/>
      <c r="CK16" s="634"/>
      <c r="CL16" s="634"/>
      <c r="CM16" s="634"/>
      <c r="CN16" s="634"/>
      <c r="CO16" s="634"/>
      <c r="CP16" s="634"/>
      <c r="CQ16" s="635"/>
      <c r="CR16" s="636" t="s">
        <v>122</v>
      </c>
      <c r="CS16" s="637"/>
      <c r="CT16" s="637"/>
      <c r="CU16" s="637"/>
      <c r="CV16" s="637"/>
      <c r="CW16" s="637"/>
      <c r="CX16" s="637"/>
      <c r="CY16" s="638"/>
      <c r="CZ16" s="639" t="s">
        <v>122</v>
      </c>
      <c r="DA16" s="639"/>
      <c r="DB16" s="639"/>
      <c r="DC16" s="639"/>
      <c r="DD16" s="645" t="s">
        <v>122</v>
      </c>
      <c r="DE16" s="637"/>
      <c r="DF16" s="637"/>
      <c r="DG16" s="637"/>
      <c r="DH16" s="637"/>
      <c r="DI16" s="637"/>
      <c r="DJ16" s="637"/>
      <c r="DK16" s="637"/>
      <c r="DL16" s="637"/>
      <c r="DM16" s="637"/>
      <c r="DN16" s="637"/>
      <c r="DO16" s="637"/>
      <c r="DP16" s="638"/>
      <c r="DQ16" s="645" t="s">
        <v>122</v>
      </c>
      <c r="DR16" s="637"/>
      <c r="DS16" s="637"/>
      <c r="DT16" s="637"/>
      <c r="DU16" s="637"/>
      <c r="DV16" s="637"/>
      <c r="DW16" s="637"/>
      <c r="DX16" s="637"/>
      <c r="DY16" s="637"/>
      <c r="DZ16" s="637"/>
      <c r="EA16" s="637"/>
      <c r="EB16" s="637"/>
      <c r="EC16" s="646"/>
    </row>
    <row r="17" spans="2:133" ht="11.25" customHeight="1" x14ac:dyDescent="0.2">
      <c r="B17" s="633" t="s">
        <v>252</v>
      </c>
      <c r="C17" s="634"/>
      <c r="D17" s="634"/>
      <c r="E17" s="634"/>
      <c r="F17" s="634"/>
      <c r="G17" s="634"/>
      <c r="H17" s="634"/>
      <c r="I17" s="634"/>
      <c r="J17" s="634"/>
      <c r="K17" s="634"/>
      <c r="L17" s="634"/>
      <c r="M17" s="634"/>
      <c r="N17" s="634"/>
      <c r="O17" s="634"/>
      <c r="P17" s="634"/>
      <c r="Q17" s="635"/>
      <c r="R17" s="636">
        <v>1542107</v>
      </c>
      <c r="S17" s="637"/>
      <c r="T17" s="637"/>
      <c r="U17" s="637"/>
      <c r="V17" s="637"/>
      <c r="W17" s="637"/>
      <c r="X17" s="637"/>
      <c r="Y17" s="638"/>
      <c r="Z17" s="639">
        <v>0.8</v>
      </c>
      <c r="AA17" s="639"/>
      <c r="AB17" s="639"/>
      <c r="AC17" s="639"/>
      <c r="AD17" s="640">
        <v>1542107</v>
      </c>
      <c r="AE17" s="640"/>
      <c r="AF17" s="640"/>
      <c r="AG17" s="640"/>
      <c r="AH17" s="640"/>
      <c r="AI17" s="640"/>
      <c r="AJ17" s="640"/>
      <c r="AK17" s="640"/>
      <c r="AL17" s="641">
        <v>1.8</v>
      </c>
      <c r="AM17" s="642"/>
      <c r="AN17" s="642"/>
      <c r="AO17" s="643"/>
      <c r="AP17" s="633" t="s">
        <v>253</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254</v>
      </c>
      <c r="CE17" s="634"/>
      <c r="CF17" s="634"/>
      <c r="CG17" s="634"/>
      <c r="CH17" s="634"/>
      <c r="CI17" s="634"/>
      <c r="CJ17" s="634"/>
      <c r="CK17" s="634"/>
      <c r="CL17" s="634"/>
      <c r="CM17" s="634"/>
      <c r="CN17" s="634"/>
      <c r="CO17" s="634"/>
      <c r="CP17" s="634"/>
      <c r="CQ17" s="635"/>
      <c r="CR17" s="636">
        <v>7727726</v>
      </c>
      <c r="CS17" s="637"/>
      <c r="CT17" s="637"/>
      <c r="CU17" s="637"/>
      <c r="CV17" s="637"/>
      <c r="CW17" s="637"/>
      <c r="CX17" s="637"/>
      <c r="CY17" s="638"/>
      <c r="CZ17" s="639">
        <v>4.3</v>
      </c>
      <c r="DA17" s="639"/>
      <c r="DB17" s="639"/>
      <c r="DC17" s="639"/>
      <c r="DD17" s="645" t="s">
        <v>122</v>
      </c>
      <c r="DE17" s="637"/>
      <c r="DF17" s="637"/>
      <c r="DG17" s="637"/>
      <c r="DH17" s="637"/>
      <c r="DI17" s="637"/>
      <c r="DJ17" s="637"/>
      <c r="DK17" s="637"/>
      <c r="DL17" s="637"/>
      <c r="DM17" s="637"/>
      <c r="DN17" s="637"/>
      <c r="DO17" s="637"/>
      <c r="DP17" s="638"/>
      <c r="DQ17" s="645">
        <v>7727726</v>
      </c>
      <c r="DR17" s="637"/>
      <c r="DS17" s="637"/>
      <c r="DT17" s="637"/>
      <c r="DU17" s="637"/>
      <c r="DV17" s="637"/>
      <c r="DW17" s="637"/>
      <c r="DX17" s="637"/>
      <c r="DY17" s="637"/>
      <c r="DZ17" s="637"/>
      <c r="EA17" s="637"/>
      <c r="EB17" s="637"/>
      <c r="EC17" s="646"/>
    </row>
    <row r="18" spans="2:133" ht="11.25" customHeight="1" x14ac:dyDescent="0.2">
      <c r="B18" s="633" t="s">
        <v>255</v>
      </c>
      <c r="C18" s="634"/>
      <c r="D18" s="634"/>
      <c r="E18" s="634"/>
      <c r="F18" s="634"/>
      <c r="G18" s="634"/>
      <c r="H18" s="634"/>
      <c r="I18" s="634"/>
      <c r="J18" s="634"/>
      <c r="K18" s="634"/>
      <c r="L18" s="634"/>
      <c r="M18" s="634"/>
      <c r="N18" s="634"/>
      <c r="O18" s="634"/>
      <c r="P18" s="634"/>
      <c r="Q18" s="635"/>
      <c r="R18" s="636">
        <v>487272</v>
      </c>
      <c r="S18" s="637"/>
      <c r="T18" s="637"/>
      <c r="U18" s="637"/>
      <c r="V18" s="637"/>
      <c r="W18" s="637"/>
      <c r="X18" s="637"/>
      <c r="Y18" s="638"/>
      <c r="Z18" s="639">
        <v>0.3</v>
      </c>
      <c r="AA18" s="639"/>
      <c r="AB18" s="639"/>
      <c r="AC18" s="639"/>
      <c r="AD18" s="640">
        <v>487272</v>
      </c>
      <c r="AE18" s="640"/>
      <c r="AF18" s="640"/>
      <c r="AG18" s="640"/>
      <c r="AH18" s="640"/>
      <c r="AI18" s="640"/>
      <c r="AJ18" s="640"/>
      <c r="AK18" s="640"/>
      <c r="AL18" s="641">
        <v>0.6</v>
      </c>
      <c r="AM18" s="642"/>
      <c r="AN18" s="642"/>
      <c r="AO18" s="643"/>
      <c r="AP18" s="633" t="s">
        <v>256</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257</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2">
      <c r="B19" s="633" t="s">
        <v>258</v>
      </c>
      <c r="C19" s="634"/>
      <c r="D19" s="634"/>
      <c r="E19" s="634"/>
      <c r="F19" s="634"/>
      <c r="G19" s="634"/>
      <c r="H19" s="634"/>
      <c r="I19" s="634"/>
      <c r="J19" s="634"/>
      <c r="K19" s="634"/>
      <c r="L19" s="634"/>
      <c r="M19" s="634"/>
      <c r="N19" s="634"/>
      <c r="O19" s="634"/>
      <c r="P19" s="634"/>
      <c r="Q19" s="635"/>
      <c r="R19" s="636">
        <v>482831</v>
      </c>
      <c r="S19" s="637"/>
      <c r="T19" s="637"/>
      <c r="U19" s="637"/>
      <c r="V19" s="637"/>
      <c r="W19" s="637"/>
      <c r="X19" s="637"/>
      <c r="Y19" s="638"/>
      <c r="Z19" s="639">
        <v>0.3</v>
      </c>
      <c r="AA19" s="639"/>
      <c r="AB19" s="639"/>
      <c r="AC19" s="639"/>
      <c r="AD19" s="640">
        <v>482831</v>
      </c>
      <c r="AE19" s="640"/>
      <c r="AF19" s="640"/>
      <c r="AG19" s="640"/>
      <c r="AH19" s="640"/>
      <c r="AI19" s="640"/>
      <c r="AJ19" s="640"/>
      <c r="AK19" s="640"/>
      <c r="AL19" s="641">
        <v>0.6</v>
      </c>
      <c r="AM19" s="642"/>
      <c r="AN19" s="642"/>
      <c r="AO19" s="643"/>
      <c r="AP19" s="633" t="s">
        <v>259</v>
      </c>
      <c r="AQ19" s="634"/>
      <c r="AR19" s="634"/>
      <c r="AS19" s="634"/>
      <c r="AT19" s="634"/>
      <c r="AU19" s="634"/>
      <c r="AV19" s="634"/>
      <c r="AW19" s="634"/>
      <c r="AX19" s="634"/>
      <c r="AY19" s="634"/>
      <c r="AZ19" s="634"/>
      <c r="BA19" s="634"/>
      <c r="BB19" s="634"/>
      <c r="BC19" s="634"/>
      <c r="BD19" s="634"/>
      <c r="BE19" s="634"/>
      <c r="BF19" s="635"/>
      <c r="BG19" s="636">
        <v>6403724</v>
      </c>
      <c r="BH19" s="637"/>
      <c r="BI19" s="637"/>
      <c r="BJ19" s="637"/>
      <c r="BK19" s="637"/>
      <c r="BL19" s="637"/>
      <c r="BM19" s="637"/>
      <c r="BN19" s="638"/>
      <c r="BO19" s="639">
        <v>9</v>
      </c>
      <c r="BP19" s="639"/>
      <c r="BQ19" s="639"/>
      <c r="BR19" s="639"/>
      <c r="BS19" s="640" t="s">
        <v>122</v>
      </c>
      <c r="BT19" s="640"/>
      <c r="BU19" s="640"/>
      <c r="BV19" s="640"/>
      <c r="BW19" s="640"/>
      <c r="BX19" s="640"/>
      <c r="BY19" s="640"/>
      <c r="BZ19" s="640"/>
      <c r="CA19" s="640"/>
      <c r="CB19" s="644"/>
      <c r="CD19" s="633" t="s">
        <v>260</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261</v>
      </c>
      <c r="C20" s="650"/>
      <c r="D20" s="650"/>
      <c r="E20" s="650"/>
      <c r="F20" s="650"/>
      <c r="G20" s="650"/>
      <c r="H20" s="650"/>
      <c r="I20" s="650"/>
      <c r="J20" s="650"/>
      <c r="K20" s="650"/>
      <c r="L20" s="650"/>
      <c r="M20" s="650"/>
      <c r="N20" s="650"/>
      <c r="O20" s="650"/>
      <c r="P20" s="650"/>
      <c r="Q20" s="651"/>
      <c r="R20" s="636">
        <v>4441</v>
      </c>
      <c r="S20" s="637"/>
      <c r="T20" s="637"/>
      <c r="U20" s="637"/>
      <c r="V20" s="637"/>
      <c r="W20" s="637"/>
      <c r="X20" s="637"/>
      <c r="Y20" s="638"/>
      <c r="Z20" s="639">
        <v>0</v>
      </c>
      <c r="AA20" s="639"/>
      <c r="AB20" s="639"/>
      <c r="AC20" s="639"/>
      <c r="AD20" s="640">
        <v>4441</v>
      </c>
      <c r="AE20" s="640"/>
      <c r="AF20" s="640"/>
      <c r="AG20" s="640"/>
      <c r="AH20" s="640"/>
      <c r="AI20" s="640"/>
      <c r="AJ20" s="640"/>
      <c r="AK20" s="640"/>
      <c r="AL20" s="641">
        <v>0</v>
      </c>
      <c r="AM20" s="642"/>
      <c r="AN20" s="642"/>
      <c r="AO20" s="643"/>
      <c r="AP20" s="633" t="s">
        <v>262</v>
      </c>
      <c r="AQ20" s="634"/>
      <c r="AR20" s="634"/>
      <c r="AS20" s="634"/>
      <c r="AT20" s="634"/>
      <c r="AU20" s="634"/>
      <c r="AV20" s="634"/>
      <c r="AW20" s="634"/>
      <c r="AX20" s="634"/>
      <c r="AY20" s="634"/>
      <c r="AZ20" s="634"/>
      <c r="BA20" s="634"/>
      <c r="BB20" s="634"/>
      <c r="BC20" s="634"/>
      <c r="BD20" s="634"/>
      <c r="BE20" s="634"/>
      <c r="BF20" s="635"/>
      <c r="BG20" s="636">
        <v>6403724</v>
      </c>
      <c r="BH20" s="637"/>
      <c r="BI20" s="637"/>
      <c r="BJ20" s="637"/>
      <c r="BK20" s="637"/>
      <c r="BL20" s="637"/>
      <c r="BM20" s="637"/>
      <c r="BN20" s="638"/>
      <c r="BO20" s="639">
        <v>9</v>
      </c>
      <c r="BP20" s="639"/>
      <c r="BQ20" s="639"/>
      <c r="BR20" s="639"/>
      <c r="BS20" s="640" t="s">
        <v>122</v>
      </c>
      <c r="BT20" s="640"/>
      <c r="BU20" s="640"/>
      <c r="BV20" s="640"/>
      <c r="BW20" s="640"/>
      <c r="BX20" s="640"/>
      <c r="BY20" s="640"/>
      <c r="BZ20" s="640"/>
      <c r="CA20" s="640"/>
      <c r="CB20" s="644"/>
      <c r="CD20" s="633" t="s">
        <v>263</v>
      </c>
      <c r="CE20" s="634"/>
      <c r="CF20" s="634"/>
      <c r="CG20" s="634"/>
      <c r="CH20" s="634"/>
      <c r="CI20" s="634"/>
      <c r="CJ20" s="634"/>
      <c r="CK20" s="634"/>
      <c r="CL20" s="634"/>
      <c r="CM20" s="634"/>
      <c r="CN20" s="634"/>
      <c r="CO20" s="634"/>
      <c r="CP20" s="634"/>
      <c r="CQ20" s="635"/>
      <c r="CR20" s="636">
        <v>178693017</v>
      </c>
      <c r="CS20" s="637"/>
      <c r="CT20" s="637"/>
      <c r="CU20" s="637"/>
      <c r="CV20" s="637"/>
      <c r="CW20" s="637"/>
      <c r="CX20" s="637"/>
      <c r="CY20" s="638"/>
      <c r="CZ20" s="639">
        <v>100</v>
      </c>
      <c r="DA20" s="639"/>
      <c r="DB20" s="639"/>
      <c r="DC20" s="639"/>
      <c r="DD20" s="645">
        <v>9314511</v>
      </c>
      <c r="DE20" s="637"/>
      <c r="DF20" s="637"/>
      <c r="DG20" s="637"/>
      <c r="DH20" s="637"/>
      <c r="DI20" s="637"/>
      <c r="DJ20" s="637"/>
      <c r="DK20" s="637"/>
      <c r="DL20" s="637"/>
      <c r="DM20" s="637"/>
      <c r="DN20" s="637"/>
      <c r="DO20" s="637"/>
      <c r="DP20" s="638"/>
      <c r="DQ20" s="645">
        <v>104712486</v>
      </c>
      <c r="DR20" s="637"/>
      <c r="DS20" s="637"/>
      <c r="DT20" s="637"/>
      <c r="DU20" s="637"/>
      <c r="DV20" s="637"/>
      <c r="DW20" s="637"/>
      <c r="DX20" s="637"/>
      <c r="DY20" s="637"/>
      <c r="DZ20" s="637"/>
      <c r="EA20" s="637"/>
      <c r="EB20" s="637"/>
      <c r="EC20" s="646"/>
    </row>
    <row r="21" spans="2:133" ht="11.25" customHeight="1" x14ac:dyDescent="0.2">
      <c r="B21" s="633" t="s">
        <v>264</v>
      </c>
      <c r="C21" s="634"/>
      <c r="D21" s="634"/>
      <c r="E21" s="634"/>
      <c r="F21" s="634"/>
      <c r="G21" s="634"/>
      <c r="H21" s="634"/>
      <c r="I21" s="634"/>
      <c r="J21" s="634"/>
      <c r="K21" s="634"/>
      <c r="L21" s="634"/>
      <c r="M21" s="634"/>
      <c r="N21" s="634"/>
      <c r="O21" s="634"/>
      <c r="P21" s="634"/>
      <c r="Q21" s="635"/>
      <c r="R21" s="636">
        <v>4235600</v>
      </c>
      <c r="S21" s="637"/>
      <c r="T21" s="637"/>
      <c r="U21" s="637"/>
      <c r="V21" s="637"/>
      <c r="W21" s="637"/>
      <c r="X21" s="637"/>
      <c r="Y21" s="638"/>
      <c r="Z21" s="639">
        <v>2.2999999999999998</v>
      </c>
      <c r="AA21" s="639"/>
      <c r="AB21" s="639"/>
      <c r="AC21" s="639"/>
      <c r="AD21" s="640">
        <v>3883355</v>
      </c>
      <c r="AE21" s="640"/>
      <c r="AF21" s="640"/>
      <c r="AG21" s="640"/>
      <c r="AH21" s="640"/>
      <c r="AI21" s="640"/>
      <c r="AJ21" s="640"/>
      <c r="AK21" s="640"/>
      <c r="AL21" s="641">
        <v>4.5999999999999996</v>
      </c>
      <c r="AM21" s="642"/>
      <c r="AN21" s="642"/>
      <c r="AO21" s="643"/>
      <c r="AP21" s="633" t="s">
        <v>265</v>
      </c>
      <c r="AQ21" s="652"/>
      <c r="AR21" s="652"/>
      <c r="AS21" s="652"/>
      <c r="AT21" s="652"/>
      <c r="AU21" s="652"/>
      <c r="AV21" s="652"/>
      <c r="AW21" s="652"/>
      <c r="AX21" s="652"/>
      <c r="AY21" s="652"/>
      <c r="AZ21" s="652"/>
      <c r="BA21" s="652"/>
      <c r="BB21" s="652"/>
      <c r="BC21" s="652"/>
      <c r="BD21" s="652"/>
      <c r="BE21" s="652"/>
      <c r="BF21" s="653"/>
      <c r="BG21" s="636">
        <v>6304</v>
      </c>
      <c r="BH21" s="637"/>
      <c r="BI21" s="637"/>
      <c r="BJ21" s="637"/>
      <c r="BK21" s="637"/>
      <c r="BL21" s="637"/>
      <c r="BM21" s="637"/>
      <c r="BN21" s="638"/>
      <c r="BO21" s="639">
        <v>0</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266</v>
      </c>
      <c r="C22" s="634"/>
      <c r="D22" s="634"/>
      <c r="E22" s="634"/>
      <c r="F22" s="634"/>
      <c r="G22" s="634"/>
      <c r="H22" s="634"/>
      <c r="I22" s="634"/>
      <c r="J22" s="634"/>
      <c r="K22" s="634"/>
      <c r="L22" s="634"/>
      <c r="M22" s="634"/>
      <c r="N22" s="634"/>
      <c r="O22" s="634"/>
      <c r="P22" s="634"/>
      <c r="Q22" s="635"/>
      <c r="R22" s="636">
        <v>3883355</v>
      </c>
      <c r="S22" s="637"/>
      <c r="T22" s="637"/>
      <c r="U22" s="637"/>
      <c r="V22" s="637"/>
      <c r="W22" s="637"/>
      <c r="X22" s="637"/>
      <c r="Y22" s="638"/>
      <c r="Z22" s="639">
        <v>2.1</v>
      </c>
      <c r="AA22" s="639"/>
      <c r="AB22" s="639"/>
      <c r="AC22" s="639"/>
      <c r="AD22" s="640">
        <v>3883355</v>
      </c>
      <c r="AE22" s="640"/>
      <c r="AF22" s="640"/>
      <c r="AG22" s="640"/>
      <c r="AH22" s="640"/>
      <c r="AI22" s="640"/>
      <c r="AJ22" s="640"/>
      <c r="AK22" s="640"/>
      <c r="AL22" s="641">
        <v>4.5999999999999996</v>
      </c>
      <c r="AM22" s="642"/>
      <c r="AN22" s="642"/>
      <c r="AO22" s="643"/>
      <c r="AP22" s="633" t="s">
        <v>267</v>
      </c>
      <c r="AQ22" s="652"/>
      <c r="AR22" s="652"/>
      <c r="AS22" s="652"/>
      <c r="AT22" s="652"/>
      <c r="AU22" s="652"/>
      <c r="AV22" s="652"/>
      <c r="AW22" s="652"/>
      <c r="AX22" s="652"/>
      <c r="AY22" s="652"/>
      <c r="AZ22" s="652"/>
      <c r="BA22" s="652"/>
      <c r="BB22" s="652"/>
      <c r="BC22" s="652"/>
      <c r="BD22" s="652"/>
      <c r="BE22" s="652"/>
      <c r="BF22" s="653"/>
      <c r="BG22" s="636">
        <v>822970</v>
      </c>
      <c r="BH22" s="637"/>
      <c r="BI22" s="637"/>
      <c r="BJ22" s="637"/>
      <c r="BK22" s="637"/>
      <c r="BL22" s="637"/>
      <c r="BM22" s="637"/>
      <c r="BN22" s="638"/>
      <c r="BO22" s="639">
        <v>1.2</v>
      </c>
      <c r="BP22" s="639"/>
      <c r="BQ22" s="639"/>
      <c r="BR22" s="639"/>
      <c r="BS22" s="640" t="s">
        <v>122</v>
      </c>
      <c r="BT22" s="640"/>
      <c r="BU22" s="640"/>
      <c r="BV22" s="640"/>
      <c r="BW22" s="640"/>
      <c r="BX22" s="640"/>
      <c r="BY22" s="640"/>
      <c r="BZ22" s="640"/>
      <c r="CA22" s="640"/>
      <c r="CB22" s="644"/>
      <c r="CD22" s="618" t="s">
        <v>268</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269</v>
      </c>
      <c r="C23" s="634"/>
      <c r="D23" s="634"/>
      <c r="E23" s="634"/>
      <c r="F23" s="634"/>
      <c r="G23" s="634"/>
      <c r="H23" s="634"/>
      <c r="I23" s="634"/>
      <c r="J23" s="634"/>
      <c r="K23" s="634"/>
      <c r="L23" s="634"/>
      <c r="M23" s="634"/>
      <c r="N23" s="634"/>
      <c r="O23" s="634"/>
      <c r="P23" s="634"/>
      <c r="Q23" s="635"/>
      <c r="R23" s="636">
        <v>352245</v>
      </c>
      <c r="S23" s="637"/>
      <c r="T23" s="637"/>
      <c r="U23" s="637"/>
      <c r="V23" s="637"/>
      <c r="W23" s="637"/>
      <c r="X23" s="637"/>
      <c r="Y23" s="638"/>
      <c r="Z23" s="639">
        <v>0.2</v>
      </c>
      <c r="AA23" s="639"/>
      <c r="AB23" s="639"/>
      <c r="AC23" s="639"/>
      <c r="AD23" s="640" t="s">
        <v>122</v>
      </c>
      <c r="AE23" s="640"/>
      <c r="AF23" s="640"/>
      <c r="AG23" s="640"/>
      <c r="AH23" s="640"/>
      <c r="AI23" s="640"/>
      <c r="AJ23" s="640"/>
      <c r="AK23" s="640"/>
      <c r="AL23" s="641" t="s">
        <v>122</v>
      </c>
      <c r="AM23" s="642"/>
      <c r="AN23" s="642"/>
      <c r="AO23" s="643"/>
      <c r="AP23" s="633" t="s">
        <v>270</v>
      </c>
      <c r="AQ23" s="652"/>
      <c r="AR23" s="652"/>
      <c r="AS23" s="652"/>
      <c r="AT23" s="652"/>
      <c r="AU23" s="652"/>
      <c r="AV23" s="652"/>
      <c r="AW23" s="652"/>
      <c r="AX23" s="652"/>
      <c r="AY23" s="652"/>
      <c r="AZ23" s="652"/>
      <c r="BA23" s="652"/>
      <c r="BB23" s="652"/>
      <c r="BC23" s="652"/>
      <c r="BD23" s="652"/>
      <c r="BE23" s="652"/>
      <c r="BF23" s="653"/>
      <c r="BG23" s="636">
        <v>5574450</v>
      </c>
      <c r="BH23" s="637"/>
      <c r="BI23" s="637"/>
      <c r="BJ23" s="637"/>
      <c r="BK23" s="637"/>
      <c r="BL23" s="637"/>
      <c r="BM23" s="637"/>
      <c r="BN23" s="638"/>
      <c r="BO23" s="639">
        <v>7.8</v>
      </c>
      <c r="BP23" s="639"/>
      <c r="BQ23" s="639"/>
      <c r="BR23" s="639"/>
      <c r="BS23" s="640" t="s">
        <v>122</v>
      </c>
      <c r="BT23" s="640"/>
      <c r="BU23" s="640"/>
      <c r="BV23" s="640"/>
      <c r="BW23" s="640"/>
      <c r="BX23" s="640"/>
      <c r="BY23" s="640"/>
      <c r="BZ23" s="640"/>
      <c r="CA23" s="640"/>
      <c r="CB23" s="644"/>
      <c r="CD23" s="618" t="s">
        <v>210</v>
      </c>
      <c r="CE23" s="619"/>
      <c r="CF23" s="619"/>
      <c r="CG23" s="619"/>
      <c r="CH23" s="619"/>
      <c r="CI23" s="619"/>
      <c r="CJ23" s="619"/>
      <c r="CK23" s="619"/>
      <c r="CL23" s="619"/>
      <c r="CM23" s="619"/>
      <c r="CN23" s="619"/>
      <c r="CO23" s="619"/>
      <c r="CP23" s="619"/>
      <c r="CQ23" s="620"/>
      <c r="CR23" s="618" t="s">
        <v>271</v>
      </c>
      <c r="CS23" s="619"/>
      <c r="CT23" s="619"/>
      <c r="CU23" s="619"/>
      <c r="CV23" s="619"/>
      <c r="CW23" s="619"/>
      <c r="CX23" s="619"/>
      <c r="CY23" s="620"/>
      <c r="CZ23" s="618" t="s">
        <v>272</v>
      </c>
      <c r="DA23" s="619"/>
      <c r="DB23" s="619"/>
      <c r="DC23" s="620"/>
      <c r="DD23" s="618" t="s">
        <v>273</v>
      </c>
      <c r="DE23" s="619"/>
      <c r="DF23" s="619"/>
      <c r="DG23" s="619"/>
      <c r="DH23" s="619"/>
      <c r="DI23" s="619"/>
      <c r="DJ23" s="619"/>
      <c r="DK23" s="620"/>
      <c r="DL23" s="663" t="s">
        <v>274</v>
      </c>
      <c r="DM23" s="664"/>
      <c r="DN23" s="664"/>
      <c r="DO23" s="664"/>
      <c r="DP23" s="664"/>
      <c r="DQ23" s="664"/>
      <c r="DR23" s="664"/>
      <c r="DS23" s="664"/>
      <c r="DT23" s="664"/>
      <c r="DU23" s="664"/>
      <c r="DV23" s="665"/>
      <c r="DW23" s="618" t="s">
        <v>275</v>
      </c>
      <c r="DX23" s="619"/>
      <c r="DY23" s="619"/>
      <c r="DZ23" s="619"/>
      <c r="EA23" s="619"/>
      <c r="EB23" s="619"/>
      <c r="EC23" s="620"/>
    </row>
    <row r="24" spans="2:133" ht="11.25" customHeight="1" x14ac:dyDescent="0.2">
      <c r="B24" s="633" t="s">
        <v>276</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277</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278</v>
      </c>
      <c r="CE24" s="623"/>
      <c r="CF24" s="623"/>
      <c r="CG24" s="623"/>
      <c r="CH24" s="623"/>
      <c r="CI24" s="623"/>
      <c r="CJ24" s="623"/>
      <c r="CK24" s="623"/>
      <c r="CL24" s="623"/>
      <c r="CM24" s="623"/>
      <c r="CN24" s="623"/>
      <c r="CO24" s="623"/>
      <c r="CP24" s="623"/>
      <c r="CQ24" s="624"/>
      <c r="CR24" s="625">
        <v>92146220</v>
      </c>
      <c r="CS24" s="626"/>
      <c r="CT24" s="626"/>
      <c r="CU24" s="626"/>
      <c r="CV24" s="626"/>
      <c r="CW24" s="626"/>
      <c r="CX24" s="626"/>
      <c r="CY24" s="627"/>
      <c r="CZ24" s="630">
        <v>51.6</v>
      </c>
      <c r="DA24" s="631"/>
      <c r="DB24" s="631"/>
      <c r="DC24" s="647"/>
      <c r="DD24" s="671">
        <v>47260493</v>
      </c>
      <c r="DE24" s="626"/>
      <c r="DF24" s="626"/>
      <c r="DG24" s="626"/>
      <c r="DH24" s="626"/>
      <c r="DI24" s="626"/>
      <c r="DJ24" s="626"/>
      <c r="DK24" s="627"/>
      <c r="DL24" s="671">
        <v>41794331</v>
      </c>
      <c r="DM24" s="626"/>
      <c r="DN24" s="626"/>
      <c r="DO24" s="626"/>
      <c r="DP24" s="626"/>
      <c r="DQ24" s="626"/>
      <c r="DR24" s="626"/>
      <c r="DS24" s="626"/>
      <c r="DT24" s="626"/>
      <c r="DU24" s="626"/>
      <c r="DV24" s="627"/>
      <c r="DW24" s="630">
        <v>49.2</v>
      </c>
      <c r="DX24" s="631"/>
      <c r="DY24" s="631"/>
      <c r="DZ24" s="631"/>
      <c r="EA24" s="631"/>
      <c r="EB24" s="631"/>
      <c r="EC24" s="632"/>
    </row>
    <row r="25" spans="2:133" ht="11.25" customHeight="1" x14ac:dyDescent="0.2">
      <c r="B25" s="633" t="s">
        <v>279</v>
      </c>
      <c r="C25" s="634"/>
      <c r="D25" s="634"/>
      <c r="E25" s="634"/>
      <c r="F25" s="634"/>
      <c r="G25" s="634"/>
      <c r="H25" s="634"/>
      <c r="I25" s="634"/>
      <c r="J25" s="634"/>
      <c r="K25" s="634"/>
      <c r="L25" s="634"/>
      <c r="M25" s="634"/>
      <c r="N25" s="634"/>
      <c r="O25" s="634"/>
      <c r="P25" s="634"/>
      <c r="Q25" s="635"/>
      <c r="R25" s="636">
        <v>90345417</v>
      </c>
      <c r="S25" s="637"/>
      <c r="T25" s="637"/>
      <c r="U25" s="637"/>
      <c r="V25" s="637"/>
      <c r="W25" s="637"/>
      <c r="X25" s="637"/>
      <c r="Y25" s="638"/>
      <c r="Z25" s="639">
        <v>48.7</v>
      </c>
      <c r="AA25" s="639"/>
      <c r="AB25" s="639"/>
      <c r="AC25" s="639"/>
      <c r="AD25" s="640">
        <v>84418722</v>
      </c>
      <c r="AE25" s="640"/>
      <c r="AF25" s="640"/>
      <c r="AG25" s="640"/>
      <c r="AH25" s="640"/>
      <c r="AI25" s="640"/>
      <c r="AJ25" s="640"/>
      <c r="AK25" s="640"/>
      <c r="AL25" s="641">
        <v>99.4</v>
      </c>
      <c r="AM25" s="642"/>
      <c r="AN25" s="642"/>
      <c r="AO25" s="643"/>
      <c r="AP25" s="633" t="s">
        <v>280</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281</v>
      </c>
      <c r="CE25" s="634"/>
      <c r="CF25" s="634"/>
      <c r="CG25" s="634"/>
      <c r="CH25" s="634"/>
      <c r="CI25" s="634"/>
      <c r="CJ25" s="634"/>
      <c r="CK25" s="634"/>
      <c r="CL25" s="634"/>
      <c r="CM25" s="634"/>
      <c r="CN25" s="634"/>
      <c r="CO25" s="634"/>
      <c r="CP25" s="634"/>
      <c r="CQ25" s="635"/>
      <c r="CR25" s="636">
        <v>22249925</v>
      </c>
      <c r="CS25" s="668"/>
      <c r="CT25" s="668"/>
      <c r="CU25" s="668"/>
      <c r="CV25" s="668"/>
      <c r="CW25" s="668"/>
      <c r="CX25" s="668"/>
      <c r="CY25" s="669"/>
      <c r="CZ25" s="641">
        <v>12.5</v>
      </c>
      <c r="DA25" s="666"/>
      <c r="DB25" s="666"/>
      <c r="DC25" s="670"/>
      <c r="DD25" s="645">
        <v>20307891</v>
      </c>
      <c r="DE25" s="668"/>
      <c r="DF25" s="668"/>
      <c r="DG25" s="668"/>
      <c r="DH25" s="668"/>
      <c r="DI25" s="668"/>
      <c r="DJ25" s="668"/>
      <c r="DK25" s="669"/>
      <c r="DL25" s="645">
        <v>19212924</v>
      </c>
      <c r="DM25" s="668"/>
      <c r="DN25" s="668"/>
      <c r="DO25" s="668"/>
      <c r="DP25" s="668"/>
      <c r="DQ25" s="668"/>
      <c r="DR25" s="668"/>
      <c r="DS25" s="668"/>
      <c r="DT25" s="668"/>
      <c r="DU25" s="668"/>
      <c r="DV25" s="669"/>
      <c r="DW25" s="641">
        <v>22.6</v>
      </c>
      <c r="DX25" s="666"/>
      <c r="DY25" s="666"/>
      <c r="DZ25" s="666"/>
      <c r="EA25" s="666"/>
      <c r="EB25" s="666"/>
      <c r="EC25" s="667"/>
    </row>
    <row r="26" spans="2:133" ht="11.25" customHeight="1" x14ac:dyDescent="0.2">
      <c r="B26" s="633" t="s">
        <v>282</v>
      </c>
      <c r="C26" s="634"/>
      <c r="D26" s="634"/>
      <c r="E26" s="634"/>
      <c r="F26" s="634"/>
      <c r="G26" s="634"/>
      <c r="H26" s="634"/>
      <c r="I26" s="634"/>
      <c r="J26" s="634"/>
      <c r="K26" s="634"/>
      <c r="L26" s="634"/>
      <c r="M26" s="634"/>
      <c r="N26" s="634"/>
      <c r="O26" s="634"/>
      <c r="P26" s="634"/>
      <c r="Q26" s="635"/>
      <c r="R26" s="636">
        <v>45923</v>
      </c>
      <c r="S26" s="637"/>
      <c r="T26" s="637"/>
      <c r="U26" s="637"/>
      <c r="V26" s="637"/>
      <c r="W26" s="637"/>
      <c r="X26" s="637"/>
      <c r="Y26" s="638"/>
      <c r="Z26" s="639">
        <v>0</v>
      </c>
      <c r="AA26" s="639"/>
      <c r="AB26" s="639"/>
      <c r="AC26" s="639"/>
      <c r="AD26" s="640">
        <v>45923</v>
      </c>
      <c r="AE26" s="640"/>
      <c r="AF26" s="640"/>
      <c r="AG26" s="640"/>
      <c r="AH26" s="640"/>
      <c r="AI26" s="640"/>
      <c r="AJ26" s="640"/>
      <c r="AK26" s="640"/>
      <c r="AL26" s="641">
        <v>0.1</v>
      </c>
      <c r="AM26" s="642"/>
      <c r="AN26" s="642"/>
      <c r="AO26" s="643"/>
      <c r="AP26" s="633" t="s">
        <v>283</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284</v>
      </c>
      <c r="CE26" s="634"/>
      <c r="CF26" s="634"/>
      <c r="CG26" s="634"/>
      <c r="CH26" s="634"/>
      <c r="CI26" s="634"/>
      <c r="CJ26" s="634"/>
      <c r="CK26" s="634"/>
      <c r="CL26" s="634"/>
      <c r="CM26" s="634"/>
      <c r="CN26" s="634"/>
      <c r="CO26" s="634"/>
      <c r="CP26" s="634"/>
      <c r="CQ26" s="635"/>
      <c r="CR26" s="636">
        <v>13748717</v>
      </c>
      <c r="CS26" s="637"/>
      <c r="CT26" s="637"/>
      <c r="CU26" s="637"/>
      <c r="CV26" s="637"/>
      <c r="CW26" s="637"/>
      <c r="CX26" s="637"/>
      <c r="CY26" s="638"/>
      <c r="CZ26" s="641">
        <v>7.7</v>
      </c>
      <c r="DA26" s="666"/>
      <c r="DB26" s="666"/>
      <c r="DC26" s="670"/>
      <c r="DD26" s="645">
        <v>12645119</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6"/>
      <c r="DY26" s="666"/>
      <c r="DZ26" s="666"/>
      <c r="EA26" s="666"/>
      <c r="EB26" s="666"/>
      <c r="EC26" s="667"/>
    </row>
    <row r="27" spans="2:133" ht="11.25" customHeight="1" x14ac:dyDescent="0.2">
      <c r="B27" s="633" t="s">
        <v>285</v>
      </c>
      <c r="C27" s="634"/>
      <c r="D27" s="634"/>
      <c r="E27" s="634"/>
      <c r="F27" s="634"/>
      <c r="G27" s="634"/>
      <c r="H27" s="634"/>
      <c r="I27" s="634"/>
      <c r="J27" s="634"/>
      <c r="K27" s="634"/>
      <c r="L27" s="634"/>
      <c r="M27" s="634"/>
      <c r="N27" s="634"/>
      <c r="O27" s="634"/>
      <c r="P27" s="634"/>
      <c r="Q27" s="635"/>
      <c r="R27" s="636">
        <v>631306</v>
      </c>
      <c r="S27" s="637"/>
      <c r="T27" s="637"/>
      <c r="U27" s="637"/>
      <c r="V27" s="637"/>
      <c r="W27" s="637"/>
      <c r="X27" s="637"/>
      <c r="Y27" s="638"/>
      <c r="Z27" s="639">
        <v>0.3</v>
      </c>
      <c r="AA27" s="639"/>
      <c r="AB27" s="639"/>
      <c r="AC27" s="639"/>
      <c r="AD27" s="640" t="s">
        <v>122</v>
      </c>
      <c r="AE27" s="640"/>
      <c r="AF27" s="640"/>
      <c r="AG27" s="640"/>
      <c r="AH27" s="640"/>
      <c r="AI27" s="640"/>
      <c r="AJ27" s="640"/>
      <c r="AK27" s="640"/>
      <c r="AL27" s="641" t="s">
        <v>122</v>
      </c>
      <c r="AM27" s="642"/>
      <c r="AN27" s="642"/>
      <c r="AO27" s="643"/>
      <c r="AP27" s="633" t="s">
        <v>286</v>
      </c>
      <c r="AQ27" s="634"/>
      <c r="AR27" s="634"/>
      <c r="AS27" s="634"/>
      <c r="AT27" s="634"/>
      <c r="AU27" s="634"/>
      <c r="AV27" s="634"/>
      <c r="AW27" s="634"/>
      <c r="AX27" s="634"/>
      <c r="AY27" s="634"/>
      <c r="AZ27" s="634"/>
      <c r="BA27" s="634"/>
      <c r="BB27" s="634"/>
      <c r="BC27" s="634"/>
      <c r="BD27" s="634"/>
      <c r="BE27" s="634"/>
      <c r="BF27" s="635"/>
      <c r="BG27" s="636">
        <v>71400836</v>
      </c>
      <c r="BH27" s="637"/>
      <c r="BI27" s="637"/>
      <c r="BJ27" s="637"/>
      <c r="BK27" s="637"/>
      <c r="BL27" s="637"/>
      <c r="BM27" s="637"/>
      <c r="BN27" s="638"/>
      <c r="BO27" s="639">
        <v>100</v>
      </c>
      <c r="BP27" s="639"/>
      <c r="BQ27" s="639"/>
      <c r="BR27" s="639"/>
      <c r="BS27" s="640">
        <v>310253</v>
      </c>
      <c r="BT27" s="640"/>
      <c r="BU27" s="640"/>
      <c r="BV27" s="640"/>
      <c r="BW27" s="640"/>
      <c r="BX27" s="640"/>
      <c r="BY27" s="640"/>
      <c r="BZ27" s="640"/>
      <c r="CA27" s="640"/>
      <c r="CB27" s="644"/>
      <c r="CD27" s="633" t="s">
        <v>287</v>
      </c>
      <c r="CE27" s="634"/>
      <c r="CF27" s="634"/>
      <c r="CG27" s="634"/>
      <c r="CH27" s="634"/>
      <c r="CI27" s="634"/>
      <c r="CJ27" s="634"/>
      <c r="CK27" s="634"/>
      <c r="CL27" s="634"/>
      <c r="CM27" s="634"/>
      <c r="CN27" s="634"/>
      <c r="CO27" s="634"/>
      <c r="CP27" s="634"/>
      <c r="CQ27" s="635"/>
      <c r="CR27" s="636">
        <v>62168569</v>
      </c>
      <c r="CS27" s="668"/>
      <c r="CT27" s="668"/>
      <c r="CU27" s="668"/>
      <c r="CV27" s="668"/>
      <c r="CW27" s="668"/>
      <c r="CX27" s="668"/>
      <c r="CY27" s="669"/>
      <c r="CZ27" s="641">
        <v>34.799999999999997</v>
      </c>
      <c r="DA27" s="666"/>
      <c r="DB27" s="666"/>
      <c r="DC27" s="670"/>
      <c r="DD27" s="645">
        <v>19224876</v>
      </c>
      <c r="DE27" s="668"/>
      <c r="DF27" s="668"/>
      <c r="DG27" s="668"/>
      <c r="DH27" s="668"/>
      <c r="DI27" s="668"/>
      <c r="DJ27" s="668"/>
      <c r="DK27" s="669"/>
      <c r="DL27" s="645">
        <v>14853681</v>
      </c>
      <c r="DM27" s="668"/>
      <c r="DN27" s="668"/>
      <c r="DO27" s="668"/>
      <c r="DP27" s="668"/>
      <c r="DQ27" s="668"/>
      <c r="DR27" s="668"/>
      <c r="DS27" s="668"/>
      <c r="DT27" s="668"/>
      <c r="DU27" s="668"/>
      <c r="DV27" s="669"/>
      <c r="DW27" s="641">
        <v>17.5</v>
      </c>
      <c r="DX27" s="666"/>
      <c r="DY27" s="666"/>
      <c r="DZ27" s="666"/>
      <c r="EA27" s="666"/>
      <c r="EB27" s="666"/>
      <c r="EC27" s="667"/>
    </row>
    <row r="28" spans="2:133" ht="11.25" customHeight="1" x14ac:dyDescent="0.2">
      <c r="B28" s="633" t="s">
        <v>288</v>
      </c>
      <c r="C28" s="634"/>
      <c r="D28" s="634"/>
      <c r="E28" s="634"/>
      <c r="F28" s="634"/>
      <c r="G28" s="634"/>
      <c r="H28" s="634"/>
      <c r="I28" s="634"/>
      <c r="J28" s="634"/>
      <c r="K28" s="634"/>
      <c r="L28" s="634"/>
      <c r="M28" s="634"/>
      <c r="N28" s="634"/>
      <c r="O28" s="634"/>
      <c r="P28" s="634"/>
      <c r="Q28" s="635"/>
      <c r="R28" s="636">
        <v>1004174</v>
      </c>
      <c r="S28" s="637"/>
      <c r="T28" s="637"/>
      <c r="U28" s="637"/>
      <c r="V28" s="637"/>
      <c r="W28" s="637"/>
      <c r="X28" s="637"/>
      <c r="Y28" s="638"/>
      <c r="Z28" s="639">
        <v>0.5</v>
      </c>
      <c r="AA28" s="639"/>
      <c r="AB28" s="639"/>
      <c r="AC28" s="639"/>
      <c r="AD28" s="640">
        <v>284985</v>
      </c>
      <c r="AE28" s="640"/>
      <c r="AF28" s="640"/>
      <c r="AG28" s="640"/>
      <c r="AH28" s="640"/>
      <c r="AI28" s="640"/>
      <c r="AJ28" s="640"/>
      <c r="AK28" s="640"/>
      <c r="AL28" s="641">
        <v>0.3</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289</v>
      </c>
      <c r="CE28" s="634"/>
      <c r="CF28" s="634"/>
      <c r="CG28" s="634"/>
      <c r="CH28" s="634"/>
      <c r="CI28" s="634"/>
      <c r="CJ28" s="634"/>
      <c r="CK28" s="634"/>
      <c r="CL28" s="634"/>
      <c r="CM28" s="634"/>
      <c r="CN28" s="634"/>
      <c r="CO28" s="634"/>
      <c r="CP28" s="634"/>
      <c r="CQ28" s="635"/>
      <c r="CR28" s="636">
        <v>7727726</v>
      </c>
      <c r="CS28" s="637"/>
      <c r="CT28" s="637"/>
      <c r="CU28" s="637"/>
      <c r="CV28" s="637"/>
      <c r="CW28" s="637"/>
      <c r="CX28" s="637"/>
      <c r="CY28" s="638"/>
      <c r="CZ28" s="641">
        <v>4.3</v>
      </c>
      <c r="DA28" s="666"/>
      <c r="DB28" s="666"/>
      <c r="DC28" s="670"/>
      <c r="DD28" s="645">
        <v>7727726</v>
      </c>
      <c r="DE28" s="637"/>
      <c r="DF28" s="637"/>
      <c r="DG28" s="637"/>
      <c r="DH28" s="637"/>
      <c r="DI28" s="637"/>
      <c r="DJ28" s="637"/>
      <c r="DK28" s="638"/>
      <c r="DL28" s="645">
        <v>7727726</v>
      </c>
      <c r="DM28" s="637"/>
      <c r="DN28" s="637"/>
      <c r="DO28" s="637"/>
      <c r="DP28" s="637"/>
      <c r="DQ28" s="637"/>
      <c r="DR28" s="637"/>
      <c r="DS28" s="637"/>
      <c r="DT28" s="637"/>
      <c r="DU28" s="637"/>
      <c r="DV28" s="638"/>
      <c r="DW28" s="641">
        <v>9.1</v>
      </c>
      <c r="DX28" s="666"/>
      <c r="DY28" s="666"/>
      <c r="DZ28" s="666"/>
      <c r="EA28" s="666"/>
      <c r="EB28" s="666"/>
      <c r="EC28" s="667"/>
    </row>
    <row r="29" spans="2:133" ht="11.25" customHeight="1" x14ac:dyDescent="0.2">
      <c r="B29" s="633" t="s">
        <v>290</v>
      </c>
      <c r="C29" s="634"/>
      <c r="D29" s="634"/>
      <c r="E29" s="634"/>
      <c r="F29" s="634"/>
      <c r="G29" s="634"/>
      <c r="H29" s="634"/>
      <c r="I29" s="634"/>
      <c r="J29" s="634"/>
      <c r="K29" s="634"/>
      <c r="L29" s="634"/>
      <c r="M29" s="634"/>
      <c r="N29" s="634"/>
      <c r="O29" s="634"/>
      <c r="P29" s="634"/>
      <c r="Q29" s="635"/>
      <c r="R29" s="636">
        <v>1862330</v>
      </c>
      <c r="S29" s="637"/>
      <c r="T29" s="637"/>
      <c r="U29" s="637"/>
      <c r="V29" s="637"/>
      <c r="W29" s="637"/>
      <c r="X29" s="637"/>
      <c r="Y29" s="638"/>
      <c r="Z29" s="639">
        <v>1</v>
      </c>
      <c r="AA29" s="639"/>
      <c r="AB29" s="639"/>
      <c r="AC29" s="639"/>
      <c r="AD29" s="640" t="s">
        <v>122</v>
      </c>
      <c r="AE29" s="640"/>
      <c r="AF29" s="640"/>
      <c r="AG29" s="640"/>
      <c r="AH29" s="640"/>
      <c r="AI29" s="640"/>
      <c r="AJ29" s="640"/>
      <c r="AK29" s="640"/>
      <c r="AL29" s="641" t="s">
        <v>122</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291</v>
      </c>
      <c r="CE29" s="673"/>
      <c r="CF29" s="633" t="s">
        <v>66</v>
      </c>
      <c r="CG29" s="634"/>
      <c r="CH29" s="634"/>
      <c r="CI29" s="634"/>
      <c r="CJ29" s="634"/>
      <c r="CK29" s="634"/>
      <c r="CL29" s="634"/>
      <c r="CM29" s="634"/>
      <c r="CN29" s="634"/>
      <c r="CO29" s="634"/>
      <c r="CP29" s="634"/>
      <c r="CQ29" s="635"/>
      <c r="CR29" s="636">
        <v>7727726</v>
      </c>
      <c r="CS29" s="668"/>
      <c r="CT29" s="668"/>
      <c r="CU29" s="668"/>
      <c r="CV29" s="668"/>
      <c r="CW29" s="668"/>
      <c r="CX29" s="668"/>
      <c r="CY29" s="669"/>
      <c r="CZ29" s="641">
        <v>4.3</v>
      </c>
      <c r="DA29" s="666"/>
      <c r="DB29" s="666"/>
      <c r="DC29" s="670"/>
      <c r="DD29" s="645">
        <v>7727726</v>
      </c>
      <c r="DE29" s="668"/>
      <c r="DF29" s="668"/>
      <c r="DG29" s="668"/>
      <c r="DH29" s="668"/>
      <c r="DI29" s="668"/>
      <c r="DJ29" s="668"/>
      <c r="DK29" s="669"/>
      <c r="DL29" s="645">
        <v>7727726</v>
      </c>
      <c r="DM29" s="668"/>
      <c r="DN29" s="668"/>
      <c r="DO29" s="668"/>
      <c r="DP29" s="668"/>
      <c r="DQ29" s="668"/>
      <c r="DR29" s="668"/>
      <c r="DS29" s="668"/>
      <c r="DT29" s="668"/>
      <c r="DU29" s="668"/>
      <c r="DV29" s="669"/>
      <c r="DW29" s="641">
        <v>9.1</v>
      </c>
      <c r="DX29" s="666"/>
      <c r="DY29" s="666"/>
      <c r="DZ29" s="666"/>
      <c r="EA29" s="666"/>
      <c r="EB29" s="666"/>
      <c r="EC29" s="667"/>
    </row>
    <row r="30" spans="2:133" ht="11.25" customHeight="1" x14ac:dyDescent="0.2">
      <c r="B30" s="633" t="s">
        <v>292</v>
      </c>
      <c r="C30" s="634"/>
      <c r="D30" s="634"/>
      <c r="E30" s="634"/>
      <c r="F30" s="634"/>
      <c r="G30" s="634"/>
      <c r="H30" s="634"/>
      <c r="I30" s="634"/>
      <c r="J30" s="634"/>
      <c r="K30" s="634"/>
      <c r="L30" s="634"/>
      <c r="M30" s="634"/>
      <c r="N30" s="634"/>
      <c r="O30" s="634"/>
      <c r="P30" s="634"/>
      <c r="Q30" s="635"/>
      <c r="R30" s="636">
        <v>40614451</v>
      </c>
      <c r="S30" s="637"/>
      <c r="T30" s="637"/>
      <c r="U30" s="637"/>
      <c r="V30" s="637"/>
      <c r="W30" s="637"/>
      <c r="X30" s="637"/>
      <c r="Y30" s="638"/>
      <c r="Z30" s="639">
        <v>21.9</v>
      </c>
      <c r="AA30" s="639"/>
      <c r="AB30" s="639"/>
      <c r="AC30" s="639"/>
      <c r="AD30" s="640" t="s">
        <v>122</v>
      </c>
      <c r="AE30" s="640"/>
      <c r="AF30" s="640"/>
      <c r="AG30" s="640"/>
      <c r="AH30" s="640"/>
      <c r="AI30" s="640"/>
      <c r="AJ30" s="640"/>
      <c r="AK30" s="640"/>
      <c r="AL30" s="641" t="s">
        <v>122</v>
      </c>
      <c r="AM30" s="642"/>
      <c r="AN30" s="642"/>
      <c r="AO30" s="643"/>
      <c r="AP30" s="618" t="s">
        <v>210</v>
      </c>
      <c r="AQ30" s="619"/>
      <c r="AR30" s="619"/>
      <c r="AS30" s="619"/>
      <c r="AT30" s="619"/>
      <c r="AU30" s="619"/>
      <c r="AV30" s="619"/>
      <c r="AW30" s="619"/>
      <c r="AX30" s="619"/>
      <c r="AY30" s="619"/>
      <c r="AZ30" s="619"/>
      <c r="BA30" s="619"/>
      <c r="BB30" s="619"/>
      <c r="BC30" s="619"/>
      <c r="BD30" s="619"/>
      <c r="BE30" s="619"/>
      <c r="BF30" s="620"/>
      <c r="BG30" s="618" t="s">
        <v>293</v>
      </c>
      <c r="BH30" s="678"/>
      <c r="BI30" s="678"/>
      <c r="BJ30" s="678"/>
      <c r="BK30" s="678"/>
      <c r="BL30" s="678"/>
      <c r="BM30" s="678"/>
      <c r="BN30" s="678"/>
      <c r="BO30" s="678"/>
      <c r="BP30" s="678"/>
      <c r="BQ30" s="679"/>
      <c r="BR30" s="618" t="s">
        <v>294</v>
      </c>
      <c r="BS30" s="678"/>
      <c r="BT30" s="678"/>
      <c r="BU30" s="678"/>
      <c r="BV30" s="678"/>
      <c r="BW30" s="678"/>
      <c r="BX30" s="678"/>
      <c r="BY30" s="678"/>
      <c r="BZ30" s="678"/>
      <c r="CA30" s="678"/>
      <c r="CB30" s="679"/>
      <c r="CD30" s="674"/>
      <c r="CE30" s="675"/>
      <c r="CF30" s="633" t="s">
        <v>295</v>
      </c>
      <c r="CG30" s="634"/>
      <c r="CH30" s="634"/>
      <c r="CI30" s="634"/>
      <c r="CJ30" s="634"/>
      <c r="CK30" s="634"/>
      <c r="CL30" s="634"/>
      <c r="CM30" s="634"/>
      <c r="CN30" s="634"/>
      <c r="CO30" s="634"/>
      <c r="CP30" s="634"/>
      <c r="CQ30" s="635"/>
      <c r="CR30" s="636">
        <v>7405538</v>
      </c>
      <c r="CS30" s="637"/>
      <c r="CT30" s="637"/>
      <c r="CU30" s="637"/>
      <c r="CV30" s="637"/>
      <c r="CW30" s="637"/>
      <c r="CX30" s="637"/>
      <c r="CY30" s="638"/>
      <c r="CZ30" s="641">
        <v>4.0999999999999996</v>
      </c>
      <c r="DA30" s="666"/>
      <c r="DB30" s="666"/>
      <c r="DC30" s="670"/>
      <c r="DD30" s="645">
        <v>7405538</v>
      </c>
      <c r="DE30" s="637"/>
      <c r="DF30" s="637"/>
      <c r="DG30" s="637"/>
      <c r="DH30" s="637"/>
      <c r="DI30" s="637"/>
      <c r="DJ30" s="637"/>
      <c r="DK30" s="638"/>
      <c r="DL30" s="645">
        <v>7405538</v>
      </c>
      <c r="DM30" s="637"/>
      <c r="DN30" s="637"/>
      <c r="DO30" s="637"/>
      <c r="DP30" s="637"/>
      <c r="DQ30" s="637"/>
      <c r="DR30" s="637"/>
      <c r="DS30" s="637"/>
      <c r="DT30" s="637"/>
      <c r="DU30" s="637"/>
      <c r="DV30" s="638"/>
      <c r="DW30" s="641">
        <v>8.6999999999999993</v>
      </c>
      <c r="DX30" s="666"/>
      <c r="DY30" s="666"/>
      <c r="DZ30" s="666"/>
      <c r="EA30" s="666"/>
      <c r="EB30" s="666"/>
      <c r="EC30" s="667"/>
    </row>
    <row r="31" spans="2:133" ht="11.25" customHeight="1" x14ac:dyDescent="0.2">
      <c r="B31" s="649" t="s">
        <v>296</v>
      </c>
      <c r="C31" s="650"/>
      <c r="D31" s="650"/>
      <c r="E31" s="650"/>
      <c r="F31" s="650"/>
      <c r="G31" s="650"/>
      <c r="H31" s="650"/>
      <c r="I31" s="650"/>
      <c r="J31" s="650"/>
      <c r="K31" s="650"/>
      <c r="L31" s="650"/>
      <c r="M31" s="650"/>
      <c r="N31" s="650"/>
      <c r="O31" s="650"/>
      <c r="P31" s="650"/>
      <c r="Q31" s="651"/>
      <c r="R31" s="636" t="s">
        <v>122</v>
      </c>
      <c r="S31" s="637"/>
      <c r="T31" s="637"/>
      <c r="U31" s="637"/>
      <c r="V31" s="637"/>
      <c r="W31" s="637"/>
      <c r="X31" s="637"/>
      <c r="Y31" s="638"/>
      <c r="Z31" s="639" t="s">
        <v>122</v>
      </c>
      <c r="AA31" s="639"/>
      <c r="AB31" s="639"/>
      <c r="AC31" s="639"/>
      <c r="AD31" s="640" t="s">
        <v>122</v>
      </c>
      <c r="AE31" s="640"/>
      <c r="AF31" s="640"/>
      <c r="AG31" s="640"/>
      <c r="AH31" s="640"/>
      <c r="AI31" s="640"/>
      <c r="AJ31" s="640"/>
      <c r="AK31" s="640"/>
      <c r="AL31" s="641" t="s">
        <v>122</v>
      </c>
      <c r="AM31" s="642"/>
      <c r="AN31" s="642"/>
      <c r="AO31" s="643"/>
      <c r="AP31" s="682" t="s">
        <v>297</v>
      </c>
      <c r="AQ31" s="683"/>
      <c r="AR31" s="683"/>
      <c r="AS31" s="683"/>
      <c r="AT31" s="688" t="s">
        <v>298</v>
      </c>
      <c r="AU31" s="212"/>
      <c r="AV31" s="212"/>
      <c r="AW31" s="212"/>
      <c r="AX31" s="622" t="s">
        <v>176</v>
      </c>
      <c r="AY31" s="623"/>
      <c r="AZ31" s="623"/>
      <c r="BA31" s="623"/>
      <c r="BB31" s="623"/>
      <c r="BC31" s="623"/>
      <c r="BD31" s="623"/>
      <c r="BE31" s="623"/>
      <c r="BF31" s="624"/>
      <c r="BG31" s="692">
        <v>99.5</v>
      </c>
      <c r="BH31" s="680"/>
      <c r="BI31" s="680"/>
      <c r="BJ31" s="680"/>
      <c r="BK31" s="680"/>
      <c r="BL31" s="680"/>
      <c r="BM31" s="631">
        <v>99.2</v>
      </c>
      <c r="BN31" s="680"/>
      <c r="BO31" s="680"/>
      <c r="BP31" s="680"/>
      <c r="BQ31" s="681"/>
      <c r="BR31" s="692">
        <v>99.6</v>
      </c>
      <c r="BS31" s="680"/>
      <c r="BT31" s="680"/>
      <c r="BU31" s="680"/>
      <c r="BV31" s="680"/>
      <c r="BW31" s="680"/>
      <c r="BX31" s="631">
        <v>99.4</v>
      </c>
      <c r="BY31" s="680"/>
      <c r="BZ31" s="680"/>
      <c r="CA31" s="680"/>
      <c r="CB31" s="681"/>
      <c r="CD31" s="674"/>
      <c r="CE31" s="675"/>
      <c r="CF31" s="633" t="s">
        <v>299</v>
      </c>
      <c r="CG31" s="634"/>
      <c r="CH31" s="634"/>
      <c r="CI31" s="634"/>
      <c r="CJ31" s="634"/>
      <c r="CK31" s="634"/>
      <c r="CL31" s="634"/>
      <c r="CM31" s="634"/>
      <c r="CN31" s="634"/>
      <c r="CO31" s="634"/>
      <c r="CP31" s="634"/>
      <c r="CQ31" s="635"/>
      <c r="CR31" s="636">
        <v>322188</v>
      </c>
      <c r="CS31" s="668"/>
      <c r="CT31" s="668"/>
      <c r="CU31" s="668"/>
      <c r="CV31" s="668"/>
      <c r="CW31" s="668"/>
      <c r="CX31" s="668"/>
      <c r="CY31" s="669"/>
      <c r="CZ31" s="641">
        <v>0.2</v>
      </c>
      <c r="DA31" s="666"/>
      <c r="DB31" s="666"/>
      <c r="DC31" s="670"/>
      <c r="DD31" s="645">
        <v>322188</v>
      </c>
      <c r="DE31" s="668"/>
      <c r="DF31" s="668"/>
      <c r="DG31" s="668"/>
      <c r="DH31" s="668"/>
      <c r="DI31" s="668"/>
      <c r="DJ31" s="668"/>
      <c r="DK31" s="669"/>
      <c r="DL31" s="645">
        <v>322188</v>
      </c>
      <c r="DM31" s="668"/>
      <c r="DN31" s="668"/>
      <c r="DO31" s="668"/>
      <c r="DP31" s="668"/>
      <c r="DQ31" s="668"/>
      <c r="DR31" s="668"/>
      <c r="DS31" s="668"/>
      <c r="DT31" s="668"/>
      <c r="DU31" s="668"/>
      <c r="DV31" s="669"/>
      <c r="DW31" s="641">
        <v>0.4</v>
      </c>
      <c r="DX31" s="666"/>
      <c r="DY31" s="666"/>
      <c r="DZ31" s="666"/>
      <c r="EA31" s="666"/>
      <c r="EB31" s="666"/>
      <c r="EC31" s="667"/>
    </row>
    <row r="32" spans="2:133" ht="11.25" customHeight="1" x14ac:dyDescent="0.2">
      <c r="B32" s="633" t="s">
        <v>300</v>
      </c>
      <c r="C32" s="634"/>
      <c r="D32" s="634"/>
      <c r="E32" s="634"/>
      <c r="F32" s="634"/>
      <c r="G32" s="634"/>
      <c r="H32" s="634"/>
      <c r="I32" s="634"/>
      <c r="J32" s="634"/>
      <c r="K32" s="634"/>
      <c r="L32" s="634"/>
      <c r="M32" s="634"/>
      <c r="N32" s="634"/>
      <c r="O32" s="634"/>
      <c r="P32" s="634"/>
      <c r="Q32" s="635"/>
      <c r="R32" s="636">
        <v>25454471</v>
      </c>
      <c r="S32" s="637"/>
      <c r="T32" s="637"/>
      <c r="U32" s="637"/>
      <c r="V32" s="637"/>
      <c r="W32" s="637"/>
      <c r="X32" s="637"/>
      <c r="Y32" s="638"/>
      <c r="Z32" s="639">
        <v>13.7</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208" t="s">
        <v>301</v>
      </c>
      <c r="AX32" s="633" t="s">
        <v>302</v>
      </c>
      <c r="AY32" s="634"/>
      <c r="AZ32" s="634"/>
      <c r="BA32" s="634"/>
      <c r="BB32" s="634"/>
      <c r="BC32" s="634"/>
      <c r="BD32" s="634"/>
      <c r="BE32" s="634"/>
      <c r="BF32" s="635"/>
      <c r="BG32" s="693">
        <v>99.3</v>
      </c>
      <c r="BH32" s="668"/>
      <c r="BI32" s="668"/>
      <c r="BJ32" s="668"/>
      <c r="BK32" s="668"/>
      <c r="BL32" s="668"/>
      <c r="BM32" s="642">
        <v>98.8</v>
      </c>
      <c r="BN32" s="668"/>
      <c r="BO32" s="668"/>
      <c r="BP32" s="668"/>
      <c r="BQ32" s="691"/>
      <c r="BR32" s="693">
        <v>99.4</v>
      </c>
      <c r="BS32" s="668"/>
      <c r="BT32" s="668"/>
      <c r="BU32" s="668"/>
      <c r="BV32" s="668"/>
      <c r="BW32" s="668"/>
      <c r="BX32" s="642">
        <v>99</v>
      </c>
      <c r="BY32" s="668"/>
      <c r="BZ32" s="668"/>
      <c r="CA32" s="668"/>
      <c r="CB32" s="691"/>
      <c r="CD32" s="676"/>
      <c r="CE32" s="677"/>
      <c r="CF32" s="633" t="s">
        <v>303</v>
      </c>
      <c r="CG32" s="634"/>
      <c r="CH32" s="634"/>
      <c r="CI32" s="634"/>
      <c r="CJ32" s="634"/>
      <c r="CK32" s="634"/>
      <c r="CL32" s="634"/>
      <c r="CM32" s="634"/>
      <c r="CN32" s="634"/>
      <c r="CO32" s="634"/>
      <c r="CP32" s="634"/>
      <c r="CQ32" s="635"/>
      <c r="CR32" s="636" t="s">
        <v>122</v>
      </c>
      <c r="CS32" s="637"/>
      <c r="CT32" s="637"/>
      <c r="CU32" s="637"/>
      <c r="CV32" s="637"/>
      <c r="CW32" s="637"/>
      <c r="CX32" s="637"/>
      <c r="CY32" s="638"/>
      <c r="CZ32" s="641" t="s">
        <v>122</v>
      </c>
      <c r="DA32" s="666"/>
      <c r="DB32" s="666"/>
      <c r="DC32" s="670"/>
      <c r="DD32" s="645" t="s">
        <v>122</v>
      </c>
      <c r="DE32" s="637"/>
      <c r="DF32" s="637"/>
      <c r="DG32" s="637"/>
      <c r="DH32" s="637"/>
      <c r="DI32" s="637"/>
      <c r="DJ32" s="637"/>
      <c r="DK32" s="638"/>
      <c r="DL32" s="645" t="s">
        <v>122</v>
      </c>
      <c r="DM32" s="637"/>
      <c r="DN32" s="637"/>
      <c r="DO32" s="637"/>
      <c r="DP32" s="637"/>
      <c r="DQ32" s="637"/>
      <c r="DR32" s="637"/>
      <c r="DS32" s="637"/>
      <c r="DT32" s="637"/>
      <c r="DU32" s="637"/>
      <c r="DV32" s="638"/>
      <c r="DW32" s="641" t="s">
        <v>122</v>
      </c>
      <c r="DX32" s="666"/>
      <c r="DY32" s="666"/>
      <c r="DZ32" s="666"/>
      <c r="EA32" s="666"/>
      <c r="EB32" s="666"/>
      <c r="EC32" s="667"/>
    </row>
    <row r="33" spans="2:133" ht="11.25" customHeight="1" x14ac:dyDescent="0.2">
      <c r="B33" s="633" t="s">
        <v>304</v>
      </c>
      <c r="C33" s="634"/>
      <c r="D33" s="634"/>
      <c r="E33" s="634"/>
      <c r="F33" s="634"/>
      <c r="G33" s="634"/>
      <c r="H33" s="634"/>
      <c r="I33" s="634"/>
      <c r="J33" s="634"/>
      <c r="K33" s="634"/>
      <c r="L33" s="634"/>
      <c r="M33" s="634"/>
      <c r="N33" s="634"/>
      <c r="O33" s="634"/>
      <c r="P33" s="634"/>
      <c r="Q33" s="635"/>
      <c r="R33" s="636">
        <v>425013</v>
      </c>
      <c r="S33" s="637"/>
      <c r="T33" s="637"/>
      <c r="U33" s="637"/>
      <c r="V33" s="637"/>
      <c r="W33" s="637"/>
      <c r="X33" s="637"/>
      <c r="Y33" s="638"/>
      <c r="Z33" s="639">
        <v>0.2</v>
      </c>
      <c r="AA33" s="639"/>
      <c r="AB33" s="639"/>
      <c r="AC33" s="639"/>
      <c r="AD33" s="640">
        <v>141904</v>
      </c>
      <c r="AE33" s="640"/>
      <c r="AF33" s="640"/>
      <c r="AG33" s="640"/>
      <c r="AH33" s="640"/>
      <c r="AI33" s="640"/>
      <c r="AJ33" s="640"/>
      <c r="AK33" s="640"/>
      <c r="AL33" s="641">
        <v>0.2</v>
      </c>
      <c r="AM33" s="642"/>
      <c r="AN33" s="642"/>
      <c r="AO33" s="643"/>
      <c r="AP33" s="686"/>
      <c r="AQ33" s="687"/>
      <c r="AR33" s="687"/>
      <c r="AS33" s="687"/>
      <c r="AT33" s="690"/>
      <c r="AU33" s="213"/>
      <c r="AV33" s="213"/>
      <c r="AW33" s="213"/>
      <c r="AX33" s="657" t="s">
        <v>305</v>
      </c>
      <c r="AY33" s="658"/>
      <c r="AZ33" s="658"/>
      <c r="BA33" s="658"/>
      <c r="BB33" s="658"/>
      <c r="BC33" s="658"/>
      <c r="BD33" s="658"/>
      <c r="BE33" s="658"/>
      <c r="BF33" s="659"/>
      <c r="BG33" s="694">
        <v>99.8</v>
      </c>
      <c r="BH33" s="695"/>
      <c r="BI33" s="695"/>
      <c r="BJ33" s="695"/>
      <c r="BK33" s="695"/>
      <c r="BL33" s="695"/>
      <c r="BM33" s="696">
        <v>99.6</v>
      </c>
      <c r="BN33" s="695"/>
      <c r="BO33" s="695"/>
      <c r="BP33" s="695"/>
      <c r="BQ33" s="697"/>
      <c r="BR33" s="694">
        <v>99.8</v>
      </c>
      <c r="BS33" s="695"/>
      <c r="BT33" s="695"/>
      <c r="BU33" s="695"/>
      <c r="BV33" s="695"/>
      <c r="BW33" s="695"/>
      <c r="BX33" s="696">
        <v>99.7</v>
      </c>
      <c r="BY33" s="695"/>
      <c r="BZ33" s="695"/>
      <c r="CA33" s="695"/>
      <c r="CB33" s="697"/>
      <c r="CD33" s="633" t="s">
        <v>306</v>
      </c>
      <c r="CE33" s="634"/>
      <c r="CF33" s="634"/>
      <c r="CG33" s="634"/>
      <c r="CH33" s="634"/>
      <c r="CI33" s="634"/>
      <c r="CJ33" s="634"/>
      <c r="CK33" s="634"/>
      <c r="CL33" s="634"/>
      <c r="CM33" s="634"/>
      <c r="CN33" s="634"/>
      <c r="CO33" s="634"/>
      <c r="CP33" s="634"/>
      <c r="CQ33" s="635"/>
      <c r="CR33" s="636">
        <v>77232286</v>
      </c>
      <c r="CS33" s="668"/>
      <c r="CT33" s="668"/>
      <c r="CU33" s="668"/>
      <c r="CV33" s="668"/>
      <c r="CW33" s="668"/>
      <c r="CX33" s="668"/>
      <c r="CY33" s="669"/>
      <c r="CZ33" s="641">
        <v>43.2</v>
      </c>
      <c r="DA33" s="666"/>
      <c r="DB33" s="666"/>
      <c r="DC33" s="670"/>
      <c r="DD33" s="645">
        <v>55616752</v>
      </c>
      <c r="DE33" s="668"/>
      <c r="DF33" s="668"/>
      <c r="DG33" s="668"/>
      <c r="DH33" s="668"/>
      <c r="DI33" s="668"/>
      <c r="DJ33" s="668"/>
      <c r="DK33" s="669"/>
      <c r="DL33" s="645">
        <v>38350877</v>
      </c>
      <c r="DM33" s="668"/>
      <c r="DN33" s="668"/>
      <c r="DO33" s="668"/>
      <c r="DP33" s="668"/>
      <c r="DQ33" s="668"/>
      <c r="DR33" s="668"/>
      <c r="DS33" s="668"/>
      <c r="DT33" s="668"/>
      <c r="DU33" s="668"/>
      <c r="DV33" s="669"/>
      <c r="DW33" s="641">
        <v>45.1</v>
      </c>
      <c r="DX33" s="666"/>
      <c r="DY33" s="666"/>
      <c r="DZ33" s="666"/>
      <c r="EA33" s="666"/>
      <c r="EB33" s="666"/>
      <c r="EC33" s="667"/>
    </row>
    <row r="34" spans="2:133" ht="11.25" customHeight="1" x14ac:dyDescent="0.2">
      <c r="B34" s="633" t="s">
        <v>307</v>
      </c>
      <c r="C34" s="634"/>
      <c r="D34" s="634"/>
      <c r="E34" s="634"/>
      <c r="F34" s="634"/>
      <c r="G34" s="634"/>
      <c r="H34" s="634"/>
      <c r="I34" s="634"/>
      <c r="J34" s="634"/>
      <c r="K34" s="634"/>
      <c r="L34" s="634"/>
      <c r="M34" s="634"/>
      <c r="N34" s="634"/>
      <c r="O34" s="634"/>
      <c r="P34" s="634"/>
      <c r="Q34" s="635"/>
      <c r="R34" s="636">
        <v>270608</v>
      </c>
      <c r="S34" s="637"/>
      <c r="T34" s="637"/>
      <c r="U34" s="637"/>
      <c r="V34" s="637"/>
      <c r="W34" s="637"/>
      <c r="X34" s="637"/>
      <c r="Y34" s="638"/>
      <c r="Z34" s="639">
        <v>0.1</v>
      </c>
      <c r="AA34" s="639"/>
      <c r="AB34" s="639"/>
      <c r="AC34" s="639"/>
      <c r="AD34" s="640" t="s">
        <v>122</v>
      </c>
      <c r="AE34" s="640"/>
      <c r="AF34" s="640"/>
      <c r="AG34" s="640"/>
      <c r="AH34" s="640"/>
      <c r="AI34" s="640"/>
      <c r="AJ34" s="640"/>
      <c r="AK34" s="640"/>
      <c r="AL34" s="641" t="s">
        <v>122</v>
      </c>
      <c r="AM34" s="642"/>
      <c r="AN34" s="642"/>
      <c r="AO34" s="643"/>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3" t="s">
        <v>308</v>
      </c>
      <c r="CE34" s="634"/>
      <c r="CF34" s="634"/>
      <c r="CG34" s="634"/>
      <c r="CH34" s="634"/>
      <c r="CI34" s="634"/>
      <c r="CJ34" s="634"/>
      <c r="CK34" s="634"/>
      <c r="CL34" s="634"/>
      <c r="CM34" s="634"/>
      <c r="CN34" s="634"/>
      <c r="CO34" s="634"/>
      <c r="CP34" s="634"/>
      <c r="CQ34" s="635"/>
      <c r="CR34" s="636">
        <v>28092632</v>
      </c>
      <c r="CS34" s="637"/>
      <c r="CT34" s="637"/>
      <c r="CU34" s="637"/>
      <c r="CV34" s="637"/>
      <c r="CW34" s="637"/>
      <c r="CX34" s="637"/>
      <c r="CY34" s="638"/>
      <c r="CZ34" s="641">
        <v>15.7</v>
      </c>
      <c r="DA34" s="666"/>
      <c r="DB34" s="666"/>
      <c r="DC34" s="670"/>
      <c r="DD34" s="645">
        <v>18237096</v>
      </c>
      <c r="DE34" s="637"/>
      <c r="DF34" s="637"/>
      <c r="DG34" s="637"/>
      <c r="DH34" s="637"/>
      <c r="DI34" s="637"/>
      <c r="DJ34" s="637"/>
      <c r="DK34" s="638"/>
      <c r="DL34" s="645">
        <v>16637779</v>
      </c>
      <c r="DM34" s="637"/>
      <c r="DN34" s="637"/>
      <c r="DO34" s="637"/>
      <c r="DP34" s="637"/>
      <c r="DQ34" s="637"/>
      <c r="DR34" s="637"/>
      <c r="DS34" s="637"/>
      <c r="DT34" s="637"/>
      <c r="DU34" s="637"/>
      <c r="DV34" s="638"/>
      <c r="DW34" s="641">
        <v>19.600000000000001</v>
      </c>
      <c r="DX34" s="666"/>
      <c r="DY34" s="666"/>
      <c r="DZ34" s="666"/>
      <c r="EA34" s="666"/>
      <c r="EB34" s="666"/>
      <c r="EC34" s="667"/>
    </row>
    <row r="35" spans="2:133" ht="11.25" customHeight="1" x14ac:dyDescent="0.2">
      <c r="B35" s="633" t="s">
        <v>309</v>
      </c>
      <c r="C35" s="634"/>
      <c r="D35" s="634"/>
      <c r="E35" s="634"/>
      <c r="F35" s="634"/>
      <c r="G35" s="634"/>
      <c r="H35" s="634"/>
      <c r="I35" s="634"/>
      <c r="J35" s="634"/>
      <c r="K35" s="634"/>
      <c r="L35" s="634"/>
      <c r="M35" s="634"/>
      <c r="N35" s="634"/>
      <c r="O35" s="634"/>
      <c r="P35" s="634"/>
      <c r="Q35" s="635"/>
      <c r="R35" s="636">
        <v>7328650</v>
      </c>
      <c r="S35" s="637"/>
      <c r="T35" s="637"/>
      <c r="U35" s="637"/>
      <c r="V35" s="637"/>
      <c r="W35" s="637"/>
      <c r="X35" s="637"/>
      <c r="Y35" s="638"/>
      <c r="Z35" s="639">
        <v>4</v>
      </c>
      <c r="AA35" s="639"/>
      <c r="AB35" s="639"/>
      <c r="AC35" s="639"/>
      <c r="AD35" s="640" t="s">
        <v>122</v>
      </c>
      <c r="AE35" s="640"/>
      <c r="AF35" s="640"/>
      <c r="AG35" s="640"/>
      <c r="AH35" s="640"/>
      <c r="AI35" s="640"/>
      <c r="AJ35" s="640"/>
      <c r="AK35" s="640"/>
      <c r="AL35" s="641" t="s">
        <v>122</v>
      </c>
      <c r="AM35" s="642"/>
      <c r="AN35" s="642"/>
      <c r="AO35" s="643"/>
      <c r="AP35" s="218"/>
      <c r="AQ35" s="618" t="s">
        <v>310</v>
      </c>
      <c r="AR35" s="619"/>
      <c r="AS35" s="619"/>
      <c r="AT35" s="619"/>
      <c r="AU35" s="619"/>
      <c r="AV35" s="619"/>
      <c r="AW35" s="619"/>
      <c r="AX35" s="619"/>
      <c r="AY35" s="619"/>
      <c r="AZ35" s="619"/>
      <c r="BA35" s="619"/>
      <c r="BB35" s="619"/>
      <c r="BC35" s="619"/>
      <c r="BD35" s="619"/>
      <c r="BE35" s="619"/>
      <c r="BF35" s="620"/>
      <c r="BG35" s="618" t="s">
        <v>311</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312</v>
      </c>
      <c r="CE35" s="634"/>
      <c r="CF35" s="634"/>
      <c r="CG35" s="634"/>
      <c r="CH35" s="634"/>
      <c r="CI35" s="634"/>
      <c r="CJ35" s="634"/>
      <c r="CK35" s="634"/>
      <c r="CL35" s="634"/>
      <c r="CM35" s="634"/>
      <c r="CN35" s="634"/>
      <c r="CO35" s="634"/>
      <c r="CP35" s="634"/>
      <c r="CQ35" s="635"/>
      <c r="CR35" s="636">
        <v>1643333</v>
      </c>
      <c r="CS35" s="668"/>
      <c r="CT35" s="668"/>
      <c r="CU35" s="668"/>
      <c r="CV35" s="668"/>
      <c r="CW35" s="668"/>
      <c r="CX35" s="668"/>
      <c r="CY35" s="669"/>
      <c r="CZ35" s="641">
        <v>0.9</v>
      </c>
      <c r="DA35" s="666"/>
      <c r="DB35" s="666"/>
      <c r="DC35" s="670"/>
      <c r="DD35" s="645">
        <v>1473424</v>
      </c>
      <c r="DE35" s="668"/>
      <c r="DF35" s="668"/>
      <c r="DG35" s="668"/>
      <c r="DH35" s="668"/>
      <c r="DI35" s="668"/>
      <c r="DJ35" s="668"/>
      <c r="DK35" s="669"/>
      <c r="DL35" s="645">
        <v>1473424</v>
      </c>
      <c r="DM35" s="668"/>
      <c r="DN35" s="668"/>
      <c r="DO35" s="668"/>
      <c r="DP35" s="668"/>
      <c r="DQ35" s="668"/>
      <c r="DR35" s="668"/>
      <c r="DS35" s="668"/>
      <c r="DT35" s="668"/>
      <c r="DU35" s="668"/>
      <c r="DV35" s="669"/>
      <c r="DW35" s="641">
        <v>1.7</v>
      </c>
      <c r="DX35" s="666"/>
      <c r="DY35" s="666"/>
      <c r="DZ35" s="666"/>
      <c r="EA35" s="666"/>
      <c r="EB35" s="666"/>
      <c r="EC35" s="667"/>
    </row>
    <row r="36" spans="2:133" ht="11.25" customHeight="1" x14ac:dyDescent="0.2">
      <c r="B36" s="633" t="s">
        <v>313</v>
      </c>
      <c r="C36" s="634"/>
      <c r="D36" s="634"/>
      <c r="E36" s="634"/>
      <c r="F36" s="634"/>
      <c r="G36" s="634"/>
      <c r="H36" s="634"/>
      <c r="I36" s="634"/>
      <c r="J36" s="634"/>
      <c r="K36" s="634"/>
      <c r="L36" s="634"/>
      <c r="M36" s="634"/>
      <c r="N36" s="634"/>
      <c r="O36" s="634"/>
      <c r="P36" s="634"/>
      <c r="Q36" s="635"/>
      <c r="R36" s="636">
        <v>10801703</v>
      </c>
      <c r="S36" s="637"/>
      <c r="T36" s="637"/>
      <c r="U36" s="637"/>
      <c r="V36" s="637"/>
      <c r="W36" s="637"/>
      <c r="X36" s="637"/>
      <c r="Y36" s="638"/>
      <c r="Z36" s="639">
        <v>5.8</v>
      </c>
      <c r="AA36" s="639"/>
      <c r="AB36" s="639"/>
      <c r="AC36" s="639"/>
      <c r="AD36" s="640" t="s">
        <v>122</v>
      </c>
      <c r="AE36" s="640"/>
      <c r="AF36" s="640"/>
      <c r="AG36" s="640"/>
      <c r="AH36" s="640"/>
      <c r="AI36" s="640"/>
      <c r="AJ36" s="640"/>
      <c r="AK36" s="640"/>
      <c r="AL36" s="641" t="s">
        <v>122</v>
      </c>
      <c r="AM36" s="642"/>
      <c r="AN36" s="642"/>
      <c r="AO36" s="643"/>
      <c r="AP36" s="218"/>
      <c r="AQ36" s="702" t="s">
        <v>314</v>
      </c>
      <c r="AR36" s="703"/>
      <c r="AS36" s="703"/>
      <c r="AT36" s="703"/>
      <c r="AU36" s="703"/>
      <c r="AV36" s="703"/>
      <c r="AW36" s="703"/>
      <c r="AX36" s="703"/>
      <c r="AY36" s="704"/>
      <c r="AZ36" s="625">
        <v>20406177</v>
      </c>
      <c r="BA36" s="626"/>
      <c r="BB36" s="626"/>
      <c r="BC36" s="626"/>
      <c r="BD36" s="626"/>
      <c r="BE36" s="626"/>
      <c r="BF36" s="698"/>
      <c r="BG36" s="622" t="s">
        <v>315</v>
      </c>
      <c r="BH36" s="623"/>
      <c r="BI36" s="623"/>
      <c r="BJ36" s="623"/>
      <c r="BK36" s="623"/>
      <c r="BL36" s="623"/>
      <c r="BM36" s="623"/>
      <c r="BN36" s="623"/>
      <c r="BO36" s="623"/>
      <c r="BP36" s="623"/>
      <c r="BQ36" s="623"/>
      <c r="BR36" s="623"/>
      <c r="BS36" s="623"/>
      <c r="BT36" s="623"/>
      <c r="BU36" s="624"/>
      <c r="BV36" s="625">
        <v>453824</v>
      </c>
      <c r="BW36" s="626"/>
      <c r="BX36" s="626"/>
      <c r="BY36" s="626"/>
      <c r="BZ36" s="626"/>
      <c r="CA36" s="626"/>
      <c r="CB36" s="698"/>
      <c r="CD36" s="633" t="s">
        <v>316</v>
      </c>
      <c r="CE36" s="634"/>
      <c r="CF36" s="634"/>
      <c r="CG36" s="634"/>
      <c r="CH36" s="634"/>
      <c r="CI36" s="634"/>
      <c r="CJ36" s="634"/>
      <c r="CK36" s="634"/>
      <c r="CL36" s="634"/>
      <c r="CM36" s="634"/>
      <c r="CN36" s="634"/>
      <c r="CO36" s="634"/>
      <c r="CP36" s="634"/>
      <c r="CQ36" s="635"/>
      <c r="CR36" s="636">
        <v>21365461</v>
      </c>
      <c r="CS36" s="637"/>
      <c r="CT36" s="637"/>
      <c r="CU36" s="637"/>
      <c r="CV36" s="637"/>
      <c r="CW36" s="637"/>
      <c r="CX36" s="637"/>
      <c r="CY36" s="638"/>
      <c r="CZ36" s="641">
        <v>12</v>
      </c>
      <c r="DA36" s="666"/>
      <c r="DB36" s="666"/>
      <c r="DC36" s="670"/>
      <c r="DD36" s="645">
        <v>12996407</v>
      </c>
      <c r="DE36" s="637"/>
      <c r="DF36" s="637"/>
      <c r="DG36" s="637"/>
      <c r="DH36" s="637"/>
      <c r="DI36" s="637"/>
      <c r="DJ36" s="637"/>
      <c r="DK36" s="638"/>
      <c r="DL36" s="645">
        <v>8266161</v>
      </c>
      <c r="DM36" s="637"/>
      <c r="DN36" s="637"/>
      <c r="DO36" s="637"/>
      <c r="DP36" s="637"/>
      <c r="DQ36" s="637"/>
      <c r="DR36" s="637"/>
      <c r="DS36" s="637"/>
      <c r="DT36" s="637"/>
      <c r="DU36" s="637"/>
      <c r="DV36" s="638"/>
      <c r="DW36" s="641">
        <v>9.6999999999999993</v>
      </c>
      <c r="DX36" s="666"/>
      <c r="DY36" s="666"/>
      <c r="DZ36" s="666"/>
      <c r="EA36" s="666"/>
      <c r="EB36" s="666"/>
      <c r="EC36" s="667"/>
    </row>
    <row r="37" spans="2:133" ht="11.25" customHeight="1" x14ac:dyDescent="0.2">
      <c r="B37" s="633" t="s">
        <v>317</v>
      </c>
      <c r="C37" s="634"/>
      <c r="D37" s="634"/>
      <c r="E37" s="634"/>
      <c r="F37" s="634"/>
      <c r="G37" s="634"/>
      <c r="H37" s="634"/>
      <c r="I37" s="634"/>
      <c r="J37" s="634"/>
      <c r="K37" s="634"/>
      <c r="L37" s="634"/>
      <c r="M37" s="634"/>
      <c r="N37" s="634"/>
      <c r="O37" s="634"/>
      <c r="P37" s="634"/>
      <c r="Q37" s="635"/>
      <c r="R37" s="636">
        <v>3019797</v>
      </c>
      <c r="S37" s="637"/>
      <c r="T37" s="637"/>
      <c r="U37" s="637"/>
      <c r="V37" s="637"/>
      <c r="W37" s="637"/>
      <c r="X37" s="637"/>
      <c r="Y37" s="638"/>
      <c r="Z37" s="639">
        <v>1.6</v>
      </c>
      <c r="AA37" s="639"/>
      <c r="AB37" s="639"/>
      <c r="AC37" s="639"/>
      <c r="AD37" s="640">
        <v>1574</v>
      </c>
      <c r="AE37" s="640"/>
      <c r="AF37" s="640"/>
      <c r="AG37" s="640"/>
      <c r="AH37" s="640"/>
      <c r="AI37" s="640"/>
      <c r="AJ37" s="640"/>
      <c r="AK37" s="640"/>
      <c r="AL37" s="641">
        <v>0</v>
      </c>
      <c r="AM37" s="642"/>
      <c r="AN37" s="642"/>
      <c r="AO37" s="643"/>
      <c r="AQ37" s="699" t="s">
        <v>318</v>
      </c>
      <c r="AR37" s="700"/>
      <c r="AS37" s="700"/>
      <c r="AT37" s="700"/>
      <c r="AU37" s="700"/>
      <c r="AV37" s="700"/>
      <c r="AW37" s="700"/>
      <c r="AX37" s="700"/>
      <c r="AY37" s="701"/>
      <c r="AZ37" s="636">
        <v>1476230</v>
      </c>
      <c r="BA37" s="637"/>
      <c r="BB37" s="637"/>
      <c r="BC37" s="637"/>
      <c r="BD37" s="668"/>
      <c r="BE37" s="668"/>
      <c r="BF37" s="691"/>
      <c r="BG37" s="633" t="s">
        <v>319</v>
      </c>
      <c r="BH37" s="634"/>
      <c r="BI37" s="634"/>
      <c r="BJ37" s="634"/>
      <c r="BK37" s="634"/>
      <c r="BL37" s="634"/>
      <c r="BM37" s="634"/>
      <c r="BN37" s="634"/>
      <c r="BO37" s="634"/>
      <c r="BP37" s="634"/>
      <c r="BQ37" s="634"/>
      <c r="BR37" s="634"/>
      <c r="BS37" s="634"/>
      <c r="BT37" s="634"/>
      <c r="BU37" s="635"/>
      <c r="BV37" s="636">
        <v>-2236073</v>
      </c>
      <c r="BW37" s="637"/>
      <c r="BX37" s="637"/>
      <c r="BY37" s="637"/>
      <c r="BZ37" s="637"/>
      <c r="CA37" s="637"/>
      <c r="CB37" s="646"/>
      <c r="CD37" s="633" t="s">
        <v>320</v>
      </c>
      <c r="CE37" s="634"/>
      <c r="CF37" s="634"/>
      <c r="CG37" s="634"/>
      <c r="CH37" s="634"/>
      <c r="CI37" s="634"/>
      <c r="CJ37" s="634"/>
      <c r="CK37" s="634"/>
      <c r="CL37" s="634"/>
      <c r="CM37" s="634"/>
      <c r="CN37" s="634"/>
      <c r="CO37" s="634"/>
      <c r="CP37" s="634"/>
      <c r="CQ37" s="635"/>
      <c r="CR37" s="636">
        <v>1019436</v>
      </c>
      <c r="CS37" s="668"/>
      <c r="CT37" s="668"/>
      <c r="CU37" s="668"/>
      <c r="CV37" s="668"/>
      <c r="CW37" s="668"/>
      <c r="CX37" s="668"/>
      <c r="CY37" s="669"/>
      <c r="CZ37" s="641">
        <v>0.6</v>
      </c>
      <c r="DA37" s="666"/>
      <c r="DB37" s="666"/>
      <c r="DC37" s="670"/>
      <c r="DD37" s="645">
        <v>607186</v>
      </c>
      <c r="DE37" s="668"/>
      <c r="DF37" s="668"/>
      <c r="DG37" s="668"/>
      <c r="DH37" s="668"/>
      <c r="DI37" s="668"/>
      <c r="DJ37" s="668"/>
      <c r="DK37" s="669"/>
      <c r="DL37" s="645">
        <v>599955</v>
      </c>
      <c r="DM37" s="668"/>
      <c r="DN37" s="668"/>
      <c r="DO37" s="668"/>
      <c r="DP37" s="668"/>
      <c r="DQ37" s="668"/>
      <c r="DR37" s="668"/>
      <c r="DS37" s="668"/>
      <c r="DT37" s="668"/>
      <c r="DU37" s="668"/>
      <c r="DV37" s="669"/>
      <c r="DW37" s="641">
        <v>0.7</v>
      </c>
      <c r="DX37" s="666"/>
      <c r="DY37" s="666"/>
      <c r="DZ37" s="666"/>
      <c r="EA37" s="666"/>
      <c r="EB37" s="666"/>
      <c r="EC37" s="667"/>
    </row>
    <row r="38" spans="2:133" ht="11.25" customHeight="1" x14ac:dyDescent="0.2">
      <c r="B38" s="633" t="s">
        <v>321</v>
      </c>
      <c r="C38" s="634"/>
      <c r="D38" s="634"/>
      <c r="E38" s="634"/>
      <c r="F38" s="634"/>
      <c r="G38" s="634"/>
      <c r="H38" s="634"/>
      <c r="I38" s="634"/>
      <c r="J38" s="634"/>
      <c r="K38" s="634"/>
      <c r="L38" s="634"/>
      <c r="M38" s="634"/>
      <c r="N38" s="634"/>
      <c r="O38" s="634"/>
      <c r="P38" s="634"/>
      <c r="Q38" s="635"/>
      <c r="R38" s="636">
        <v>3644000</v>
      </c>
      <c r="S38" s="637"/>
      <c r="T38" s="637"/>
      <c r="U38" s="637"/>
      <c r="V38" s="637"/>
      <c r="W38" s="637"/>
      <c r="X38" s="637"/>
      <c r="Y38" s="638"/>
      <c r="Z38" s="639">
        <v>2</v>
      </c>
      <c r="AA38" s="639"/>
      <c r="AB38" s="639"/>
      <c r="AC38" s="639"/>
      <c r="AD38" s="640" t="s">
        <v>122</v>
      </c>
      <c r="AE38" s="640"/>
      <c r="AF38" s="640"/>
      <c r="AG38" s="640"/>
      <c r="AH38" s="640"/>
      <c r="AI38" s="640"/>
      <c r="AJ38" s="640"/>
      <c r="AK38" s="640"/>
      <c r="AL38" s="641" t="s">
        <v>122</v>
      </c>
      <c r="AM38" s="642"/>
      <c r="AN38" s="642"/>
      <c r="AO38" s="643"/>
      <c r="AQ38" s="699" t="s">
        <v>322</v>
      </c>
      <c r="AR38" s="700"/>
      <c r="AS38" s="700"/>
      <c r="AT38" s="700"/>
      <c r="AU38" s="700"/>
      <c r="AV38" s="700"/>
      <c r="AW38" s="700"/>
      <c r="AX38" s="700"/>
      <c r="AY38" s="701"/>
      <c r="AZ38" s="636">
        <v>1101314</v>
      </c>
      <c r="BA38" s="637"/>
      <c r="BB38" s="637"/>
      <c r="BC38" s="637"/>
      <c r="BD38" s="668"/>
      <c r="BE38" s="668"/>
      <c r="BF38" s="691"/>
      <c r="BG38" s="633" t="s">
        <v>323</v>
      </c>
      <c r="BH38" s="634"/>
      <c r="BI38" s="634"/>
      <c r="BJ38" s="634"/>
      <c r="BK38" s="634"/>
      <c r="BL38" s="634"/>
      <c r="BM38" s="634"/>
      <c r="BN38" s="634"/>
      <c r="BO38" s="634"/>
      <c r="BP38" s="634"/>
      <c r="BQ38" s="634"/>
      <c r="BR38" s="634"/>
      <c r="BS38" s="634"/>
      <c r="BT38" s="634"/>
      <c r="BU38" s="635"/>
      <c r="BV38" s="636">
        <v>53639</v>
      </c>
      <c r="BW38" s="637"/>
      <c r="BX38" s="637"/>
      <c r="BY38" s="637"/>
      <c r="BZ38" s="637"/>
      <c r="CA38" s="637"/>
      <c r="CB38" s="646"/>
      <c r="CD38" s="633" t="s">
        <v>324</v>
      </c>
      <c r="CE38" s="634"/>
      <c r="CF38" s="634"/>
      <c r="CG38" s="634"/>
      <c r="CH38" s="634"/>
      <c r="CI38" s="634"/>
      <c r="CJ38" s="634"/>
      <c r="CK38" s="634"/>
      <c r="CL38" s="634"/>
      <c r="CM38" s="634"/>
      <c r="CN38" s="634"/>
      <c r="CO38" s="634"/>
      <c r="CP38" s="634"/>
      <c r="CQ38" s="635"/>
      <c r="CR38" s="636">
        <v>17828633</v>
      </c>
      <c r="CS38" s="637"/>
      <c r="CT38" s="637"/>
      <c r="CU38" s="637"/>
      <c r="CV38" s="637"/>
      <c r="CW38" s="637"/>
      <c r="CX38" s="637"/>
      <c r="CY38" s="638"/>
      <c r="CZ38" s="641">
        <v>10</v>
      </c>
      <c r="DA38" s="666"/>
      <c r="DB38" s="666"/>
      <c r="DC38" s="670"/>
      <c r="DD38" s="645">
        <v>15428054</v>
      </c>
      <c r="DE38" s="637"/>
      <c r="DF38" s="637"/>
      <c r="DG38" s="637"/>
      <c r="DH38" s="637"/>
      <c r="DI38" s="637"/>
      <c r="DJ38" s="637"/>
      <c r="DK38" s="638"/>
      <c r="DL38" s="645">
        <v>11973513</v>
      </c>
      <c r="DM38" s="637"/>
      <c r="DN38" s="637"/>
      <c r="DO38" s="637"/>
      <c r="DP38" s="637"/>
      <c r="DQ38" s="637"/>
      <c r="DR38" s="637"/>
      <c r="DS38" s="637"/>
      <c r="DT38" s="637"/>
      <c r="DU38" s="637"/>
      <c r="DV38" s="638"/>
      <c r="DW38" s="641">
        <v>14.1</v>
      </c>
      <c r="DX38" s="666"/>
      <c r="DY38" s="666"/>
      <c r="DZ38" s="666"/>
      <c r="EA38" s="666"/>
      <c r="EB38" s="666"/>
      <c r="EC38" s="667"/>
    </row>
    <row r="39" spans="2:133" ht="11.25" customHeight="1" x14ac:dyDescent="0.2">
      <c r="B39" s="633" t="s">
        <v>325</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326</v>
      </c>
      <c r="AR39" s="700"/>
      <c r="AS39" s="700"/>
      <c r="AT39" s="700"/>
      <c r="AU39" s="700"/>
      <c r="AV39" s="700"/>
      <c r="AW39" s="700"/>
      <c r="AX39" s="700"/>
      <c r="AY39" s="701"/>
      <c r="AZ39" s="636">
        <v>5839</v>
      </c>
      <c r="BA39" s="637"/>
      <c r="BB39" s="637"/>
      <c r="BC39" s="637"/>
      <c r="BD39" s="668"/>
      <c r="BE39" s="668"/>
      <c r="BF39" s="691"/>
      <c r="BG39" s="633" t="s">
        <v>327</v>
      </c>
      <c r="BH39" s="634"/>
      <c r="BI39" s="634"/>
      <c r="BJ39" s="634"/>
      <c r="BK39" s="634"/>
      <c r="BL39" s="634"/>
      <c r="BM39" s="634"/>
      <c r="BN39" s="634"/>
      <c r="BO39" s="634"/>
      <c r="BP39" s="634"/>
      <c r="BQ39" s="634"/>
      <c r="BR39" s="634"/>
      <c r="BS39" s="634"/>
      <c r="BT39" s="634"/>
      <c r="BU39" s="635"/>
      <c r="BV39" s="636">
        <v>77277</v>
      </c>
      <c r="BW39" s="637"/>
      <c r="BX39" s="637"/>
      <c r="BY39" s="637"/>
      <c r="BZ39" s="637"/>
      <c r="CA39" s="637"/>
      <c r="CB39" s="646"/>
      <c r="CD39" s="633" t="s">
        <v>328</v>
      </c>
      <c r="CE39" s="634"/>
      <c r="CF39" s="634"/>
      <c r="CG39" s="634"/>
      <c r="CH39" s="634"/>
      <c r="CI39" s="634"/>
      <c r="CJ39" s="634"/>
      <c r="CK39" s="634"/>
      <c r="CL39" s="634"/>
      <c r="CM39" s="634"/>
      <c r="CN39" s="634"/>
      <c r="CO39" s="634"/>
      <c r="CP39" s="634"/>
      <c r="CQ39" s="635"/>
      <c r="CR39" s="636">
        <v>8302227</v>
      </c>
      <c r="CS39" s="668"/>
      <c r="CT39" s="668"/>
      <c r="CU39" s="668"/>
      <c r="CV39" s="668"/>
      <c r="CW39" s="668"/>
      <c r="CX39" s="668"/>
      <c r="CY39" s="669"/>
      <c r="CZ39" s="641">
        <v>4.5999999999999996</v>
      </c>
      <c r="DA39" s="666"/>
      <c r="DB39" s="666"/>
      <c r="DC39" s="670"/>
      <c r="DD39" s="645">
        <v>7481771</v>
      </c>
      <c r="DE39" s="668"/>
      <c r="DF39" s="668"/>
      <c r="DG39" s="668"/>
      <c r="DH39" s="668"/>
      <c r="DI39" s="668"/>
      <c r="DJ39" s="668"/>
      <c r="DK39" s="669"/>
      <c r="DL39" s="645" t="s">
        <v>122</v>
      </c>
      <c r="DM39" s="668"/>
      <c r="DN39" s="668"/>
      <c r="DO39" s="668"/>
      <c r="DP39" s="668"/>
      <c r="DQ39" s="668"/>
      <c r="DR39" s="668"/>
      <c r="DS39" s="668"/>
      <c r="DT39" s="668"/>
      <c r="DU39" s="668"/>
      <c r="DV39" s="669"/>
      <c r="DW39" s="641" t="s">
        <v>122</v>
      </c>
      <c r="DX39" s="666"/>
      <c r="DY39" s="666"/>
      <c r="DZ39" s="666"/>
      <c r="EA39" s="666"/>
      <c r="EB39" s="666"/>
      <c r="EC39" s="667"/>
    </row>
    <row r="40" spans="2:133" ht="11.25" customHeight="1" x14ac:dyDescent="0.2">
      <c r="B40" s="633" t="s">
        <v>329</v>
      </c>
      <c r="C40" s="634"/>
      <c r="D40" s="634"/>
      <c r="E40" s="634"/>
      <c r="F40" s="634"/>
      <c r="G40" s="634"/>
      <c r="H40" s="634"/>
      <c r="I40" s="634"/>
      <c r="J40" s="634"/>
      <c r="K40" s="634"/>
      <c r="L40" s="634"/>
      <c r="M40" s="634"/>
      <c r="N40" s="634"/>
      <c r="O40" s="634"/>
      <c r="P40" s="634"/>
      <c r="Q40" s="635"/>
      <c r="R40" s="636">
        <v>100000</v>
      </c>
      <c r="S40" s="637"/>
      <c r="T40" s="637"/>
      <c r="U40" s="637"/>
      <c r="V40" s="637"/>
      <c r="W40" s="637"/>
      <c r="X40" s="637"/>
      <c r="Y40" s="638"/>
      <c r="Z40" s="639">
        <v>0.1</v>
      </c>
      <c r="AA40" s="639"/>
      <c r="AB40" s="639"/>
      <c r="AC40" s="639"/>
      <c r="AD40" s="640" t="s">
        <v>122</v>
      </c>
      <c r="AE40" s="640"/>
      <c r="AF40" s="640"/>
      <c r="AG40" s="640"/>
      <c r="AH40" s="640"/>
      <c r="AI40" s="640"/>
      <c r="AJ40" s="640"/>
      <c r="AK40" s="640"/>
      <c r="AL40" s="641" t="s">
        <v>122</v>
      </c>
      <c r="AM40" s="642"/>
      <c r="AN40" s="642"/>
      <c r="AO40" s="643"/>
      <c r="AQ40" s="699" t="s">
        <v>330</v>
      </c>
      <c r="AR40" s="700"/>
      <c r="AS40" s="700"/>
      <c r="AT40" s="700"/>
      <c r="AU40" s="700"/>
      <c r="AV40" s="700"/>
      <c r="AW40" s="700"/>
      <c r="AX40" s="700"/>
      <c r="AY40" s="701"/>
      <c r="AZ40" s="636" t="s">
        <v>122</v>
      </c>
      <c r="BA40" s="637"/>
      <c r="BB40" s="637"/>
      <c r="BC40" s="637"/>
      <c r="BD40" s="668"/>
      <c r="BE40" s="668"/>
      <c r="BF40" s="691"/>
      <c r="BG40" s="684" t="s">
        <v>331</v>
      </c>
      <c r="BH40" s="685"/>
      <c r="BI40" s="685"/>
      <c r="BJ40" s="685"/>
      <c r="BK40" s="685"/>
      <c r="BL40" s="214"/>
      <c r="BM40" s="634" t="s">
        <v>332</v>
      </c>
      <c r="BN40" s="634"/>
      <c r="BO40" s="634"/>
      <c r="BP40" s="634"/>
      <c r="BQ40" s="634"/>
      <c r="BR40" s="634"/>
      <c r="BS40" s="634"/>
      <c r="BT40" s="634"/>
      <c r="BU40" s="635"/>
      <c r="BV40" s="636">
        <v>109</v>
      </c>
      <c r="BW40" s="637"/>
      <c r="BX40" s="637"/>
      <c r="BY40" s="637"/>
      <c r="BZ40" s="637"/>
      <c r="CA40" s="637"/>
      <c r="CB40" s="646"/>
      <c r="CD40" s="633" t="s">
        <v>333</v>
      </c>
      <c r="CE40" s="634"/>
      <c r="CF40" s="634"/>
      <c r="CG40" s="634"/>
      <c r="CH40" s="634"/>
      <c r="CI40" s="634"/>
      <c r="CJ40" s="634"/>
      <c r="CK40" s="634"/>
      <c r="CL40" s="634"/>
      <c r="CM40" s="634"/>
      <c r="CN40" s="634"/>
      <c r="CO40" s="634"/>
      <c r="CP40" s="634"/>
      <c r="CQ40" s="635"/>
      <c r="CR40" s="636" t="s">
        <v>122</v>
      </c>
      <c r="CS40" s="637"/>
      <c r="CT40" s="637"/>
      <c r="CU40" s="637"/>
      <c r="CV40" s="637"/>
      <c r="CW40" s="637"/>
      <c r="CX40" s="637"/>
      <c r="CY40" s="638"/>
      <c r="CZ40" s="641" t="s">
        <v>122</v>
      </c>
      <c r="DA40" s="666"/>
      <c r="DB40" s="666"/>
      <c r="DC40" s="670"/>
      <c r="DD40" s="645" t="s">
        <v>122</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6"/>
      <c r="DY40" s="666"/>
      <c r="DZ40" s="666"/>
      <c r="EA40" s="666"/>
      <c r="EB40" s="666"/>
      <c r="EC40" s="667"/>
    </row>
    <row r="41" spans="2:133" ht="11.25" customHeight="1" x14ac:dyDescent="0.2">
      <c r="B41" s="657" t="s">
        <v>334</v>
      </c>
      <c r="C41" s="658"/>
      <c r="D41" s="658"/>
      <c r="E41" s="658"/>
      <c r="F41" s="658"/>
      <c r="G41" s="658"/>
      <c r="H41" s="658"/>
      <c r="I41" s="658"/>
      <c r="J41" s="658"/>
      <c r="K41" s="658"/>
      <c r="L41" s="658"/>
      <c r="M41" s="658"/>
      <c r="N41" s="658"/>
      <c r="O41" s="658"/>
      <c r="P41" s="658"/>
      <c r="Q41" s="659"/>
      <c r="R41" s="708">
        <v>185447843</v>
      </c>
      <c r="S41" s="709"/>
      <c r="T41" s="709"/>
      <c r="U41" s="709"/>
      <c r="V41" s="709"/>
      <c r="W41" s="709"/>
      <c r="X41" s="709"/>
      <c r="Y41" s="713"/>
      <c r="Z41" s="714">
        <v>100</v>
      </c>
      <c r="AA41" s="714"/>
      <c r="AB41" s="714"/>
      <c r="AC41" s="714"/>
      <c r="AD41" s="715">
        <v>84893108</v>
      </c>
      <c r="AE41" s="715"/>
      <c r="AF41" s="715"/>
      <c r="AG41" s="715"/>
      <c r="AH41" s="715"/>
      <c r="AI41" s="715"/>
      <c r="AJ41" s="715"/>
      <c r="AK41" s="715"/>
      <c r="AL41" s="716">
        <v>100</v>
      </c>
      <c r="AM41" s="696"/>
      <c r="AN41" s="696"/>
      <c r="AO41" s="717"/>
      <c r="AQ41" s="699" t="s">
        <v>335</v>
      </c>
      <c r="AR41" s="700"/>
      <c r="AS41" s="700"/>
      <c r="AT41" s="700"/>
      <c r="AU41" s="700"/>
      <c r="AV41" s="700"/>
      <c r="AW41" s="700"/>
      <c r="AX41" s="700"/>
      <c r="AY41" s="701"/>
      <c r="AZ41" s="636">
        <v>5588476</v>
      </c>
      <c r="BA41" s="637"/>
      <c r="BB41" s="637"/>
      <c r="BC41" s="637"/>
      <c r="BD41" s="668"/>
      <c r="BE41" s="668"/>
      <c r="BF41" s="691"/>
      <c r="BG41" s="684"/>
      <c r="BH41" s="685"/>
      <c r="BI41" s="685"/>
      <c r="BJ41" s="685"/>
      <c r="BK41" s="685"/>
      <c r="BL41" s="214"/>
      <c r="BM41" s="634" t="s">
        <v>336</v>
      </c>
      <c r="BN41" s="634"/>
      <c r="BO41" s="634"/>
      <c r="BP41" s="634"/>
      <c r="BQ41" s="634"/>
      <c r="BR41" s="634"/>
      <c r="BS41" s="634"/>
      <c r="BT41" s="634"/>
      <c r="BU41" s="635"/>
      <c r="BV41" s="636" t="s">
        <v>122</v>
      </c>
      <c r="BW41" s="637"/>
      <c r="BX41" s="637"/>
      <c r="BY41" s="637"/>
      <c r="BZ41" s="637"/>
      <c r="CA41" s="637"/>
      <c r="CB41" s="646"/>
      <c r="CD41" s="633" t="s">
        <v>337</v>
      </c>
      <c r="CE41" s="634"/>
      <c r="CF41" s="634"/>
      <c r="CG41" s="634"/>
      <c r="CH41" s="634"/>
      <c r="CI41" s="634"/>
      <c r="CJ41" s="634"/>
      <c r="CK41" s="634"/>
      <c r="CL41" s="634"/>
      <c r="CM41" s="634"/>
      <c r="CN41" s="634"/>
      <c r="CO41" s="634"/>
      <c r="CP41" s="634"/>
      <c r="CQ41" s="635"/>
      <c r="CR41" s="636" t="s">
        <v>122</v>
      </c>
      <c r="CS41" s="668"/>
      <c r="CT41" s="668"/>
      <c r="CU41" s="668"/>
      <c r="CV41" s="668"/>
      <c r="CW41" s="668"/>
      <c r="CX41" s="668"/>
      <c r="CY41" s="669"/>
      <c r="CZ41" s="641" t="s">
        <v>122</v>
      </c>
      <c r="DA41" s="666"/>
      <c r="DB41" s="666"/>
      <c r="DC41" s="670"/>
      <c r="DD41" s="645" t="s">
        <v>122</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338</v>
      </c>
      <c r="AR42" s="706"/>
      <c r="AS42" s="706"/>
      <c r="AT42" s="706"/>
      <c r="AU42" s="706"/>
      <c r="AV42" s="706"/>
      <c r="AW42" s="706"/>
      <c r="AX42" s="706"/>
      <c r="AY42" s="707"/>
      <c r="AZ42" s="708">
        <v>12234318</v>
      </c>
      <c r="BA42" s="709"/>
      <c r="BB42" s="709"/>
      <c r="BC42" s="709"/>
      <c r="BD42" s="695"/>
      <c r="BE42" s="695"/>
      <c r="BF42" s="697"/>
      <c r="BG42" s="686"/>
      <c r="BH42" s="687"/>
      <c r="BI42" s="687"/>
      <c r="BJ42" s="687"/>
      <c r="BK42" s="687"/>
      <c r="BL42" s="215"/>
      <c r="BM42" s="658" t="s">
        <v>339</v>
      </c>
      <c r="BN42" s="658"/>
      <c r="BO42" s="658"/>
      <c r="BP42" s="658"/>
      <c r="BQ42" s="658"/>
      <c r="BR42" s="658"/>
      <c r="BS42" s="658"/>
      <c r="BT42" s="658"/>
      <c r="BU42" s="659"/>
      <c r="BV42" s="708">
        <v>345</v>
      </c>
      <c r="BW42" s="709"/>
      <c r="BX42" s="709"/>
      <c r="BY42" s="709"/>
      <c r="BZ42" s="709"/>
      <c r="CA42" s="709"/>
      <c r="CB42" s="718"/>
      <c r="CD42" s="633" t="s">
        <v>340</v>
      </c>
      <c r="CE42" s="634"/>
      <c r="CF42" s="634"/>
      <c r="CG42" s="634"/>
      <c r="CH42" s="634"/>
      <c r="CI42" s="634"/>
      <c r="CJ42" s="634"/>
      <c r="CK42" s="634"/>
      <c r="CL42" s="634"/>
      <c r="CM42" s="634"/>
      <c r="CN42" s="634"/>
      <c r="CO42" s="634"/>
      <c r="CP42" s="634"/>
      <c r="CQ42" s="635"/>
      <c r="CR42" s="636">
        <v>9314511</v>
      </c>
      <c r="CS42" s="668"/>
      <c r="CT42" s="668"/>
      <c r="CU42" s="668"/>
      <c r="CV42" s="668"/>
      <c r="CW42" s="668"/>
      <c r="CX42" s="668"/>
      <c r="CY42" s="669"/>
      <c r="CZ42" s="641">
        <v>5.2</v>
      </c>
      <c r="DA42" s="666"/>
      <c r="DB42" s="666"/>
      <c r="DC42" s="670"/>
      <c r="DD42" s="645">
        <v>1835241</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341</v>
      </c>
      <c r="CD43" s="633" t="s">
        <v>342</v>
      </c>
      <c r="CE43" s="634"/>
      <c r="CF43" s="634"/>
      <c r="CG43" s="634"/>
      <c r="CH43" s="634"/>
      <c r="CI43" s="634"/>
      <c r="CJ43" s="634"/>
      <c r="CK43" s="634"/>
      <c r="CL43" s="634"/>
      <c r="CM43" s="634"/>
      <c r="CN43" s="634"/>
      <c r="CO43" s="634"/>
      <c r="CP43" s="634"/>
      <c r="CQ43" s="635"/>
      <c r="CR43" s="636">
        <v>220195</v>
      </c>
      <c r="CS43" s="668"/>
      <c r="CT43" s="668"/>
      <c r="CU43" s="668"/>
      <c r="CV43" s="668"/>
      <c r="CW43" s="668"/>
      <c r="CX43" s="668"/>
      <c r="CY43" s="669"/>
      <c r="CZ43" s="641">
        <v>0.1</v>
      </c>
      <c r="DA43" s="666"/>
      <c r="DB43" s="666"/>
      <c r="DC43" s="670"/>
      <c r="DD43" s="645">
        <v>220195</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343</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291</v>
      </c>
      <c r="CE44" s="673"/>
      <c r="CF44" s="633" t="s">
        <v>344</v>
      </c>
      <c r="CG44" s="634"/>
      <c r="CH44" s="634"/>
      <c r="CI44" s="634"/>
      <c r="CJ44" s="634"/>
      <c r="CK44" s="634"/>
      <c r="CL44" s="634"/>
      <c r="CM44" s="634"/>
      <c r="CN44" s="634"/>
      <c r="CO44" s="634"/>
      <c r="CP44" s="634"/>
      <c r="CQ44" s="635"/>
      <c r="CR44" s="636">
        <v>9314511</v>
      </c>
      <c r="CS44" s="637"/>
      <c r="CT44" s="637"/>
      <c r="CU44" s="637"/>
      <c r="CV44" s="637"/>
      <c r="CW44" s="637"/>
      <c r="CX44" s="637"/>
      <c r="CY44" s="638"/>
      <c r="CZ44" s="641">
        <v>5.2</v>
      </c>
      <c r="DA44" s="642"/>
      <c r="DB44" s="642"/>
      <c r="DC44" s="648"/>
      <c r="DD44" s="645">
        <v>1835241</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345</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346</v>
      </c>
      <c r="CG45" s="634"/>
      <c r="CH45" s="634"/>
      <c r="CI45" s="634"/>
      <c r="CJ45" s="634"/>
      <c r="CK45" s="634"/>
      <c r="CL45" s="634"/>
      <c r="CM45" s="634"/>
      <c r="CN45" s="634"/>
      <c r="CO45" s="634"/>
      <c r="CP45" s="634"/>
      <c r="CQ45" s="635"/>
      <c r="CR45" s="636">
        <v>2917103</v>
      </c>
      <c r="CS45" s="668"/>
      <c r="CT45" s="668"/>
      <c r="CU45" s="668"/>
      <c r="CV45" s="668"/>
      <c r="CW45" s="668"/>
      <c r="CX45" s="668"/>
      <c r="CY45" s="669"/>
      <c r="CZ45" s="641">
        <v>1.6</v>
      </c>
      <c r="DA45" s="666"/>
      <c r="DB45" s="666"/>
      <c r="DC45" s="670"/>
      <c r="DD45" s="645">
        <v>231536</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347</v>
      </c>
      <c r="CG46" s="634"/>
      <c r="CH46" s="634"/>
      <c r="CI46" s="634"/>
      <c r="CJ46" s="634"/>
      <c r="CK46" s="634"/>
      <c r="CL46" s="634"/>
      <c r="CM46" s="634"/>
      <c r="CN46" s="634"/>
      <c r="CO46" s="634"/>
      <c r="CP46" s="634"/>
      <c r="CQ46" s="635"/>
      <c r="CR46" s="636">
        <v>6397408</v>
      </c>
      <c r="CS46" s="637"/>
      <c r="CT46" s="637"/>
      <c r="CU46" s="637"/>
      <c r="CV46" s="637"/>
      <c r="CW46" s="637"/>
      <c r="CX46" s="637"/>
      <c r="CY46" s="638"/>
      <c r="CZ46" s="641">
        <v>3.6</v>
      </c>
      <c r="DA46" s="642"/>
      <c r="DB46" s="642"/>
      <c r="DC46" s="648"/>
      <c r="DD46" s="645">
        <v>1603705</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348</v>
      </c>
      <c r="CG47" s="634"/>
      <c r="CH47" s="634"/>
      <c r="CI47" s="634"/>
      <c r="CJ47" s="634"/>
      <c r="CK47" s="634"/>
      <c r="CL47" s="634"/>
      <c r="CM47" s="634"/>
      <c r="CN47" s="634"/>
      <c r="CO47" s="634"/>
      <c r="CP47" s="634"/>
      <c r="CQ47" s="635"/>
      <c r="CR47" s="636" t="s">
        <v>122</v>
      </c>
      <c r="CS47" s="668"/>
      <c r="CT47" s="668"/>
      <c r="CU47" s="668"/>
      <c r="CV47" s="668"/>
      <c r="CW47" s="668"/>
      <c r="CX47" s="668"/>
      <c r="CY47" s="669"/>
      <c r="CZ47" s="641" t="s">
        <v>122</v>
      </c>
      <c r="DA47" s="666"/>
      <c r="DB47" s="666"/>
      <c r="DC47" s="670"/>
      <c r="DD47" s="645" t="s">
        <v>122</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349</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350</v>
      </c>
      <c r="CE49" s="658"/>
      <c r="CF49" s="658"/>
      <c r="CG49" s="658"/>
      <c r="CH49" s="658"/>
      <c r="CI49" s="658"/>
      <c r="CJ49" s="658"/>
      <c r="CK49" s="658"/>
      <c r="CL49" s="658"/>
      <c r="CM49" s="658"/>
      <c r="CN49" s="658"/>
      <c r="CO49" s="658"/>
      <c r="CP49" s="658"/>
      <c r="CQ49" s="659"/>
      <c r="CR49" s="708">
        <v>178693017</v>
      </c>
      <c r="CS49" s="695"/>
      <c r="CT49" s="695"/>
      <c r="CU49" s="695"/>
      <c r="CV49" s="695"/>
      <c r="CW49" s="695"/>
      <c r="CX49" s="695"/>
      <c r="CY49" s="724"/>
      <c r="CZ49" s="716">
        <v>100</v>
      </c>
      <c r="DA49" s="725"/>
      <c r="DB49" s="725"/>
      <c r="DC49" s="726"/>
      <c r="DD49" s="727">
        <v>104712486</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de53t04FlOFTcMHmOsKSLloHN99kYEwyJhinZR0RKkozFfCs3GeLDnzoISiA6PFqn0sU72aLse/kkuxy3/rXw==" saltValue="uoa1ckXyIwjQWENLvvf2t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351</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352</v>
      </c>
      <c r="DK2" s="736"/>
      <c r="DL2" s="736"/>
      <c r="DM2" s="736"/>
      <c r="DN2" s="736"/>
      <c r="DO2" s="737"/>
      <c r="DP2" s="222"/>
      <c r="DQ2" s="735" t="s">
        <v>353</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738" t="s">
        <v>354</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355</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9"/>
    </row>
    <row r="5" spans="1:131" s="230" customFormat="1" ht="26.25" customHeight="1" x14ac:dyDescent="0.2">
      <c r="A5" s="740" t="s">
        <v>356</v>
      </c>
      <c r="B5" s="741"/>
      <c r="C5" s="741"/>
      <c r="D5" s="741"/>
      <c r="E5" s="741"/>
      <c r="F5" s="741"/>
      <c r="G5" s="741"/>
      <c r="H5" s="741"/>
      <c r="I5" s="741"/>
      <c r="J5" s="741"/>
      <c r="K5" s="741"/>
      <c r="L5" s="741"/>
      <c r="M5" s="741"/>
      <c r="N5" s="741"/>
      <c r="O5" s="741"/>
      <c r="P5" s="742"/>
      <c r="Q5" s="746" t="s">
        <v>357</v>
      </c>
      <c r="R5" s="747"/>
      <c r="S5" s="747"/>
      <c r="T5" s="747"/>
      <c r="U5" s="748"/>
      <c r="V5" s="746" t="s">
        <v>358</v>
      </c>
      <c r="W5" s="747"/>
      <c r="X5" s="747"/>
      <c r="Y5" s="747"/>
      <c r="Z5" s="748"/>
      <c r="AA5" s="746" t="s">
        <v>359</v>
      </c>
      <c r="AB5" s="747"/>
      <c r="AC5" s="747"/>
      <c r="AD5" s="747"/>
      <c r="AE5" s="747"/>
      <c r="AF5" s="752" t="s">
        <v>360</v>
      </c>
      <c r="AG5" s="747"/>
      <c r="AH5" s="747"/>
      <c r="AI5" s="747"/>
      <c r="AJ5" s="753"/>
      <c r="AK5" s="747" t="s">
        <v>361</v>
      </c>
      <c r="AL5" s="747"/>
      <c r="AM5" s="747"/>
      <c r="AN5" s="747"/>
      <c r="AO5" s="748"/>
      <c r="AP5" s="746" t="s">
        <v>362</v>
      </c>
      <c r="AQ5" s="747"/>
      <c r="AR5" s="747"/>
      <c r="AS5" s="747"/>
      <c r="AT5" s="748"/>
      <c r="AU5" s="746" t="s">
        <v>363</v>
      </c>
      <c r="AV5" s="747"/>
      <c r="AW5" s="747"/>
      <c r="AX5" s="747"/>
      <c r="AY5" s="753"/>
      <c r="AZ5" s="226"/>
      <c r="BA5" s="226"/>
      <c r="BB5" s="226"/>
      <c r="BC5" s="226"/>
      <c r="BD5" s="226"/>
      <c r="BE5" s="227"/>
      <c r="BF5" s="227"/>
      <c r="BG5" s="227"/>
      <c r="BH5" s="227"/>
      <c r="BI5" s="227"/>
      <c r="BJ5" s="227"/>
      <c r="BK5" s="227"/>
      <c r="BL5" s="227"/>
      <c r="BM5" s="227"/>
      <c r="BN5" s="227"/>
      <c r="BO5" s="227"/>
      <c r="BP5" s="227"/>
      <c r="BQ5" s="740" t="s">
        <v>364</v>
      </c>
      <c r="BR5" s="741"/>
      <c r="BS5" s="741"/>
      <c r="BT5" s="741"/>
      <c r="BU5" s="741"/>
      <c r="BV5" s="741"/>
      <c r="BW5" s="741"/>
      <c r="BX5" s="741"/>
      <c r="BY5" s="741"/>
      <c r="BZ5" s="741"/>
      <c r="CA5" s="741"/>
      <c r="CB5" s="741"/>
      <c r="CC5" s="741"/>
      <c r="CD5" s="741"/>
      <c r="CE5" s="741"/>
      <c r="CF5" s="741"/>
      <c r="CG5" s="742"/>
      <c r="CH5" s="746" t="s">
        <v>365</v>
      </c>
      <c r="CI5" s="747"/>
      <c r="CJ5" s="747"/>
      <c r="CK5" s="747"/>
      <c r="CL5" s="748"/>
      <c r="CM5" s="746" t="s">
        <v>366</v>
      </c>
      <c r="CN5" s="747"/>
      <c r="CO5" s="747"/>
      <c r="CP5" s="747"/>
      <c r="CQ5" s="748"/>
      <c r="CR5" s="746" t="s">
        <v>367</v>
      </c>
      <c r="CS5" s="747"/>
      <c r="CT5" s="747"/>
      <c r="CU5" s="747"/>
      <c r="CV5" s="748"/>
      <c r="CW5" s="746" t="s">
        <v>368</v>
      </c>
      <c r="CX5" s="747"/>
      <c r="CY5" s="747"/>
      <c r="CZ5" s="747"/>
      <c r="DA5" s="748"/>
      <c r="DB5" s="746" t="s">
        <v>369</v>
      </c>
      <c r="DC5" s="747"/>
      <c r="DD5" s="747"/>
      <c r="DE5" s="747"/>
      <c r="DF5" s="748"/>
      <c r="DG5" s="776" t="s">
        <v>370</v>
      </c>
      <c r="DH5" s="777"/>
      <c r="DI5" s="777"/>
      <c r="DJ5" s="777"/>
      <c r="DK5" s="778"/>
      <c r="DL5" s="776" t="s">
        <v>371</v>
      </c>
      <c r="DM5" s="777"/>
      <c r="DN5" s="777"/>
      <c r="DO5" s="777"/>
      <c r="DP5" s="778"/>
      <c r="DQ5" s="746" t="s">
        <v>372</v>
      </c>
      <c r="DR5" s="747"/>
      <c r="DS5" s="747"/>
      <c r="DT5" s="747"/>
      <c r="DU5" s="748"/>
      <c r="DV5" s="746" t="s">
        <v>363</v>
      </c>
      <c r="DW5" s="747"/>
      <c r="DX5" s="747"/>
      <c r="DY5" s="747"/>
      <c r="DZ5" s="753"/>
      <c r="EA5" s="229"/>
    </row>
    <row r="6" spans="1:131" s="230"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9"/>
    </row>
    <row r="7" spans="1:131" s="230" customFormat="1" ht="26.25" customHeight="1" thickTop="1" x14ac:dyDescent="0.2">
      <c r="A7" s="231">
        <v>1</v>
      </c>
      <c r="B7" s="762" t="s">
        <v>373</v>
      </c>
      <c r="C7" s="763"/>
      <c r="D7" s="763"/>
      <c r="E7" s="763"/>
      <c r="F7" s="763"/>
      <c r="G7" s="763"/>
      <c r="H7" s="763"/>
      <c r="I7" s="763"/>
      <c r="J7" s="763"/>
      <c r="K7" s="763"/>
      <c r="L7" s="763"/>
      <c r="M7" s="763"/>
      <c r="N7" s="763"/>
      <c r="O7" s="763"/>
      <c r="P7" s="764"/>
      <c r="Q7" s="765">
        <v>186475</v>
      </c>
      <c r="R7" s="766"/>
      <c r="S7" s="766"/>
      <c r="T7" s="766"/>
      <c r="U7" s="766"/>
      <c r="V7" s="766">
        <v>179722</v>
      </c>
      <c r="W7" s="766"/>
      <c r="X7" s="766"/>
      <c r="Y7" s="766"/>
      <c r="Z7" s="766"/>
      <c r="AA7" s="766">
        <v>6753</v>
      </c>
      <c r="AB7" s="766"/>
      <c r="AC7" s="766"/>
      <c r="AD7" s="766"/>
      <c r="AE7" s="767"/>
      <c r="AF7" s="768">
        <v>6421</v>
      </c>
      <c r="AG7" s="769"/>
      <c r="AH7" s="769"/>
      <c r="AI7" s="769"/>
      <c r="AJ7" s="770"/>
      <c r="AK7" s="771">
        <v>742</v>
      </c>
      <c r="AL7" s="772"/>
      <c r="AM7" s="772"/>
      <c r="AN7" s="772"/>
      <c r="AO7" s="772"/>
      <c r="AP7" s="772">
        <v>86852</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1">
        <v>1</v>
      </c>
      <c r="BR7" s="232"/>
      <c r="BS7" s="759" t="s">
        <v>554</v>
      </c>
      <c r="BT7" s="760"/>
      <c r="BU7" s="760"/>
      <c r="BV7" s="760"/>
      <c r="BW7" s="760"/>
      <c r="BX7" s="760"/>
      <c r="BY7" s="760"/>
      <c r="BZ7" s="760"/>
      <c r="CA7" s="760"/>
      <c r="CB7" s="760"/>
      <c r="CC7" s="760"/>
      <c r="CD7" s="760"/>
      <c r="CE7" s="760"/>
      <c r="CF7" s="760"/>
      <c r="CG7" s="775"/>
      <c r="CH7" s="756">
        <v>7.0000000000000001E-3</v>
      </c>
      <c r="CI7" s="757"/>
      <c r="CJ7" s="757"/>
      <c r="CK7" s="757"/>
      <c r="CL7" s="758"/>
      <c r="CM7" s="756">
        <v>55.347999999999999</v>
      </c>
      <c r="CN7" s="757"/>
      <c r="CO7" s="757"/>
      <c r="CP7" s="757"/>
      <c r="CQ7" s="758"/>
      <c r="CR7" s="756">
        <v>5</v>
      </c>
      <c r="CS7" s="757"/>
      <c r="CT7" s="757"/>
      <c r="CU7" s="757"/>
      <c r="CV7" s="758"/>
      <c r="CW7" s="756" t="s">
        <v>486</v>
      </c>
      <c r="CX7" s="757"/>
      <c r="CY7" s="757"/>
      <c r="CZ7" s="757"/>
      <c r="DA7" s="758"/>
      <c r="DB7" s="756" t="s">
        <v>486</v>
      </c>
      <c r="DC7" s="757"/>
      <c r="DD7" s="757"/>
      <c r="DE7" s="757"/>
      <c r="DF7" s="758"/>
      <c r="DG7" s="756">
        <v>774</v>
      </c>
      <c r="DH7" s="757"/>
      <c r="DI7" s="757"/>
      <c r="DJ7" s="757"/>
      <c r="DK7" s="758"/>
      <c r="DL7" s="756" t="s">
        <v>486</v>
      </c>
      <c r="DM7" s="757"/>
      <c r="DN7" s="757"/>
      <c r="DO7" s="757"/>
      <c r="DP7" s="758"/>
      <c r="DQ7" s="756" t="s">
        <v>486</v>
      </c>
      <c r="DR7" s="757"/>
      <c r="DS7" s="757"/>
      <c r="DT7" s="757"/>
      <c r="DU7" s="758"/>
      <c r="DV7" s="759"/>
      <c r="DW7" s="760"/>
      <c r="DX7" s="760"/>
      <c r="DY7" s="760"/>
      <c r="DZ7" s="761"/>
      <c r="EA7" s="229"/>
    </row>
    <row r="8" spans="1:131" s="230" customFormat="1" ht="26.25" customHeight="1" x14ac:dyDescent="0.2">
      <c r="A8" s="233">
        <v>2</v>
      </c>
      <c r="B8" s="793" t="s">
        <v>374</v>
      </c>
      <c r="C8" s="794"/>
      <c r="D8" s="794"/>
      <c r="E8" s="794"/>
      <c r="F8" s="794"/>
      <c r="G8" s="794"/>
      <c r="H8" s="794"/>
      <c r="I8" s="794"/>
      <c r="J8" s="794"/>
      <c r="K8" s="794"/>
      <c r="L8" s="794"/>
      <c r="M8" s="794"/>
      <c r="N8" s="794"/>
      <c r="O8" s="794"/>
      <c r="P8" s="795"/>
      <c r="Q8" s="796">
        <v>435</v>
      </c>
      <c r="R8" s="797"/>
      <c r="S8" s="797"/>
      <c r="T8" s="797"/>
      <c r="U8" s="797"/>
      <c r="V8" s="797">
        <v>434</v>
      </c>
      <c r="W8" s="797"/>
      <c r="X8" s="797"/>
      <c r="Y8" s="797"/>
      <c r="Z8" s="797"/>
      <c r="AA8" s="797">
        <v>2</v>
      </c>
      <c r="AB8" s="797"/>
      <c r="AC8" s="797"/>
      <c r="AD8" s="797"/>
      <c r="AE8" s="798"/>
      <c r="AF8" s="799">
        <v>2</v>
      </c>
      <c r="AG8" s="800"/>
      <c r="AH8" s="800"/>
      <c r="AI8" s="800"/>
      <c r="AJ8" s="801"/>
      <c r="AK8" s="782">
        <v>397</v>
      </c>
      <c r="AL8" s="783"/>
      <c r="AM8" s="783"/>
      <c r="AN8" s="783"/>
      <c r="AO8" s="783"/>
      <c r="AP8" s="783">
        <v>30</v>
      </c>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3">
        <v>2</v>
      </c>
      <c r="BR8" s="234"/>
      <c r="BS8" s="786" t="s">
        <v>555</v>
      </c>
      <c r="BT8" s="787"/>
      <c r="BU8" s="787"/>
      <c r="BV8" s="787"/>
      <c r="BW8" s="787"/>
      <c r="BX8" s="787"/>
      <c r="BY8" s="787"/>
      <c r="BZ8" s="787"/>
      <c r="CA8" s="787"/>
      <c r="CB8" s="787"/>
      <c r="CC8" s="787"/>
      <c r="CD8" s="787"/>
      <c r="CE8" s="787"/>
      <c r="CF8" s="787"/>
      <c r="CG8" s="788"/>
      <c r="CH8" s="789" t="s">
        <v>565</v>
      </c>
      <c r="CI8" s="790"/>
      <c r="CJ8" s="790"/>
      <c r="CK8" s="790"/>
      <c r="CL8" s="791"/>
      <c r="CM8" s="789">
        <v>4285</v>
      </c>
      <c r="CN8" s="790"/>
      <c r="CO8" s="790"/>
      <c r="CP8" s="790"/>
      <c r="CQ8" s="791"/>
      <c r="CR8" s="789">
        <v>2350</v>
      </c>
      <c r="CS8" s="790"/>
      <c r="CT8" s="790"/>
      <c r="CU8" s="790"/>
      <c r="CV8" s="791"/>
      <c r="CW8" s="789">
        <v>3</v>
      </c>
      <c r="CX8" s="790"/>
      <c r="CY8" s="790"/>
      <c r="CZ8" s="790"/>
      <c r="DA8" s="791"/>
      <c r="DB8" s="789" t="s">
        <v>486</v>
      </c>
      <c r="DC8" s="790"/>
      <c r="DD8" s="790"/>
      <c r="DE8" s="790"/>
      <c r="DF8" s="791"/>
      <c r="DG8" s="789" t="s">
        <v>486</v>
      </c>
      <c r="DH8" s="790"/>
      <c r="DI8" s="790"/>
      <c r="DJ8" s="790"/>
      <c r="DK8" s="791"/>
      <c r="DL8" s="789" t="s">
        <v>486</v>
      </c>
      <c r="DM8" s="790"/>
      <c r="DN8" s="790"/>
      <c r="DO8" s="790"/>
      <c r="DP8" s="791"/>
      <c r="DQ8" s="789" t="s">
        <v>486</v>
      </c>
      <c r="DR8" s="790"/>
      <c r="DS8" s="790"/>
      <c r="DT8" s="790"/>
      <c r="DU8" s="791"/>
      <c r="DV8" s="786"/>
      <c r="DW8" s="787"/>
      <c r="DX8" s="787"/>
      <c r="DY8" s="787"/>
      <c r="DZ8" s="792"/>
      <c r="EA8" s="229"/>
    </row>
    <row r="9" spans="1:131" s="230" customFormat="1" ht="26.25" customHeight="1" x14ac:dyDescent="0.2">
      <c r="A9" s="233">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3">
        <v>3</v>
      </c>
      <c r="BR9" s="234"/>
      <c r="BS9" s="786" t="s">
        <v>556</v>
      </c>
      <c r="BT9" s="787"/>
      <c r="BU9" s="787"/>
      <c r="BV9" s="787"/>
      <c r="BW9" s="787"/>
      <c r="BX9" s="787"/>
      <c r="BY9" s="787"/>
      <c r="BZ9" s="787"/>
      <c r="CA9" s="787"/>
      <c r="CB9" s="787"/>
      <c r="CC9" s="787"/>
      <c r="CD9" s="787"/>
      <c r="CE9" s="787"/>
      <c r="CF9" s="787"/>
      <c r="CG9" s="788"/>
      <c r="CH9" s="789" t="s">
        <v>566</v>
      </c>
      <c r="CI9" s="790"/>
      <c r="CJ9" s="790"/>
      <c r="CK9" s="790"/>
      <c r="CL9" s="791"/>
      <c r="CM9" s="789">
        <v>84</v>
      </c>
      <c r="CN9" s="790"/>
      <c r="CO9" s="790"/>
      <c r="CP9" s="790"/>
      <c r="CQ9" s="791"/>
      <c r="CR9" s="789">
        <v>3</v>
      </c>
      <c r="CS9" s="790"/>
      <c r="CT9" s="790"/>
      <c r="CU9" s="790"/>
      <c r="CV9" s="791"/>
      <c r="CW9" s="789">
        <v>21</v>
      </c>
      <c r="CX9" s="790"/>
      <c r="CY9" s="790"/>
      <c r="CZ9" s="790"/>
      <c r="DA9" s="791"/>
      <c r="DB9" s="789" t="s">
        <v>486</v>
      </c>
      <c r="DC9" s="790"/>
      <c r="DD9" s="790"/>
      <c r="DE9" s="790"/>
      <c r="DF9" s="791"/>
      <c r="DG9" s="789" t="s">
        <v>486</v>
      </c>
      <c r="DH9" s="790"/>
      <c r="DI9" s="790"/>
      <c r="DJ9" s="790"/>
      <c r="DK9" s="791"/>
      <c r="DL9" s="789" t="s">
        <v>486</v>
      </c>
      <c r="DM9" s="790"/>
      <c r="DN9" s="790"/>
      <c r="DO9" s="790"/>
      <c r="DP9" s="791"/>
      <c r="DQ9" s="789" t="s">
        <v>486</v>
      </c>
      <c r="DR9" s="790"/>
      <c r="DS9" s="790"/>
      <c r="DT9" s="790"/>
      <c r="DU9" s="791"/>
      <c r="DV9" s="786"/>
      <c r="DW9" s="787"/>
      <c r="DX9" s="787"/>
      <c r="DY9" s="787"/>
      <c r="DZ9" s="792"/>
      <c r="EA9" s="229"/>
    </row>
    <row r="10" spans="1:131" s="230" customFormat="1" ht="26.25" customHeight="1" x14ac:dyDescent="0.2">
      <c r="A10" s="233">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3">
        <v>4</v>
      </c>
      <c r="BR10" s="234"/>
      <c r="BS10" s="786" t="s">
        <v>557</v>
      </c>
      <c r="BT10" s="787"/>
      <c r="BU10" s="787"/>
      <c r="BV10" s="787"/>
      <c r="BW10" s="787"/>
      <c r="BX10" s="787"/>
      <c r="BY10" s="787"/>
      <c r="BZ10" s="787"/>
      <c r="CA10" s="787"/>
      <c r="CB10" s="787"/>
      <c r="CC10" s="787"/>
      <c r="CD10" s="787"/>
      <c r="CE10" s="787"/>
      <c r="CF10" s="787"/>
      <c r="CG10" s="788"/>
      <c r="CH10" s="789">
        <v>0</v>
      </c>
      <c r="CI10" s="790"/>
      <c r="CJ10" s="790"/>
      <c r="CK10" s="790"/>
      <c r="CL10" s="791"/>
      <c r="CM10" s="789">
        <v>23.7</v>
      </c>
      <c r="CN10" s="790"/>
      <c r="CO10" s="790"/>
      <c r="CP10" s="790"/>
      <c r="CQ10" s="791"/>
      <c r="CR10" s="789">
        <v>6.6</v>
      </c>
      <c r="CS10" s="790"/>
      <c r="CT10" s="790"/>
      <c r="CU10" s="790"/>
      <c r="CV10" s="791"/>
      <c r="CW10" s="789" t="s">
        <v>486</v>
      </c>
      <c r="CX10" s="790"/>
      <c r="CY10" s="790"/>
      <c r="CZ10" s="790"/>
      <c r="DA10" s="791"/>
      <c r="DB10" s="789" t="s">
        <v>486</v>
      </c>
      <c r="DC10" s="790"/>
      <c r="DD10" s="790"/>
      <c r="DE10" s="790"/>
      <c r="DF10" s="791"/>
      <c r="DG10" s="789" t="s">
        <v>486</v>
      </c>
      <c r="DH10" s="790"/>
      <c r="DI10" s="790"/>
      <c r="DJ10" s="790"/>
      <c r="DK10" s="791"/>
      <c r="DL10" s="789" t="s">
        <v>486</v>
      </c>
      <c r="DM10" s="790"/>
      <c r="DN10" s="790"/>
      <c r="DO10" s="790"/>
      <c r="DP10" s="791"/>
      <c r="DQ10" s="789" t="s">
        <v>486</v>
      </c>
      <c r="DR10" s="790"/>
      <c r="DS10" s="790"/>
      <c r="DT10" s="790"/>
      <c r="DU10" s="791"/>
      <c r="DV10" s="786"/>
      <c r="DW10" s="787"/>
      <c r="DX10" s="787"/>
      <c r="DY10" s="787"/>
      <c r="DZ10" s="792"/>
      <c r="EA10" s="229"/>
    </row>
    <row r="11" spans="1:131" s="230" customFormat="1" ht="26.25" customHeight="1" x14ac:dyDescent="0.2">
      <c r="A11" s="233">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3">
        <v>5</v>
      </c>
      <c r="BR11" s="234"/>
      <c r="BS11" s="786" t="s">
        <v>558</v>
      </c>
      <c r="BT11" s="787"/>
      <c r="BU11" s="787"/>
      <c r="BV11" s="787"/>
      <c r="BW11" s="787"/>
      <c r="BX11" s="787"/>
      <c r="BY11" s="787"/>
      <c r="BZ11" s="787"/>
      <c r="CA11" s="787"/>
      <c r="CB11" s="787"/>
      <c r="CC11" s="787"/>
      <c r="CD11" s="787"/>
      <c r="CE11" s="787"/>
      <c r="CF11" s="787"/>
      <c r="CG11" s="788"/>
      <c r="CH11" s="789">
        <v>5</v>
      </c>
      <c r="CI11" s="790"/>
      <c r="CJ11" s="790"/>
      <c r="CK11" s="790"/>
      <c r="CL11" s="791"/>
      <c r="CM11" s="789">
        <v>34</v>
      </c>
      <c r="CN11" s="790"/>
      <c r="CO11" s="790"/>
      <c r="CP11" s="790"/>
      <c r="CQ11" s="791"/>
      <c r="CR11" s="789">
        <v>2.9849999999999999</v>
      </c>
      <c r="CS11" s="790"/>
      <c r="CT11" s="790"/>
      <c r="CU11" s="790"/>
      <c r="CV11" s="791"/>
      <c r="CW11" s="789" t="s">
        <v>486</v>
      </c>
      <c r="CX11" s="790"/>
      <c r="CY11" s="790"/>
      <c r="CZ11" s="790"/>
      <c r="DA11" s="791"/>
      <c r="DB11" s="789" t="s">
        <v>486</v>
      </c>
      <c r="DC11" s="790"/>
      <c r="DD11" s="790"/>
      <c r="DE11" s="790"/>
      <c r="DF11" s="791"/>
      <c r="DG11" s="789" t="s">
        <v>486</v>
      </c>
      <c r="DH11" s="790"/>
      <c r="DI11" s="790"/>
      <c r="DJ11" s="790"/>
      <c r="DK11" s="791"/>
      <c r="DL11" s="789" t="s">
        <v>486</v>
      </c>
      <c r="DM11" s="790"/>
      <c r="DN11" s="790"/>
      <c r="DO11" s="790"/>
      <c r="DP11" s="791"/>
      <c r="DQ11" s="789" t="s">
        <v>486</v>
      </c>
      <c r="DR11" s="790"/>
      <c r="DS11" s="790"/>
      <c r="DT11" s="790"/>
      <c r="DU11" s="791"/>
      <c r="DV11" s="786"/>
      <c r="DW11" s="787"/>
      <c r="DX11" s="787"/>
      <c r="DY11" s="787"/>
      <c r="DZ11" s="792"/>
      <c r="EA11" s="229"/>
    </row>
    <row r="12" spans="1:131" s="230" customFormat="1" ht="26.25" customHeight="1" x14ac:dyDescent="0.2">
      <c r="A12" s="233">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3">
        <v>6</v>
      </c>
      <c r="BR12" s="234"/>
      <c r="BS12" s="786" t="s">
        <v>559</v>
      </c>
      <c r="BT12" s="787"/>
      <c r="BU12" s="787"/>
      <c r="BV12" s="787"/>
      <c r="BW12" s="787"/>
      <c r="BX12" s="787"/>
      <c r="BY12" s="787"/>
      <c r="BZ12" s="787"/>
      <c r="CA12" s="787"/>
      <c r="CB12" s="787"/>
      <c r="CC12" s="787"/>
      <c r="CD12" s="787"/>
      <c r="CE12" s="787"/>
      <c r="CF12" s="787"/>
      <c r="CG12" s="788"/>
      <c r="CH12" s="789" t="s">
        <v>565</v>
      </c>
      <c r="CI12" s="790"/>
      <c r="CJ12" s="790"/>
      <c r="CK12" s="790"/>
      <c r="CL12" s="791"/>
      <c r="CM12" s="789">
        <v>76</v>
      </c>
      <c r="CN12" s="790"/>
      <c r="CO12" s="790"/>
      <c r="CP12" s="790"/>
      <c r="CQ12" s="791"/>
      <c r="CR12" s="789">
        <v>3</v>
      </c>
      <c r="CS12" s="790"/>
      <c r="CT12" s="790"/>
      <c r="CU12" s="790"/>
      <c r="CV12" s="791"/>
      <c r="CW12" s="789">
        <v>19</v>
      </c>
      <c r="CX12" s="790"/>
      <c r="CY12" s="790"/>
      <c r="CZ12" s="790"/>
      <c r="DA12" s="791"/>
      <c r="DB12" s="789" t="s">
        <v>486</v>
      </c>
      <c r="DC12" s="790"/>
      <c r="DD12" s="790"/>
      <c r="DE12" s="790"/>
      <c r="DF12" s="791"/>
      <c r="DG12" s="789" t="s">
        <v>486</v>
      </c>
      <c r="DH12" s="790"/>
      <c r="DI12" s="790"/>
      <c r="DJ12" s="790"/>
      <c r="DK12" s="791"/>
      <c r="DL12" s="789" t="s">
        <v>486</v>
      </c>
      <c r="DM12" s="790"/>
      <c r="DN12" s="790"/>
      <c r="DO12" s="790"/>
      <c r="DP12" s="791"/>
      <c r="DQ12" s="789" t="s">
        <v>486</v>
      </c>
      <c r="DR12" s="790"/>
      <c r="DS12" s="790"/>
      <c r="DT12" s="790"/>
      <c r="DU12" s="791"/>
      <c r="DV12" s="786"/>
      <c r="DW12" s="787"/>
      <c r="DX12" s="787"/>
      <c r="DY12" s="787"/>
      <c r="DZ12" s="792"/>
      <c r="EA12" s="229"/>
    </row>
    <row r="13" spans="1:131" s="230" customFormat="1" ht="26.25" customHeight="1" x14ac:dyDescent="0.2">
      <c r="A13" s="233">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3">
        <v>7</v>
      </c>
      <c r="BR13" s="234"/>
      <c r="BS13" s="786" t="s">
        <v>560</v>
      </c>
      <c r="BT13" s="787"/>
      <c r="BU13" s="787"/>
      <c r="BV13" s="787"/>
      <c r="BW13" s="787"/>
      <c r="BX13" s="787"/>
      <c r="BY13" s="787"/>
      <c r="BZ13" s="787"/>
      <c r="CA13" s="787"/>
      <c r="CB13" s="787"/>
      <c r="CC13" s="787"/>
      <c r="CD13" s="787"/>
      <c r="CE13" s="787"/>
      <c r="CF13" s="787"/>
      <c r="CG13" s="788"/>
      <c r="CH13" s="789" t="s">
        <v>567</v>
      </c>
      <c r="CI13" s="790"/>
      <c r="CJ13" s="790"/>
      <c r="CK13" s="790"/>
      <c r="CL13" s="791"/>
      <c r="CM13" s="789">
        <v>15</v>
      </c>
      <c r="CN13" s="790"/>
      <c r="CO13" s="790"/>
      <c r="CP13" s="790"/>
      <c r="CQ13" s="791"/>
      <c r="CR13" s="789">
        <v>2</v>
      </c>
      <c r="CS13" s="790"/>
      <c r="CT13" s="790"/>
      <c r="CU13" s="790"/>
      <c r="CV13" s="791"/>
      <c r="CW13" s="789">
        <v>82</v>
      </c>
      <c r="CX13" s="790"/>
      <c r="CY13" s="790"/>
      <c r="CZ13" s="790"/>
      <c r="DA13" s="791"/>
      <c r="DB13" s="789" t="s">
        <v>486</v>
      </c>
      <c r="DC13" s="790"/>
      <c r="DD13" s="790"/>
      <c r="DE13" s="790"/>
      <c r="DF13" s="791"/>
      <c r="DG13" s="789" t="s">
        <v>486</v>
      </c>
      <c r="DH13" s="790"/>
      <c r="DI13" s="790"/>
      <c r="DJ13" s="790"/>
      <c r="DK13" s="791"/>
      <c r="DL13" s="789" t="s">
        <v>486</v>
      </c>
      <c r="DM13" s="790"/>
      <c r="DN13" s="790"/>
      <c r="DO13" s="790"/>
      <c r="DP13" s="791"/>
      <c r="DQ13" s="789" t="s">
        <v>486</v>
      </c>
      <c r="DR13" s="790"/>
      <c r="DS13" s="790"/>
      <c r="DT13" s="790"/>
      <c r="DU13" s="791"/>
      <c r="DV13" s="786"/>
      <c r="DW13" s="787"/>
      <c r="DX13" s="787"/>
      <c r="DY13" s="787"/>
      <c r="DZ13" s="792"/>
      <c r="EA13" s="229"/>
    </row>
    <row r="14" spans="1:131" s="230" customFormat="1" ht="26.25" customHeight="1" x14ac:dyDescent="0.2">
      <c r="A14" s="233">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3">
        <v>8</v>
      </c>
      <c r="BR14" s="234"/>
      <c r="BS14" s="786" t="s">
        <v>561</v>
      </c>
      <c r="BT14" s="787"/>
      <c r="BU14" s="787"/>
      <c r="BV14" s="787"/>
      <c r="BW14" s="787"/>
      <c r="BX14" s="787"/>
      <c r="BY14" s="787"/>
      <c r="BZ14" s="787"/>
      <c r="CA14" s="787"/>
      <c r="CB14" s="787"/>
      <c r="CC14" s="787"/>
      <c r="CD14" s="787"/>
      <c r="CE14" s="787"/>
      <c r="CF14" s="787"/>
      <c r="CG14" s="788"/>
      <c r="CH14" s="789">
        <v>3</v>
      </c>
      <c r="CI14" s="790"/>
      <c r="CJ14" s="790"/>
      <c r="CK14" s="790"/>
      <c r="CL14" s="791"/>
      <c r="CM14" s="789">
        <v>51</v>
      </c>
      <c r="CN14" s="790"/>
      <c r="CO14" s="790"/>
      <c r="CP14" s="790"/>
      <c r="CQ14" s="791"/>
      <c r="CR14" s="789">
        <v>3</v>
      </c>
      <c r="CS14" s="790"/>
      <c r="CT14" s="790"/>
      <c r="CU14" s="790"/>
      <c r="CV14" s="791"/>
      <c r="CW14" s="789" t="s">
        <v>486</v>
      </c>
      <c r="CX14" s="790"/>
      <c r="CY14" s="790"/>
      <c r="CZ14" s="790"/>
      <c r="DA14" s="791"/>
      <c r="DB14" s="789" t="s">
        <v>486</v>
      </c>
      <c r="DC14" s="790"/>
      <c r="DD14" s="790"/>
      <c r="DE14" s="790"/>
      <c r="DF14" s="791"/>
      <c r="DG14" s="789" t="s">
        <v>486</v>
      </c>
      <c r="DH14" s="790"/>
      <c r="DI14" s="790"/>
      <c r="DJ14" s="790"/>
      <c r="DK14" s="791"/>
      <c r="DL14" s="789" t="s">
        <v>486</v>
      </c>
      <c r="DM14" s="790"/>
      <c r="DN14" s="790"/>
      <c r="DO14" s="790"/>
      <c r="DP14" s="791"/>
      <c r="DQ14" s="789" t="s">
        <v>486</v>
      </c>
      <c r="DR14" s="790"/>
      <c r="DS14" s="790"/>
      <c r="DT14" s="790"/>
      <c r="DU14" s="791"/>
      <c r="DV14" s="786"/>
      <c r="DW14" s="787"/>
      <c r="DX14" s="787"/>
      <c r="DY14" s="787"/>
      <c r="DZ14" s="792"/>
      <c r="EA14" s="229"/>
    </row>
    <row r="15" spans="1:131" s="230" customFormat="1" ht="26.25" customHeight="1" x14ac:dyDescent="0.2">
      <c r="A15" s="233">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3">
        <v>9</v>
      </c>
      <c r="BR15" s="234"/>
      <c r="BS15" s="786" t="s">
        <v>562</v>
      </c>
      <c r="BT15" s="787"/>
      <c r="BU15" s="787"/>
      <c r="BV15" s="787"/>
      <c r="BW15" s="787"/>
      <c r="BX15" s="787"/>
      <c r="BY15" s="787"/>
      <c r="BZ15" s="787"/>
      <c r="CA15" s="787"/>
      <c r="CB15" s="787"/>
      <c r="CC15" s="787"/>
      <c r="CD15" s="787"/>
      <c r="CE15" s="787"/>
      <c r="CF15" s="787"/>
      <c r="CG15" s="788"/>
      <c r="CH15" s="789">
        <v>2</v>
      </c>
      <c r="CI15" s="790"/>
      <c r="CJ15" s="790"/>
      <c r="CK15" s="790"/>
      <c r="CL15" s="791"/>
      <c r="CM15" s="789">
        <v>63</v>
      </c>
      <c r="CN15" s="790"/>
      <c r="CO15" s="790"/>
      <c r="CP15" s="790"/>
      <c r="CQ15" s="791"/>
      <c r="CR15" s="789">
        <v>45</v>
      </c>
      <c r="CS15" s="790"/>
      <c r="CT15" s="790"/>
      <c r="CU15" s="790"/>
      <c r="CV15" s="791"/>
      <c r="CW15" s="789">
        <v>12</v>
      </c>
      <c r="CX15" s="790"/>
      <c r="CY15" s="790"/>
      <c r="CZ15" s="790"/>
      <c r="DA15" s="791"/>
      <c r="DB15" s="789" t="s">
        <v>486</v>
      </c>
      <c r="DC15" s="790"/>
      <c r="DD15" s="790"/>
      <c r="DE15" s="790"/>
      <c r="DF15" s="791"/>
      <c r="DG15" s="789" t="s">
        <v>486</v>
      </c>
      <c r="DH15" s="790"/>
      <c r="DI15" s="790"/>
      <c r="DJ15" s="790"/>
      <c r="DK15" s="791"/>
      <c r="DL15" s="789" t="s">
        <v>486</v>
      </c>
      <c r="DM15" s="790"/>
      <c r="DN15" s="790"/>
      <c r="DO15" s="790"/>
      <c r="DP15" s="791"/>
      <c r="DQ15" s="789" t="s">
        <v>486</v>
      </c>
      <c r="DR15" s="790"/>
      <c r="DS15" s="790"/>
      <c r="DT15" s="790"/>
      <c r="DU15" s="791"/>
      <c r="DV15" s="786"/>
      <c r="DW15" s="787"/>
      <c r="DX15" s="787"/>
      <c r="DY15" s="787"/>
      <c r="DZ15" s="792"/>
      <c r="EA15" s="229"/>
    </row>
    <row r="16" spans="1:131" s="230" customFormat="1" ht="26.25" customHeight="1" x14ac:dyDescent="0.2">
      <c r="A16" s="233">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3">
        <v>10</v>
      </c>
      <c r="BR16" s="234"/>
      <c r="BS16" s="786" t="s">
        <v>563</v>
      </c>
      <c r="BT16" s="787"/>
      <c r="BU16" s="787"/>
      <c r="BV16" s="787"/>
      <c r="BW16" s="787"/>
      <c r="BX16" s="787"/>
      <c r="BY16" s="787"/>
      <c r="BZ16" s="787"/>
      <c r="CA16" s="787"/>
      <c r="CB16" s="787"/>
      <c r="CC16" s="787"/>
      <c r="CD16" s="787"/>
      <c r="CE16" s="787"/>
      <c r="CF16" s="787"/>
      <c r="CG16" s="788"/>
      <c r="CH16" s="789">
        <v>1</v>
      </c>
      <c r="CI16" s="790"/>
      <c r="CJ16" s="790"/>
      <c r="CK16" s="790"/>
      <c r="CL16" s="791"/>
      <c r="CM16" s="789">
        <v>11</v>
      </c>
      <c r="CN16" s="790"/>
      <c r="CO16" s="790"/>
      <c r="CP16" s="790"/>
      <c r="CQ16" s="791"/>
      <c r="CR16" s="789">
        <v>3</v>
      </c>
      <c r="CS16" s="790"/>
      <c r="CT16" s="790"/>
      <c r="CU16" s="790"/>
      <c r="CV16" s="791"/>
      <c r="CW16" s="789" t="s">
        <v>486</v>
      </c>
      <c r="CX16" s="790"/>
      <c r="CY16" s="790"/>
      <c r="CZ16" s="790"/>
      <c r="DA16" s="791"/>
      <c r="DB16" s="789" t="s">
        <v>486</v>
      </c>
      <c r="DC16" s="790"/>
      <c r="DD16" s="790"/>
      <c r="DE16" s="790"/>
      <c r="DF16" s="791"/>
      <c r="DG16" s="789" t="s">
        <v>486</v>
      </c>
      <c r="DH16" s="790"/>
      <c r="DI16" s="790"/>
      <c r="DJ16" s="790"/>
      <c r="DK16" s="791"/>
      <c r="DL16" s="789" t="s">
        <v>486</v>
      </c>
      <c r="DM16" s="790"/>
      <c r="DN16" s="790"/>
      <c r="DO16" s="790"/>
      <c r="DP16" s="791"/>
      <c r="DQ16" s="789" t="s">
        <v>486</v>
      </c>
      <c r="DR16" s="790"/>
      <c r="DS16" s="790"/>
      <c r="DT16" s="790"/>
      <c r="DU16" s="791"/>
      <c r="DV16" s="786"/>
      <c r="DW16" s="787"/>
      <c r="DX16" s="787"/>
      <c r="DY16" s="787"/>
      <c r="DZ16" s="792"/>
      <c r="EA16" s="229"/>
    </row>
    <row r="17" spans="1:131" s="230" customFormat="1" ht="26.25" customHeight="1" x14ac:dyDescent="0.2">
      <c r="A17" s="233">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3">
        <v>11</v>
      </c>
      <c r="BR17" s="234"/>
      <c r="BS17" s="786" t="s">
        <v>564</v>
      </c>
      <c r="BT17" s="787"/>
      <c r="BU17" s="787"/>
      <c r="BV17" s="787"/>
      <c r="BW17" s="787"/>
      <c r="BX17" s="787"/>
      <c r="BY17" s="787"/>
      <c r="BZ17" s="787"/>
      <c r="CA17" s="787"/>
      <c r="CB17" s="787"/>
      <c r="CC17" s="787"/>
      <c r="CD17" s="787"/>
      <c r="CE17" s="787"/>
      <c r="CF17" s="787"/>
      <c r="CG17" s="788"/>
      <c r="CH17" s="789">
        <v>0</v>
      </c>
      <c r="CI17" s="790"/>
      <c r="CJ17" s="790"/>
      <c r="CK17" s="790"/>
      <c r="CL17" s="791"/>
      <c r="CM17" s="789">
        <v>6</v>
      </c>
      <c r="CN17" s="790"/>
      <c r="CO17" s="790"/>
      <c r="CP17" s="790"/>
      <c r="CQ17" s="791"/>
      <c r="CR17" s="789">
        <v>2</v>
      </c>
      <c r="CS17" s="790"/>
      <c r="CT17" s="790"/>
      <c r="CU17" s="790"/>
      <c r="CV17" s="791"/>
      <c r="CW17" s="789">
        <v>16</v>
      </c>
      <c r="CX17" s="790"/>
      <c r="CY17" s="790"/>
      <c r="CZ17" s="790"/>
      <c r="DA17" s="791"/>
      <c r="DB17" s="789" t="s">
        <v>486</v>
      </c>
      <c r="DC17" s="790"/>
      <c r="DD17" s="790"/>
      <c r="DE17" s="790"/>
      <c r="DF17" s="791"/>
      <c r="DG17" s="789" t="s">
        <v>486</v>
      </c>
      <c r="DH17" s="790"/>
      <c r="DI17" s="790"/>
      <c r="DJ17" s="790"/>
      <c r="DK17" s="791"/>
      <c r="DL17" s="789" t="s">
        <v>486</v>
      </c>
      <c r="DM17" s="790"/>
      <c r="DN17" s="790"/>
      <c r="DO17" s="790"/>
      <c r="DP17" s="791"/>
      <c r="DQ17" s="789" t="s">
        <v>486</v>
      </c>
      <c r="DR17" s="790"/>
      <c r="DS17" s="790"/>
      <c r="DT17" s="790"/>
      <c r="DU17" s="791"/>
      <c r="DV17" s="786"/>
      <c r="DW17" s="787"/>
      <c r="DX17" s="787"/>
      <c r="DY17" s="787"/>
      <c r="DZ17" s="792"/>
      <c r="EA17" s="229"/>
    </row>
    <row r="18" spans="1:131" s="230" customFormat="1" ht="26.25" customHeight="1" x14ac:dyDescent="0.2">
      <c r="A18" s="233">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3">
        <v>12</v>
      </c>
      <c r="BR18" s="234"/>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9"/>
    </row>
    <row r="19" spans="1:131" s="230" customFormat="1" ht="26.25" customHeight="1" x14ac:dyDescent="0.2">
      <c r="A19" s="233">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3">
        <v>13</v>
      </c>
      <c r="BR19" s="234"/>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9"/>
    </row>
    <row r="20" spans="1:131" s="230" customFormat="1" ht="26.25" customHeight="1" x14ac:dyDescent="0.2">
      <c r="A20" s="233">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3">
        <v>14</v>
      </c>
      <c r="BR20" s="234"/>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9"/>
    </row>
    <row r="21" spans="1:131" s="230" customFormat="1" ht="26.25" customHeight="1" thickBot="1" x14ac:dyDescent="0.25">
      <c r="A21" s="233">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3">
        <v>15</v>
      </c>
      <c r="BR21" s="234"/>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9"/>
    </row>
    <row r="22" spans="1:131" s="230" customFormat="1" ht="26.25" customHeight="1" x14ac:dyDescent="0.2">
      <c r="A22" s="233">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375</v>
      </c>
      <c r="BA22" s="819"/>
      <c r="BB22" s="819"/>
      <c r="BC22" s="819"/>
      <c r="BD22" s="820"/>
      <c r="BE22" s="227"/>
      <c r="BF22" s="227"/>
      <c r="BG22" s="227"/>
      <c r="BH22" s="227"/>
      <c r="BI22" s="227"/>
      <c r="BJ22" s="227"/>
      <c r="BK22" s="227"/>
      <c r="BL22" s="227"/>
      <c r="BM22" s="227"/>
      <c r="BN22" s="227"/>
      <c r="BO22" s="227"/>
      <c r="BP22" s="227"/>
      <c r="BQ22" s="233">
        <v>16</v>
      </c>
      <c r="BR22" s="234"/>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9"/>
    </row>
    <row r="23" spans="1:131" s="230" customFormat="1" ht="26.25" customHeight="1" thickBot="1" x14ac:dyDescent="0.25">
      <c r="A23" s="235" t="s">
        <v>376</v>
      </c>
      <c r="B23" s="802" t="s">
        <v>377</v>
      </c>
      <c r="C23" s="803"/>
      <c r="D23" s="803"/>
      <c r="E23" s="803"/>
      <c r="F23" s="803"/>
      <c r="G23" s="803"/>
      <c r="H23" s="803"/>
      <c r="I23" s="803"/>
      <c r="J23" s="803"/>
      <c r="K23" s="803"/>
      <c r="L23" s="803"/>
      <c r="M23" s="803"/>
      <c r="N23" s="803"/>
      <c r="O23" s="803"/>
      <c r="P23" s="804"/>
      <c r="Q23" s="805">
        <v>185448</v>
      </c>
      <c r="R23" s="806"/>
      <c r="S23" s="806"/>
      <c r="T23" s="806"/>
      <c r="U23" s="806"/>
      <c r="V23" s="806">
        <v>178693</v>
      </c>
      <c r="W23" s="806"/>
      <c r="X23" s="806"/>
      <c r="Y23" s="806"/>
      <c r="Z23" s="806"/>
      <c r="AA23" s="806">
        <v>6755</v>
      </c>
      <c r="AB23" s="806"/>
      <c r="AC23" s="806"/>
      <c r="AD23" s="806"/>
      <c r="AE23" s="807"/>
      <c r="AF23" s="808">
        <v>6422</v>
      </c>
      <c r="AG23" s="806"/>
      <c r="AH23" s="806"/>
      <c r="AI23" s="806"/>
      <c r="AJ23" s="809"/>
      <c r="AK23" s="810"/>
      <c r="AL23" s="811"/>
      <c r="AM23" s="811"/>
      <c r="AN23" s="811"/>
      <c r="AO23" s="811"/>
      <c r="AP23" s="806">
        <v>86882</v>
      </c>
      <c r="AQ23" s="806"/>
      <c r="AR23" s="806"/>
      <c r="AS23" s="806"/>
      <c r="AT23" s="806"/>
      <c r="AU23" s="822"/>
      <c r="AV23" s="822"/>
      <c r="AW23" s="822"/>
      <c r="AX23" s="822"/>
      <c r="AY23" s="823"/>
      <c r="AZ23" s="824" t="s">
        <v>122</v>
      </c>
      <c r="BA23" s="825"/>
      <c r="BB23" s="825"/>
      <c r="BC23" s="825"/>
      <c r="BD23" s="826"/>
      <c r="BE23" s="227"/>
      <c r="BF23" s="227"/>
      <c r="BG23" s="227"/>
      <c r="BH23" s="227"/>
      <c r="BI23" s="227"/>
      <c r="BJ23" s="227"/>
      <c r="BK23" s="227"/>
      <c r="BL23" s="227"/>
      <c r="BM23" s="227"/>
      <c r="BN23" s="227"/>
      <c r="BO23" s="227"/>
      <c r="BP23" s="227"/>
      <c r="BQ23" s="233">
        <v>17</v>
      </c>
      <c r="BR23" s="234"/>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9"/>
    </row>
    <row r="24" spans="1:131" s="230" customFormat="1" ht="26.25" customHeight="1" x14ac:dyDescent="0.2">
      <c r="A24" s="821" t="s">
        <v>378</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3">
        <v>18</v>
      </c>
      <c r="BR24" s="234"/>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9"/>
    </row>
    <row r="25" spans="1:131" ht="26.25" customHeight="1" thickBot="1" x14ac:dyDescent="0.25">
      <c r="A25" s="738" t="s">
        <v>379</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6"/>
      <c r="BP25" s="236"/>
      <c r="BQ25" s="233">
        <v>19</v>
      </c>
      <c r="BR25" s="234"/>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356</v>
      </c>
      <c r="B26" s="741"/>
      <c r="C26" s="741"/>
      <c r="D26" s="741"/>
      <c r="E26" s="741"/>
      <c r="F26" s="741"/>
      <c r="G26" s="741"/>
      <c r="H26" s="741"/>
      <c r="I26" s="741"/>
      <c r="J26" s="741"/>
      <c r="K26" s="741"/>
      <c r="L26" s="741"/>
      <c r="M26" s="741"/>
      <c r="N26" s="741"/>
      <c r="O26" s="741"/>
      <c r="P26" s="742"/>
      <c r="Q26" s="746" t="s">
        <v>380</v>
      </c>
      <c r="R26" s="747"/>
      <c r="S26" s="747"/>
      <c r="T26" s="747"/>
      <c r="U26" s="748"/>
      <c r="V26" s="746" t="s">
        <v>381</v>
      </c>
      <c r="W26" s="747"/>
      <c r="X26" s="747"/>
      <c r="Y26" s="747"/>
      <c r="Z26" s="748"/>
      <c r="AA26" s="746" t="s">
        <v>382</v>
      </c>
      <c r="AB26" s="747"/>
      <c r="AC26" s="747"/>
      <c r="AD26" s="747"/>
      <c r="AE26" s="747"/>
      <c r="AF26" s="827" t="s">
        <v>383</v>
      </c>
      <c r="AG26" s="828"/>
      <c r="AH26" s="828"/>
      <c r="AI26" s="828"/>
      <c r="AJ26" s="829"/>
      <c r="AK26" s="747" t="s">
        <v>384</v>
      </c>
      <c r="AL26" s="747"/>
      <c r="AM26" s="747"/>
      <c r="AN26" s="747"/>
      <c r="AO26" s="748"/>
      <c r="AP26" s="746" t="s">
        <v>385</v>
      </c>
      <c r="AQ26" s="747"/>
      <c r="AR26" s="747"/>
      <c r="AS26" s="747"/>
      <c r="AT26" s="748"/>
      <c r="AU26" s="746" t="s">
        <v>386</v>
      </c>
      <c r="AV26" s="747"/>
      <c r="AW26" s="747"/>
      <c r="AX26" s="747"/>
      <c r="AY26" s="748"/>
      <c r="AZ26" s="746" t="s">
        <v>387</v>
      </c>
      <c r="BA26" s="747"/>
      <c r="BB26" s="747"/>
      <c r="BC26" s="747"/>
      <c r="BD26" s="748"/>
      <c r="BE26" s="746" t="s">
        <v>363</v>
      </c>
      <c r="BF26" s="747"/>
      <c r="BG26" s="747"/>
      <c r="BH26" s="747"/>
      <c r="BI26" s="753"/>
      <c r="BJ26" s="226"/>
      <c r="BK26" s="226"/>
      <c r="BL26" s="226"/>
      <c r="BM26" s="226"/>
      <c r="BN26" s="226"/>
      <c r="BO26" s="236"/>
      <c r="BP26" s="236"/>
      <c r="BQ26" s="233">
        <v>20</v>
      </c>
      <c r="BR26" s="234"/>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6"/>
      <c r="BP27" s="236"/>
      <c r="BQ27" s="233">
        <v>21</v>
      </c>
      <c r="BR27" s="234"/>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7">
        <v>1</v>
      </c>
      <c r="B28" s="762" t="s">
        <v>388</v>
      </c>
      <c r="C28" s="763"/>
      <c r="D28" s="763"/>
      <c r="E28" s="763"/>
      <c r="F28" s="763"/>
      <c r="G28" s="763"/>
      <c r="H28" s="763"/>
      <c r="I28" s="763"/>
      <c r="J28" s="763"/>
      <c r="K28" s="763"/>
      <c r="L28" s="763"/>
      <c r="M28" s="763"/>
      <c r="N28" s="763"/>
      <c r="O28" s="763"/>
      <c r="P28" s="764"/>
      <c r="Q28" s="835">
        <v>42272</v>
      </c>
      <c r="R28" s="836"/>
      <c r="S28" s="836"/>
      <c r="T28" s="836"/>
      <c r="U28" s="836"/>
      <c r="V28" s="836">
        <v>41818</v>
      </c>
      <c r="W28" s="836"/>
      <c r="X28" s="836"/>
      <c r="Y28" s="836"/>
      <c r="Z28" s="836"/>
      <c r="AA28" s="836">
        <v>454</v>
      </c>
      <c r="AB28" s="836"/>
      <c r="AC28" s="836"/>
      <c r="AD28" s="836"/>
      <c r="AE28" s="837"/>
      <c r="AF28" s="838">
        <v>454</v>
      </c>
      <c r="AG28" s="836"/>
      <c r="AH28" s="836"/>
      <c r="AI28" s="836"/>
      <c r="AJ28" s="839"/>
      <c r="AK28" s="840">
        <v>5588</v>
      </c>
      <c r="AL28" s="841"/>
      <c r="AM28" s="841"/>
      <c r="AN28" s="841"/>
      <c r="AO28" s="841"/>
      <c r="AP28" s="841" t="s">
        <v>544</v>
      </c>
      <c r="AQ28" s="841"/>
      <c r="AR28" s="841"/>
      <c r="AS28" s="841"/>
      <c r="AT28" s="841"/>
      <c r="AU28" s="841" t="s">
        <v>544</v>
      </c>
      <c r="AV28" s="841"/>
      <c r="AW28" s="841"/>
      <c r="AX28" s="841"/>
      <c r="AY28" s="841"/>
      <c r="AZ28" s="842" t="s">
        <v>544</v>
      </c>
      <c r="BA28" s="842"/>
      <c r="BB28" s="842"/>
      <c r="BC28" s="842"/>
      <c r="BD28" s="842"/>
      <c r="BE28" s="833"/>
      <c r="BF28" s="833"/>
      <c r="BG28" s="833"/>
      <c r="BH28" s="833"/>
      <c r="BI28" s="834"/>
      <c r="BJ28" s="226"/>
      <c r="BK28" s="226"/>
      <c r="BL28" s="226"/>
      <c r="BM28" s="226"/>
      <c r="BN28" s="226"/>
      <c r="BO28" s="236"/>
      <c r="BP28" s="236"/>
      <c r="BQ28" s="233">
        <v>22</v>
      </c>
      <c r="BR28" s="234"/>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7">
        <v>2</v>
      </c>
      <c r="B29" s="793" t="s">
        <v>389</v>
      </c>
      <c r="C29" s="794"/>
      <c r="D29" s="794"/>
      <c r="E29" s="794"/>
      <c r="F29" s="794"/>
      <c r="G29" s="794"/>
      <c r="H29" s="794"/>
      <c r="I29" s="794"/>
      <c r="J29" s="794"/>
      <c r="K29" s="794"/>
      <c r="L29" s="794"/>
      <c r="M29" s="794"/>
      <c r="N29" s="794"/>
      <c r="O29" s="794"/>
      <c r="P29" s="795"/>
      <c r="Q29" s="796">
        <v>39109</v>
      </c>
      <c r="R29" s="797"/>
      <c r="S29" s="797"/>
      <c r="T29" s="797"/>
      <c r="U29" s="797"/>
      <c r="V29" s="797">
        <v>38214</v>
      </c>
      <c r="W29" s="797"/>
      <c r="X29" s="797"/>
      <c r="Y29" s="797"/>
      <c r="Z29" s="797"/>
      <c r="AA29" s="797">
        <v>896</v>
      </c>
      <c r="AB29" s="797"/>
      <c r="AC29" s="797"/>
      <c r="AD29" s="797"/>
      <c r="AE29" s="798"/>
      <c r="AF29" s="799">
        <v>896</v>
      </c>
      <c r="AG29" s="800"/>
      <c r="AH29" s="800"/>
      <c r="AI29" s="800"/>
      <c r="AJ29" s="801"/>
      <c r="AK29" s="847">
        <v>6205</v>
      </c>
      <c r="AL29" s="843"/>
      <c r="AM29" s="843"/>
      <c r="AN29" s="843"/>
      <c r="AO29" s="843"/>
      <c r="AP29" s="843" t="s">
        <v>544</v>
      </c>
      <c r="AQ29" s="843"/>
      <c r="AR29" s="843"/>
      <c r="AS29" s="843"/>
      <c r="AT29" s="843"/>
      <c r="AU29" s="843" t="s">
        <v>544</v>
      </c>
      <c r="AV29" s="843"/>
      <c r="AW29" s="843"/>
      <c r="AX29" s="843"/>
      <c r="AY29" s="843"/>
      <c r="AZ29" s="844" t="s">
        <v>544</v>
      </c>
      <c r="BA29" s="844"/>
      <c r="BB29" s="844"/>
      <c r="BC29" s="844"/>
      <c r="BD29" s="844"/>
      <c r="BE29" s="845"/>
      <c r="BF29" s="845"/>
      <c r="BG29" s="845"/>
      <c r="BH29" s="845"/>
      <c r="BI29" s="846"/>
      <c r="BJ29" s="226"/>
      <c r="BK29" s="226"/>
      <c r="BL29" s="226"/>
      <c r="BM29" s="226"/>
      <c r="BN29" s="226"/>
      <c r="BO29" s="236"/>
      <c r="BP29" s="236"/>
      <c r="BQ29" s="233">
        <v>23</v>
      </c>
      <c r="BR29" s="234"/>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7">
        <v>3</v>
      </c>
      <c r="B30" s="793" t="s">
        <v>390</v>
      </c>
      <c r="C30" s="794"/>
      <c r="D30" s="794"/>
      <c r="E30" s="794"/>
      <c r="F30" s="794"/>
      <c r="G30" s="794"/>
      <c r="H30" s="794"/>
      <c r="I30" s="794"/>
      <c r="J30" s="794"/>
      <c r="K30" s="794"/>
      <c r="L30" s="794"/>
      <c r="M30" s="794"/>
      <c r="N30" s="794"/>
      <c r="O30" s="794"/>
      <c r="P30" s="795"/>
      <c r="Q30" s="796">
        <v>13455</v>
      </c>
      <c r="R30" s="797"/>
      <c r="S30" s="797"/>
      <c r="T30" s="797"/>
      <c r="U30" s="797"/>
      <c r="V30" s="797">
        <v>13349</v>
      </c>
      <c r="W30" s="797"/>
      <c r="X30" s="797"/>
      <c r="Y30" s="797"/>
      <c r="Z30" s="797"/>
      <c r="AA30" s="797">
        <v>106</v>
      </c>
      <c r="AB30" s="797"/>
      <c r="AC30" s="797"/>
      <c r="AD30" s="797"/>
      <c r="AE30" s="798"/>
      <c r="AF30" s="799">
        <v>106</v>
      </c>
      <c r="AG30" s="800"/>
      <c r="AH30" s="800"/>
      <c r="AI30" s="800"/>
      <c r="AJ30" s="801"/>
      <c r="AK30" s="847">
        <v>6047</v>
      </c>
      <c r="AL30" s="843"/>
      <c r="AM30" s="843"/>
      <c r="AN30" s="843"/>
      <c r="AO30" s="843"/>
      <c r="AP30" s="843" t="s">
        <v>544</v>
      </c>
      <c r="AQ30" s="843"/>
      <c r="AR30" s="843"/>
      <c r="AS30" s="843"/>
      <c r="AT30" s="843"/>
      <c r="AU30" s="843" t="s">
        <v>544</v>
      </c>
      <c r="AV30" s="843"/>
      <c r="AW30" s="843"/>
      <c r="AX30" s="843"/>
      <c r="AY30" s="843"/>
      <c r="AZ30" s="844" t="s">
        <v>544</v>
      </c>
      <c r="BA30" s="844"/>
      <c r="BB30" s="844"/>
      <c r="BC30" s="844"/>
      <c r="BD30" s="844"/>
      <c r="BE30" s="845"/>
      <c r="BF30" s="845"/>
      <c r="BG30" s="845"/>
      <c r="BH30" s="845"/>
      <c r="BI30" s="846"/>
      <c r="BJ30" s="226"/>
      <c r="BK30" s="226"/>
      <c r="BL30" s="226"/>
      <c r="BM30" s="226"/>
      <c r="BN30" s="226"/>
      <c r="BO30" s="236"/>
      <c r="BP30" s="236"/>
      <c r="BQ30" s="233">
        <v>24</v>
      </c>
      <c r="BR30" s="234"/>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7">
        <v>4</v>
      </c>
      <c r="B31" s="793" t="s">
        <v>391</v>
      </c>
      <c r="C31" s="794"/>
      <c r="D31" s="794"/>
      <c r="E31" s="794"/>
      <c r="F31" s="794"/>
      <c r="G31" s="794"/>
      <c r="H31" s="794"/>
      <c r="I31" s="794"/>
      <c r="J31" s="794"/>
      <c r="K31" s="794"/>
      <c r="L31" s="794"/>
      <c r="M31" s="794"/>
      <c r="N31" s="794"/>
      <c r="O31" s="794"/>
      <c r="P31" s="795"/>
      <c r="Q31" s="796">
        <v>13845</v>
      </c>
      <c r="R31" s="797"/>
      <c r="S31" s="797"/>
      <c r="T31" s="797"/>
      <c r="U31" s="797"/>
      <c r="V31" s="797">
        <v>14744</v>
      </c>
      <c r="W31" s="797"/>
      <c r="X31" s="797"/>
      <c r="Y31" s="797"/>
      <c r="Z31" s="797"/>
      <c r="AA31" s="797">
        <v>-899</v>
      </c>
      <c r="AB31" s="797"/>
      <c r="AC31" s="797"/>
      <c r="AD31" s="797"/>
      <c r="AE31" s="798"/>
      <c r="AF31" s="799">
        <v>3481</v>
      </c>
      <c r="AG31" s="800"/>
      <c r="AH31" s="800"/>
      <c r="AI31" s="800"/>
      <c r="AJ31" s="801"/>
      <c r="AK31" s="847">
        <v>1100</v>
      </c>
      <c r="AL31" s="843"/>
      <c r="AM31" s="843"/>
      <c r="AN31" s="843"/>
      <c r="AO31" s="843"/>
      <c r="AP31" s="843">
        <v>9073</v>
      </c>
      <c r="AQ31" s="843"/>
      <c r="AR31" s="843"/>
      <c r="AS31" s="843"/>
      <c r="AT31" s="843"/>
      <c r="AU31" s="843">
        <v>5740</v>
      </c>
      <c r="AV31" s="843"/>
      <c r="AW31" s="843"/>
      <c r="AX31" s="843"/>
      <c r="AY31" s="843"/>
      <c r="AZ31" s="844" t="s">
        <v>544</v>
      </c>
      <c r="BA31" s="844"/>
      <c r="BB31" s="844"/>
      <c r="BC31" s="844"/>
      <c r="BD31" s="844"/>
      <c r="BE31" s="845" t="s">
        <v>392</v>
      </c>
      <c r="BF31" s="845"/>
      <c r="BG31" s="845"/>
      <c r="BH31" s="845"/>
      <c r="BI31" s="846"/>
      <c r="BJ31" s="226"/>
      <c r="BK31" s="226"/>
      <c r="BL31" s="226"/>
      <c r="BM31" s="226"/>
      <c r="BN31" s="226"/>
      <c r="BO31" s="236"/>
      <c r="BP31" s="236"/>
      <c r="BQ31" s="233">
        <v>25</v>
      </c>
      <c r="BR31" s="234"/>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7">
        <v>5</v>
      </c>
      <c r="B32" s="793" t="s">
        <v>393</v>
      </c>
      <c r="C32" s="794"/>
      <c r="D32" s="794"/>
      <c r="E32" s="794"/>
      <c r="F32" s="794"/>
      <c r="G32" s="794"/>
      <c r="H32" s="794"/>
      <c r="I32" s="794"/>
      <c r="J32" s="794"/>
      <c r="K32" s="794"/>
      <c r="L32" s="794"/>
      <c r="M32" s="794"/>
      <c r="N32" s="794"/>
      <c r="O32" s="794"/>
      <c r="P32" s="795"/>
      <c r="Q32" s="796">
        <v>11892</v>
      </c>
      <c r="R32" s="797"/>
      <c r="S32" s="797"/>
      <c r="T32" s="797"/>
      <c r="U32" s="797"/>
      <c r="V32" s="797">
        <v>11360</v>
      </c>
      <c r="W32" s="797"/>
      <c r="X32" s="797"/>
      <c r="Y32" s="797"/>
      <c r="Z32" s="797"/>
      <c r="AA32" s="797">
        <v>533</v>
      </c>
      <c r="AB32" s="797"/>
      <c r="AC32" s="797"/>
      <c r="AD32" s="797"/>
      <c r="AE32" s="798"/>
      <c r="AF32" s="799">
        <v>2436</v>
      </c>
      <c r="AG32" s="800"/>
      <c r="AH32" s="800"/>
      <c r="AI32" s="800"/>
      <c r="AJ32" s="801"/>
      <c r="AK32" s="847">
        <v>1394</v>
      </c>
      <c r="AL32" s="843"/>
      <c r="AM32" s="843"/>
      <c r="AN32" s="843"/>
      <c r="AO32" s="843"/>
      <c r="AP32" s="843">
        <v>41000</v>
      </c>
      <c r="AQ32" s="843"/>
      <c r="AR32" s="843"/>
      <c r="AS32" s="843"/>
      <c r="AT32" s="843"/>
      <c r="AU32" s="843">
        <v>11562</v>
      </c>
      <c r="AV32" s="843"/>
      <c r="AW32" s="843"/>
      <c r="AX32" s="843"/>
      <c r="AY32" s="843"/>
      <c r="AZ32" s="844" t="s">
        <v>544</v>
      </c>
      <c r="BA32" s="844"/>
      <c r="BB32" s="844"/>
      <c r="BC32" s="844"/>
      <c r="BD32" s="844"/>
      <c r="BE32" s="845" t="s">
        <v>392</v>
      </c>
      <c r="BF32" s="845"/>
      <c r="BG32" s="845"/>
      <c r="BH32" s="845"/>
      <c r="BI32" s="846"/>
      <c r="BJ32" s="226"/>
      <c r="BK32" s="226"/>
      <c r="BL32" s="226"/>
      <c r="BM32" s="226"/>
      <c r="BN32" s="226"/>
      <c r="BO32" s="236"/>
      <c r="BP32" s="236"/>
      <c r="BQ32" s="233">
        <v>26</v>
      </c>
      <c r="BR32" s="234"/>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7">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6"/>
      <c r="BP33" s="236"/>
      <c r="BQ33" s="233">
        <v>27</v>
      </c>
      <c r="BR33" s="234"/>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7">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6"/>
      <c r="BP34" s="236"/>
      <c r="BQ34" s="233">
        <v>28</v>
      </c>
      <c r="BR34" s="234"/>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7">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6"/>
      <c r="BP35" s="236"/>
      <c r="BQ35" s="233">
        <v>29</v>
      </c>
      <c r="BR35" s="234"/>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7">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6"/>
      <c r="BP36" s="236"/>
      <c r="BQ36" s="233">
        <v>30</v>
      </c>
      <c r="BR36" s="234"/>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7">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6"/>
      <c r="BP37" s="236"/>
      <c r="BQ37" s="233">
        <v>31</v>
      </c>
      <c r="BR37" s="234"/>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7">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6"/>
      <c r="BP38" s="236"/>
      <c r="BQ38" s="233">
        <v>32</v>
      </c>
      <c r="BR38" s="234"/>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7">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6"/>
      <c r="BP39" s="236"/>
      <c r="BQ39" s="233">
        <v>33</v>
      </c>
      <c r="BR39" s="234"/>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3">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6"/>
      <c r="BP40" s="236"/>
      <c r="BQ40" s="233">
        <v>34</v>
      </c>
      <c r="BR40" s="234"/>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3">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6"/>
      <c r="BP41" s="236"/>
      <c r="BQ41" s="233">
        <v>35</v>
      </c>
      <c r="BR41" s="234"/>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3">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6"/>
      <c r="BP42" s="236"/>
      <c r="BQ42" s="233">
        <v>36</v>
      </c>
      <c r="BR42" s="234"/>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3">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6"/>
      <c r="BP43" s="236"/>
      <c r="BQ43" s="233">
        <v>37</v>
      </c>
      <c r="BR43" s="234"/>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3">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6"/>
      <c r="BP44" s="236"/>
      <c r="BQ44" s="233">
        <v>38</v>
      </c>
      <c r="BR44" s="234"/>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3">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6"/>
      <c r="BP45" s="236"/>
      <c r="BQ45" s="233">
        <v>39</v>
      </c>
      <c r="BR45" s="234"/>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3">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6"/>
      <c r="BP46" s="236"/>
      <c r="BQ46" s="233">
        <v>40</v>
      </c>
      <c r="BR46" s="234"/>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3">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6"/>
      <c r="BP47" s="236"/>
      <c r="BQ47" s="233">
        <v>41</v>
      </c>
      <c r="BR47" s="234"/>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3">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6"/>
      <c r="BP48" s="236"/>
      <c r="BQ48" s="233">
        <v>42</v>
      </c>
      <c r="BR48" s="234"/>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3">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6"/>
      <c r="BP49" s="236"/>
      <c r="BQ49" s="233">
        <v>43</v>
      </c>
      <c r="BR49" s="234"/>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3">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6"/>
      <c r="BP50" s="236"/>
      <c r="BQ50" s="233">
        <v>44</v>
      </c>
      <c r="BR50" s="234"/>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3">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6"/>
      <c r="BP51" s="236"/>
      <c r="BQ51" s="233">
        <v>45</v>
      </c>
      <c r="BR51" s="234"/>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3">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6"/>
      <c r="BP52" s="236"/>
      <c r="BQ52" s="233">
        <v>46</v>
      </c>
      <c r="BR52" s="234"/>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3">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6"/>
      <c r="BP53" s="236"/>
      <c r="BQ53" s="233">
        <v>47</v>
      </c>
      <c r="BR53" s="234"/>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3">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6"/>
      <c r="BP54" s="236"/>
      <c r="BQ54" s="233">
        <v>48</v>
      </c>
      <c r="BR54" s="234"/>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3">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6"/>
      <c r="BP55" s="236"/>
      <c r="BQ55" s="233">
        <v>49</v>
      </c>
      <c r="BR55" s="234"/>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3">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6"/>
      <c r="BP56" s="236"/>
      <c r="BQ56" s="233">
        <v>50</v>
      </c>
      <c r="BR56" s="234"/>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3">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6"/>
      <c r="BP57" s="236"/>
      <c r="BQ57" s="233">
        <v>51</v>
      </c>
      <c r="BR57" s="234"/>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3">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6"/>
      <c r="BP58" s="236"/>
      <c r="BQ58" s="233">
        <v>52</v>
      </c>
      <c r="BR58" s="234"/>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3">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6"/>
      <c r="BP59" s="236"/>
      <c r="BQ59" s="233">
        <v>53</v>
      </c>
      <c r="BR59" s="234"/>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3">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6"/>
      <c r="BP60" s="236"/>
      <c r="BQ60" s="233">
        <v>54</v>
      </c>
      <c r="BR60" s="234"/>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3">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6"/>
      <c r="BP61" s="236"/>
      <c r="BQ61" s="233">
        <v>55</v>
      </c>
      <c r="BR61" s="234"/>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3">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394</v>
      </c>
      <c r="BK62" s="819"/>
      <c r="BL62" s="819"/>
      <c r="BM62" s="819"/>
      <c r="BN62" s="820"/>
      <c r="BO62" s="236"/>
      <c r="BP62" s="236"/>
      <c r="BQ62" s="233">
        <v>56</v>
      </c>
      <c r="BR62" s="234"/>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5" t="s">
        <v>376</v>
      </c>
      <c r="B63" s="802" t="s">
        <v>395</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7373</v>
      </c>
      <c r="AG63" s="857"/>
      <c r="AH63" s="857"/>
      <c r="AI63" s="857"/>
      <c r="AJ63" s="858"/>
      <c r="AK63" s="859"/>
      <c r="AL63" s="854"/>
      <c r="AM63" s="854"/>
      <c r="AN63" s="854"/>
      <c r="AO63" s="854"/>
      <c r="AP63" s="857">
        <v>50073</v>
      </c>
      <c r="AQ63" s="857"/>
      <c r="AR63" s="857"/>
      <c r="AS63" s="857"/>
      <c r="AT63" s="857"/>
      <c r="AU63" s="857">
        <v>11562</v>
      </c>
      <c r="AV63" s="857"/>
      <c r="AW63" s="857"/>
      <c r="AX63" s="857"/>
      <c r="AY63" s="857"/>
      <c r="AZ63" s="861"/>
      <c r="BA63" s="861"/>
      <c r="BB63" s="861"/>
      <c r="BC63" s="861"/>
      <c r="BD63" s="861"/>
      <c r="BE63" s="862"/>
      <c r="BF63" s="862"/>
      <c r="BG63" s="862"/>
      <c r="BH63" s="862"/>
      <c r="BI63" s="863"/>
      <c r="BJ63" s="864" t="s">
        <v>122</v>
      </c>
      <c r="BK63" s="865"/>
      <c r="BL63" s="865"/>
      <c r="BM63" s="865"/>
      <c r="BN63" s="866"/>
      <c r="BO63" s="236"/>
      <c r="BP63" s="236"/>
      <c r="BQ63" s="233">
        <v>57</v>
      </c>
      <c r="BR63" s="234"/>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396</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397</v>
      </c>
      <c r="B66" s="741"/>
      <c r="C66" s="741"/>
      <c r="D66" s="741"/>
      <c r="E66" s="741"/>
      <c r="F66" s="741"/>
      <c r="G66" s="741"/>
      <c r="H66" s="741"/>
      <c r="I66" s="741"/>
      <c r="J66" s="741"/>
      <c r="K66" s="741"/>
      <c r="L66" s="741"/>
      <c r="M66" s="741"/>
      <c r="N66" s="741"/>
      <c r="O66" s="741"/>
      <c r="P66" s="742"/>
      <c r="Q66" s="746" t="s">
        <v>380</v>
      </c>
      <c r="R66" s="747"/>
      <c r="S66" s="747"/>
      <c r="T66" s="747"/>
      <c r="U66" s="748"/>
      <c r="V66" s="746" t="s">
        <v>381</v>
      </c>
      <c r="W66" s="747"/>
      <c r="X66" s="747"/>
      <c r="Y66" s="747"/>
      <c r="Z66" s="748"/>
      <c r="AA66" s="746" t="s">
        <v>382</v>
      </c>
      <c r="AB66" s="747"/>
      <c r="AC66" s="747"/>
      <c r="AD66" s="747"/>
      <c r="AE66" s="748"/>
      <c r="AF66" s="867" t="s">
        <v>383</v>
      </c>
      <c r="AG66" s="828"/>
      <c r="AH66" s="828"/>
      <c r="AI66" s="828"/>
      <c r="AJ66" s="868"/>
      <c r="AK66" s="746" t="s">
        <v>384</v>
      </c>
      <c r="AL66" s="741"/>
      <c r="AM66" s="741"/>
      <c r="AN66" s="741"/>
      <c r="AO66" s="742"/>
      <c r="AP66" s="746" t="s">
        <v>385</v>
      </c>
      <c r="AQ66" s="747"/>
      <c r="AR66" s="747"/>
      <c r="AS66" s="747"/>
      <c r="AT66" s="748"/>
      <c r="AU66" s="746" t="s">
        <v>398</v>
      </c>
      <c r="AV66" s="747"/>
      <c r="AW66" s="747"/>
      <c r="AX66" s="747"/>
      <c r="AY66" s="748"/>
      <c r="AZ66" s="746" t="s">
        <v>363</v>
      </c>
      <c r="BA66" s="747"/>
      <c r="BB66" s="747"/>
      <c r="BC66" s="747"/>
      <c r="BD66" s="753"/>
      <c r="BE66" s="236"/>
      <c r="BF66" s="236"/>
      <c r="BG66" s="236"/>
      <c r="BH66" s="236"/>
      <c r="BI66" s="236"/>
      <c r="BJ66" s="236"/>
      <c r="BK66" s="236"/>
      <c r="BL66" s="236"/>
      <c r="BM66" s="236"/>
      <c r="BN66" s="236"/>
      <c r="BO66" s="236"/>
      <c r="BP66" s="236"/>
      <c r="BQ66" s="233">
        <v>60</v>
      </c>
      <c r="BR66" s="238"/>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6"/>
      <c r="BF67" s="236"/>
      <c r="BG67" s="236"/>
      <c r="BH67" s="236"/>
      <c r="BI67" s="236"/>
      <c r="BJ67" s="236"/>
      <c r="BK67" s="236"/>
      <c r="BL67" s="236"/>
      <c r="BM67" s="236"/>
      <c r="BN67" s="236"/>
      <c r="BO67" s="236"/>
      <c r="BP67" s="236"/>
      <c r="BQ67" s="233">
        <v>61</v>
      </c>
      <c r="BR67" s="238"/>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1">
        <v>1</v>
      </c>
      <c r="B68" s="882" t="s">
        <v>545</v>
      </c>
      <c r="C68" s="883"/>
      <c r="D68" s="883"/>
      <c r="E68" s="883"/>
      <c r="F68" s="883"/>
      <c r="G68" s="883"/>
      <c r="H68" s="883"/>
      <c r="I68" s="883"/>
      <c r="J68" s="883"/>
      <c r="K68" s="883"/>
      <c r="L68" s="883"/>
      <c r="M68" s="883"/>
      <c r="N68" s="883"/>
      <c r="O68" s="883"/>
      <c r="P68" s="884"/>
      <c r="Q68" s="885">
        <v>9878</v>
      </c>
      <c r="R68" s="879">
        <v>6933</v>
      </c>
      <c r="S68" s="879">
        <v>6933</v>
      </c>
      <c r="T68" s="879">
        <v>6933</v>
      </c>
      <c r="U68" s="879">
        <v>6933</v>
      </c>
      <c r="V68" s="879">
        <v>9787</v>
      </c>
      <c r="W68" s="879">
        <v>6850</v>
      </c>
      <c r="X68" s="879">
        <v>6850</v>
      </c>
      <c r="Y68" s="879">
        <v>6850</v>
      </c>
      <c r="Z68" s="879">
        <v>6850</v>
      </c>
      <c r="AA68" s="879">
        <v>92</v>
      </c>
      <c r="AB68" s="879">
        <v>82</v>
      </c>
      <c r="AC68" s="879">
        <v>82</v>
      </c>
      <c r="AD68" s="879">
        <v>82</v>
      </c>
      <c r="AE68" s="879">
        <v>82</v>
      </c>
      <c r="AF68" s="879">
        <v>92</v>
      </c>
      <c r="AG68" s="879">
        <v>82</v>
      </c>
      <c r="AH68" s="879">
        <v>82</v>
      </c>
      <c r="AI68" s="879">
        <v>82</v>
      </c>
      <c r="AJ68" s="879">
        <v>82</v>
      </c>
      <c r="AK68" s="879">
        <v>5083</v>
      </c>
      <c r="AL68" s="879">
        <v>2485</v>
      </c>
      <c r="AM68" s="879">
        <v>2485</v>
      </c>
      <c r="AN68" s="879">
        <v>2485</v>
      </c>
      <c r="AO68" s="879">
        <v>2485</v>
      </c>
      <c r="AP68" s="879" t="s">
        <v>486</v>
      </c>
      <c r="AQ68" s="879"/>
      <c r="AR68" s="879"/>
      <c r="AS68" s="879"/>
      <c r="AT68" s="879"/>
      <c r="AU68" s="879" t="s">
        <v>486</v>
      </c>
      <c r="AV68" s="879"/>
      <c r="AW68" s="879"/>
      <c r="AX68" s="879"/>
      <c r="AY68" s="879"/>
      <c r="AZ68" s="880"/>
      <c r="BA68" s="880"/>
      <c r="BB68" s="880"/>
      <c r="BC68" s="880"/>
      <c r="BD68" s="881"/>
      <c r="BE68" s="236"/>
      <c r="BF68" s="236"/>
      <c r="BG68" s="236"/>
      <c r="BH68" s="236"/>
      <c r="BI68" s="236"/>
      <c r="BJ68" s="236"/>
      <c r="BK68" s="236"/>
      <c r="BL68" s="236"/>
      <c r="BM68" s="236"/>
      <c r="BN68" s="236"/>
      <c r="BO68" s="236"/>
      <c r="BP68" s="236"/>
      <c r="BQ68" s="233">
        <v>62</v>
      </c>
      <c r="BR68" s="238"/>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3">
        <v>2</v>
      </c>
      <c r="B69" s="886" t="s">
        <v>546</v>
      </c>
      <c r="C69" s="887"/>
      <c r="D69" s="887"/>
      <c r="E69" s="887"/>
      <c r="F69" s="887"/>
      <c r="G69" s="887"/>
      <c r="H69" s="887"/>
      <c r="I69" s="887"/>
      <c r="J69" s="887"/>
      <c r="K69" s="887"/>
      <c r="L69" s="887"/>
      <c r="M69" s="887"/>
      <c r="N69" s="887"/>
      <c r="O69" s="887"/>
      <c r="P69" s="888"/>
      <c r="Q69" s="889">
        <v>1600855</v>
      </c>
      <c r="R69" s="843">
        <v>1385861</v>
      </c>
      <c r="S69" s="843">
        <v>1385861</v>
      </c>
      <c r="T69" s="843">
        <v>1385861</v>
      </c>
      <c r="U69" s="843">
        <v>1385861</v>
      </c>
      <c r="V69" s="843">
        <v>1567252</v>
      </c>
      <c r="W69" s="843">
        <v>1346246</v>
      </c>
      <c r="X69" s="843">
        <v>1346246</v>
      </c>
      <c r="Y69" s="843">
        <v>1346246</v>
      </c>
      <c r="Z69" s="843">
        <v>1346246</v>
      </c>
      <c r="AA69" s="843">
        <v>33603</v>
      </c>
      <c r="AB69" s="843">
        <v>39615</v>
      </c>
      <c r="AC69" s="843">
        <v>39615</v>
      </c>
      <c r="AD69" s="843">
        <v>39615</v>
      </c>
      <c r="AE69" s="843">
        <v>39615</v>
      </c>
      <c r="AF69" s="843">
        <v>33603</v>
      </c>
      <c r="AG69" s="843">
        <v>39615</v>
      </c>
      <c r="AH69" s="843">
        <v>39615</v>
      </c>
      <c r="AI69" s="843">
        <v>39615</v>
      </c>
      <c r="AJ69" s="843">
        <v>39615</v>
      </c>
      <c r="AK69" s="843">
        <v>22693</v>
      </c>
      <c r="AL69" s="843"/>
      <c r="AM69" s="843"/>
      <c r="AN69" s="843"/>
      <c r="AO69" s="843"/>
      <c r="AP69" s="843" t="s">
        <v>486</v>
      </c>
      <c r="AQ69" s="843"/>
      <c r="AR69" s="843"/>
      <c r="AS69" s="843"/>
      <c r="AT69" s="843"/>
      <c r="AU69" s="843" t="s">
        <v>486</v>
      </c>
      <c r="AV69" s="843"/>
      <c r="AW69" s="843"/>
      <c r="AX69" s="843"/>
      <c r="AY69" s="843"/>
      <c r="AZ69" s="845"/>
      <c r="BA69" s="845"/>
      <c r="BB69" s="845"/>
      <c r="BC69" s="845"/>
      <c r="BD69" s="846"/>
      <c r="BE69" s="236"/>
      <c r="BF69" s="236"/>
      <c r="BG69" s="236"/>
      <c r="BH69" s="236"/>
      <c r="BI69" s="236"/>
      <c r="BJ69" s="236"/>
      <c r="BK69" s="236"/>
      <c r="BL69" s="236"/>
      <c r="BM69" s="236"/>
      <c r="BN69" s="236"/>
      <c r="BO69" s="236"/>
      <c r="BP69" s="236"/>
      <c r="BQ69" s="233">
        <v>63</v>
      </c>
      <c r="BR69" s="238"/>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3">
        <v>3</v>
      </c>
      <c r="B70" s="886" t="s">
        <v>547</v>
      </c>
      <c r="C70" s="887"/>
      <c r="D70" s="887"/>
      <c r="E70" s="887"/>
      <c r="F70" s="887"/>
      <c r="G70" s="887"/>
      <c r="H70" s="887"/>
      <c r="I70" s="887"/>
      <c r="J70" s="887"/>
      <c r="K70" s="887"/>
      <c r="L70" s="887"/>
      <c r="M70" s="887"/>
      <c r="N70" s="887"/>
      <c r="O70" s="887"/>
      <c r="P70" s="888"/>
      <c r="Q70" s="889">
        <v>9022</v>
      </c>
      <c r="R70" s="843"/>
      <c r="S70" s="843"/>
      <c r="T70" s="843"/>
      <c r="U70" s="843"/>
      <c r="V70" s="843">
        <v>8620</v>
      </c>
      <c r="W70" s="843"/>
      <c r="X70" s="843"/>
      <c r="Y70" s="843"/>
      <c r="Z70" s="843"/>
      <c r="AA70" s="843">
        <v>402</v>
      </c>
      <c r="AB70" s="843"/>
      <c r="AC70" s="843"/>
      <c r="AD70" s="843"/>
      <c r="AE70" s="843"/>
      <c r="AF70" s="843">
        <v>402</v>
      </c>
      <c r="AG70" s="843"/>
      <c r="AH70" s="843"/>
      <c r="AI70" s="843"/>
      <c r="AJ70" s="843"/>
      <c r="AK70" s="843" t="s">
        <v>544</v>
      </c>
      <c r="AL70" s="843"/>
      <c r="AM70" s="843"/>
      <c r="AN70" s="843"/>
      <c r="AO70" s="843"/>
      <c r="AP70" s="843">
        <v>158</v>
      </c>
      <c r="AQ70" s="843"/>
      <c r="AR70" s="843"/>
      <c r="AS70" s="843"/>
      <c r="AT70" s="843"/>
      <c r="AU70" s="843">
        <v>14</v>
      </c>
      <c r="AV70" s="843"/>
      <c r="AW70" s="843"/>
      <c r="AX70" s="843"/>
      <c r="AY70" s="843"/>
      <c r="AZ70" s="845"/>
      <c r="BA70" s="845"/>
      <c r="BB70" s="845"/>
      <c r="BC70" s="845"/>
      <c r="BD70" s="846"/>
      <c r="BE70" s="236"/>
      <c r="BF70" s="236"/>
      <c r="BG70" s="236"/>
      <c r="BH70" s="236"/>
      <c r="BI70" s="236"/>
      <c r="BJ70" s="236"/>
      <c r="BK70" s="236"/>
      <c r="BL70" s="236"/>
      <c r="BM70" s="236"/>
      <c r="BN70" s="236"/>
      <c r="BO70" s="236"/>
      <c r="BP70" s="236"/>
      <c r="BQ70" s="233">
        <v>64</v>
      </c>
      <c r="BR70" s="238"/>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3">
        <v>4</v>
      </c>
      <c r="B71" s="886" t="s">
        <v>548</v>
      </c>
      <c r="C71" s="887"/>
      <c r="D71" s="887"/>
      <c r="E71" s="887"/>
      <c r="F71" s="887"/>
      <c r="G71" s="887"/>
      <c r="H71" s="887"/>
      <c r="I71" s="887"/>
      <c r="J71" s="887"/>
      <c r="K71" s="887"/>
      <c r="L71" s="887"/>
      <c r="M71" s="887"/>
      <c r="N71" s="887"/>
      <c r="O71" s="887"/>
      <c r="P71" s="888"/>
      <c r="Q71" s="889">
        <v>1844</v>
      </c>
      <c r="R71" s="843"/>
      <c r="S71" s="843"/>
      <c r="T71" s="843"/>
      <c r="U71" s="843"/>
      <c r="V71" s="843">
        <v>1771</v>
      </c>
      <c r="W71" s="843"/>
      <c r="X71" s="843"/>
      <c r="Y71" s="843"/>
      <c r="Z71" s="843"/>
      <c r="AA71" s="843">
        <v>72</v>
      </c>
      <c r="AB71" s="843"/>
      <c r="AC71" s="843"/>
      <c r="AD71" s="843"/>
      <c r="AE71" s="843"/>
      <c r="AF71" s="843">
        <v>70</v>
      </c>
      <c r="AG71" s="843"/>
      <c r="AH71" s="843"/>
      <c r="AI71" s="843"/>
      <c r="AJ71" s="843"/>
      <c r="AK71" s="843">
        <v>338</v>
      </c>
      <c r="AL71" s="843"/>
      <c r="AM71" s="843"/>
      <c r="AN71" s="843"/>
      <c r="AO71" s="843"/>
      <c r="AP71" s="843" t="s">
        <v>544</v>
      </c>
      <c r="AQ71" s="843"/>
      <c r="AR71" s="843"/>
      <c r="AS71" s="843"/>
      <c r="AT71" s="843"/>
      <c r="AU71" s="843" t="s">
        <v>544</v>
      </c>
      <c r="AV71" s="843"/>
      <c r="AW71" s="843"/>
      <c r="AX71" s="843"/>
      <c r="AY71" s="843"/>
      <c r="AZ71" s="845"/>
      <c r="BA71" s="845"/>
      <c r="BB71" s="845"/>
      <c r="BC71" s="845"/>
      <c r="BD71" s="846"/>
      <c r="BE71" s="236"/>
      <c r="BF71" s="236"/>
      <c r="BG71" s="236"/>
      <c r="BH71" s="236"/>
      <c r="BI71" s="236"/>
      <c r="BJ71" s="236"/>
      <c r="BK71" s="236"/>
      <c r="BL71" s="236"/>
      <c r="BM71" s="236"/>
      <c r="BN71" s="236"/>
      <c r="BO71" s="236"/>
      <c r="BP71" s="236"/>
      <c r="BQ71" s="233">
        <v>65</v>
      </c>
      <c r="BR71" s="238"/>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3">
        <v>5</v>
      </c>
      <c r="B72" s="886" t="s">
        <v>549</v>
      </c>
      <c r="C72" s="887"/>
      <c r="D72" s="887"/>
      <c r="E72" s="887"/>
      <c r="F72" s="887"/>
      <c r="G72" s="887"/>
      <c r="H72" s="887"/>
      <c r="I72" s="887"/>
      <c r="J72" s="887"/>
      <c r="K72" s="887"/>
      <c r="L72" s="887"/>
      <c r="M72" s="887"/>
      <c r="N72" s="887"/>
      <c r="O72" s="887"/>
      <c r="P72" s="888"/>
      <c r="Q72" s="889">
        <v>310</v>
      </c>
      <c r="R72" s="843"/>
      <c r="S72" s="843"/>
      <c r="T72" s="843"/>
      <c r="U72" s="843"/>
      <c r="V72" s="843">
        <v>286</v>
      </c>
      <c r="W72" s="843"/>
      <c r="X72" s="843"/>
      <c r="Y72" s="843"/>
      <c r="Z72" s="843"/>
      <c r="AA72" s="843">
        <v>24</v>
      </c>
      <c r="AB72" s="843"/>
      <c r="AC72" s="843"/>
      <c r="AD72" s="843"/>
      <c r="AE72" s="843"/>
      <c r="AF72" s="843">
        <v>24</v>
      </c>
      <c r="AG72" s="843"/>
      <c r="AH72" s="843"/>
      <c r="AI72" s="843"/>
      <c r="AJ72" s="843"/>
      <c r="AK72" s="843" t="s">
        <v>544</v>
      </c>
      <c r="AL72" s="843"/>
      <c r="AM72" s="843"/>
      <c r="AN72" s="843"/>
      <c r="AO72" s="843"/>
      <c r="AP72" s="843" t="s">
        <v>486</v>
      </c>
      <c r="AQ72" s="843"/>
      <c r="AR72" s="843"/>
      <c r="AS72" s="843"/>
      <c r="AT72" s="843"/>
      <c r="AU72" s="843" t="s">
        <v>486</v>
      </c>
      <c r="AV72" s="843"/>
      <c r="AW72" s="843"/>
      <c r="AX72" s="843"/>
      <c r="AY72" s="843"/>
      <c r="AZ72" s="845"/>
      <c r="BA72" s="845"/>
      <c r="BB72" s="845"/>
      <c r="BC72" s="845"/>
      <c r="BD72" s="846"/>
      <c r="BE72" s="236"/>
      <c r="BF72" s="236"/>
      <c r="BG72" s="236"/>
      <c r="BH72" s="236"/>
      <c r="BI72" s="236"/>
      <c r="BJ72" s="236"/>
      <c r="BK72" s="236"/>
      <c r="BL72" s="236"/>
      <c r="BM72" s="236"/>
      <c r="BN72" s="236"/>
      <c r="BO72" s="236"/>
      <c r="BP72" s="236"/>
      <c r="BQ72" s="233">
        <v>66</v>
      </c>
      <c r="BR72" s="238"/>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3">
        <v>6</v>
      </c>
      <c r="B73" s="886" t="s">
        <v>550</v>
      </c>
      <c r="C73" s="887"/>
      <c r="D73" s="887"/>
      <c r="E73" s="887"/>
      <c r="F73" s="887"/>
      <c r="G73" s="887"/>
      <c r="H73" s="887"/>
      <c r="I73" s="887"/>
      <c r="J73" s="887"/>
      <c r="K73" s="887"/>
      <c r="L73" s="887"/>
      <c r="M73" s="887"/>
      <c r="N73" s="887"/>
      <c r="O73" s="887"/>
      <c r="P73" s="888"/>
      <c r="Q73" s="889">
        <v>992</v>
      </c>
      <c r="R73" s="843"/>
      <c r="S73" s="843"/>
      <c r="T73" s="843"/>
      <c r="U73" s="843"/>
      <c r="V73" s="843">
        <v>963</v>
      </c>
      <c r="W73" s="843"/>
      <c r="X73" s="843"/>
      <c r="Y73" s="843"/>
      <c r="Z73" s="843"/>
      <c r="AA73" s="843">
        <v>29</v>
      </c>
      <c r="AB73" s="843"/>
      <c r="AC73" s="843"/>
      <c r="AD73" s="843"/>
      <c r="AE73" s="843"/>
      <c r="AF73" s="843">
        <v>29</v>
      </c>
      <c r="AG73" s="843"/>
      <c r="AH73" s="843"/>
      <c r="AI73" s="843"/>
      <c r="AJ73" s="843"/>
      <c r="AK73" s="843">
        <v>50</v>
      </c>
      <c r="AL73" s="843"/>
      <c r="AM73" s="843"/>
      <c r="AN73" s="843"/>
      <c r="AO73" s="843"/>
      <c r="AP73" s="843" t="s">
        <v>486</v>
      </c>
      <c r="AQ73" s="843"/>
      <c r="AR73" s="843"/>
      <c r="AS73" s="843"/>
      <c r="AT73" s="843"/>
      <c r="AU73" s="843" t="s">
        <v>486</v>
      </c>
      <c r="AV73" s="843"/>
      <c r="AW73" s="843"/>
      <c r="AX73" s="843"/>
      <c r="AY73" s="843"/>
      <c r="AZ73" s="845"/>
      <c r="BA73" s="845"/>
      <c r="BB73" s="845"/>
      <c r="BC73" s="845"/>
      <c r="BD73" s="846"/>
      <c r="BE73" s="236"/>
      <c r="BF73" s="236"/>
      <c r="BG73" s="236"/>
      <c r="BH73" s="236"/>
      <c r="BI73" s="236"/>
      <c r="BJ73" s="236"/>
      <c r="BK73" s="236"/>
      <c r="BL73" s="236"/>
      <c r="BM73" s="236"/>
      <c r="BN73" s="236"/>
      <c r="BO73" s="236"/>
      <c r="BP73" s="236"/>
      <c r="BQ73" s="233">
        <v>67</v>
      </c>
      <c r="BR73" s="238"/>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3">
        <v>7</v>
      </c>
      <c r="B74" s="886" t="s">
        <v>551</v>
      </c>
      <c r="C74" s="887"/>
      <c r="D74" s="887"/>
      <c r="E74" s="887"/>
      <c r="F74" s="887"/>
      <c r="G74" s="887"/>
      <c r="H74" s="887"/>
      <c r="I74" s="887"/>
      <c r="J74" s="887"/>
      <c r="K74" s="887"/>
      <c r="L74" s="887"/>
      <c r="M74" s="887"/>
      <c r="N74" s="887"/>
      <c r="O74" s="887"/>
      <c r="P74" s="888"/>
      <c r="Q74" s="889">
        <v>249</v>
      </c>
      <c r="R74" s="843"/>
      <c r="S74" s="843"/>
      <c r="T74" s="843"/>
      <c r="U74" s="843"/>
      <c r="V74" s="843">
        <v>194</v>
      </c>
      <c r="W74" s="843"/>
      <c r="X74" s="843"/>
      <c r="Y74" s="843"/>
      <c r="Z74" s="843"/>
      <c r="AA74" s="843">
        <v>55</v>
      </c>
      <c r="AB74" s="843"/>
      <c r="AC74" s="843"/>
      <c r="AD74" s="843"/>
      <c r="AE74" s="843"/>
      <c r="AF74" s="843">
        <v>55</v>
      </c>
      <c r="AG74" s="843"/>
      <c r="AH74" s="843"/>
      <c r="AI74" s="843"/>
      <c r="AJ74" s="843"/>
      <c r="AK74" s="843">
        <v>17</v>
      </c>
      <c r="AL74" s="843"/>
      <c r="AM74" s="843"/>
      <c r="AN74" s="843"/>
      <c r="AO74" s="843"/>
      <c r="AP74" s="843" t="s">
        <v>486</v>
      </c>
      <c r="AQ74" s="843"/>
      <c r="AR74" s="843"/>
      <c r="AS74" s="843"/>
      <c r="AT74" s="843"/>
      <c r="AU74" s="843" t="s">
        <v>486</v>
      </c>
      <c r="AV74" s="843"/>
      <c r="AW74" s="843"/>
      <c r="AX74" s="843"/>
      <c r="AY74" s="843"/>
      <c r="AZ74" s="845"/>
      <c r="BA74" s="845"/>
      <c r="BB74" s="845"/>
      <c r="BC74" s="845"/>
      <c r="BD74" s="846"/>
      <c r="BE74" s="236"/>
      <c r="BF74" s="236"/>
      <c r="BG74" s="236"/>
      <c r="BH74" s="236"/>
      <c r="BI74" s="236"/>
      <c r="BJ74" s="236"/>
      <c r="BK74" s="236"/>
      <c r="BL74" s="236"/>
      <c r="BM74" s="236"/>
      <c r="BN74" s="236"/>
      <c r="BO74" s="236"/>
      <c r="BP74" s="236"/>
      <c r="BQ74" s="233">
        <v>68</v>
      </c>
      <c r="BR74" s="238"/>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3">
        <v>8</v>
      </c>
      <c r="B75" s="886" t="s">
        <v>552</v>
      </c>
      <c r="C75" s="887"/>
      <c r="D75" s="887"/>
      <c r="E75" s="887"/>
      <c r="F75" s="887"/>
      <c r="G75" s="887"/>
      <c r="H75" s="887"/>
      <c r="I75" s="887"/>
      <c r="J75" s="887"/>
      <c r="K75" s="887"/>
      <c r="L75" s="887"/>
      <c r="M75" s="887"/>
      <c r="N75" s="887"/>
      <c r="O75" s="887"/>
      <c r="P75" s="888"/>
      <c r="Q75" s="890">
        <v>32420</v>
      </c>
      <c r="R75" s="891"/>
      <c r="S75" s="891"/>
      <c r="T75" s="891"/>
      <c r="U75" s="847"/>
      <c r="V75" s="892">
        <v>32253</v>
      </c>
      <c r="W75" s="891"/>
      <c r="X75" s="891"/>
      <c r="Y75" s="891"/>
      <c r="Z75" s="847"/>
      <c r="AA75" s="892">
        <v>168</v>
      </c>
      <c r="AB75" s="891"/>
      <c r="AC75" s="891"/>
      <c r="AD75" s="891"/>
      <c r="AE75" s="847"/>
      <c r="AF75" s="892">
        <v>168</v>
      </c>
      <c r="AG75" s="891"/>
      <c r="AH75" s="891"/>
      <c r="AI75" s="891"/>
      <c r="AJ75" s="847"/>
      <c r="AK75" s="892">
        <v>385</v>
      </c>
      <c r="AL75" s="891"/>
      <c r="AM75" s="891"/>
      <c r="AN75" s="891"/>
      <c r="AO75" s="847"/>
      <c r="AP75" s="892" t="s">
        <v>486</v>
      </c>
      <c r="AQ75" s="891"/>
      <c r="AR75" s="891"/>
      <c r="AS75" s="891"/>
      <c r="AT75" s="847"/>
      <c r="AU75" s="892" t="s">
        <v>486</v>
      </c>
      <c r="AV75" s="891"/>
      <c r="AW75" s="891"/>
      <c r="AX75" s="891"/>
      <c r="AY75" s="847"/>
      <c r="AZ75" s="845"/>
      <c r="BA75" s="845"/>
      <c r="BB75" s="845"/>
      <c r="BC75" s="845"/>
      <c r="BD75" s="846"/>
      <c r="BE75" s="236"/>
      <c r="BF75" s="236"/>
      <c r="BG75" s="236"/>
      <c r="BH75" s="236"/>
      <c r="BI75" s="236"/>
      <c r="BJ75" s="236"/>
      <c r="BK75" s="236"/>
      <c r="BL75" s="236"/>
      <c r="BM75" s="236"/>
      <c r="BN75" s="236"/>
      <c r="BO75" s="236"/>
      <c r="BP75" s="236"/>
      <c r="BQ75" s="233">
        <v>69</v>
      </c>
      <c r="BR75" s="238"/>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3">
        <v>9</v>
      </c>
      <c r="B76" s="886" t="s">
        <v>553</v>
      </c>
      <c r="C76" s="887"/>
      <c r="D76" s="887"/>
      <c r="E76" s="887"/>
      <c r="F76" s="887"/>
      <c r="G76" s="887"/>
      <c r="H76" s="887"/>
      <c r="I76" s="887"/>
      <c r="J76" s="887"/>
      <c r="K76" s="887"/>
      <c r="L76" s="887"/>
      <c r="M76" s="887"/>
      <c r="N76" s="887"/>
      <c r="O76" s="887"/>
      <c r="P76" s="888"/>
      <c r="Q76" s="890">
        <v>53119</v>
      </c>
      <c r="R76" s="891"/>
      <c r="S76" s="891"/>
      <c r="T76" s="891"/>
      <c r="U76" s="847"/>
      <c r="V76" s="892">
        <v>52236</v>
      </c>
      <c r="W76" s="891"/>
      <c r="X76" s="891"/>
      <c r="Y76" s="891"/>
      <c r="Z76" s="847"/>
      <c r="AA76" s="892">
        <v>883</v>
      </c>
      <c r="AB76" s="891"/>
      <c r="AC76" s="891"/>
      <c r="AD76" s="891"/>
      <c r="AE76" s="847"/>
      <c r="AF76" s="892">
        <v>883</v>
      </c>
      <c r="AG76" s="891"/>
      <c r="AH76" s="891"/>
      <c r="AI76" s="891"/>
      <c r="AJ76" s="847"/>
      <c r="AK76" s="892" t="s">
        <v>544</v>
      </c>
      <c r="AL76" s="891"/>
      <c r="AM76" s="891"/>
      <c r="AN76" s="891"/>
      <c r="AO76" s="847"/>
      <c r="AP76" s="892" t="s">
        <v>486</v>
      </c>
      <c r="AQ76" s="891"/>
      <c r="AR76" s="891"/>
      <c r="AS76" s="891"/>
      <c r="AT76" s="847"/>
      <c r="AU76" s="892" t="s">
        <v>486</v>
      </c>
      <c r="AV76" s="891"/>
      <c r="AW76" s="891"/>
      <c r="AX76" s="891"/>
      <c r="AY76" s="847"/>
      <c r="AZ76" s="845"/>
      <c r="BA76" s="845"/>
      <c r="BB76" s="845"/>
      <c r="BC76" s="845"/>
      <c r="BD76" s="846"/>
      <c r="BE76" s="236"/>
      <c r="BF76" s="236"/>
      <c r="BG76" s="236"/>
      <c r="BH76" s="236"/>
      <c r="BI76" s="236"/>
      <c r="BJ76" s="236"/>
      <c r="BK76" s="236"/>
      <c r="BL76" s="236"/>
      <c r="BM76" s="236"/>
      <c r="BN76" s="236"/>
      <c r="BO76" s="236"/>
      <c r="BP76" s="236"/>
      <c r="BQ76" s="233">
        <v>70</v>
      </c>
      <c r="BR76" s="238"/>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3">
        <v>10</v>
      </c>
      <c r="B77" s="886"/>
      <c r="C77" s="887"/>
      <c r="D77" s="887"/>
      <c r="E77" s="887"/>
      <c r="F77" s="887"/>
      <c r="G77" s="887"/>
      <c r="H77" s="887"/>
      <c r="I77" s="887"/>
      <c r="J77" s="887"/>
      <c r="K77" s="887"/>
      <c r="L77" s="887"/>
      <c r="M77" s="887"/>
      <c r="N77" s="887"/>
      <c r="O77" s="887"/>
      <c r="P77" s="888"/>
      <c r="Q77" s="890"/>
      <c r="R77" s="891"/>
      <c r="S77" s="891"/>
      <c r="T77" s="891"/>
      <c r="U77" s="847"/>
      <c r="V77" s="892"/>
      <c r="W77" s="891"/>
      <c r="X77" s="891"/>
      <c r="Y77" s="891"/>
      <c r="Z77" s="847"/>
      <c r="AA77" s="892"/>
      <c r="AB77" s="891"/>
      <c r="AC77" s="891"/>
      <c r="AD77" s="891"/>
      <c r="AE77" s="847"/>
      <c r="AF77" s="892"/>
      <c r="AG77" s="891"/>
      <c r="AH77" s="891"/>
      <c r="AI77" s="891"/>
      <c r="AJ77" s="847"/>
      <c r="AK77" s="892"/>
      <c r="AL77" s="891"/>
      <c r="AM77" s="891"/>
      <c r="AN77" s="891"/>
      <c r="AO77" s="847"/>
      <c r="AP77" s="892"/>
      <c r="AQ77" s="891"/>
      <c r="AR77" s="891"/>
      <c r="AS77" s="891"/>
      <c r="AT77" s="847"/>
      <c r="AU77" s="892"/>
      <c r="AV77" s="891"/>
      <c r="AW77" s="891"/>
      <c r="AX77" s="891"/>
      <c r="AY77" s="847"/>
      <c r="AZ77" s="845"/>
      <c r="BA77" s="845"/>
      <c r="BB77" s="845"/>
      <c r="BC77" s="845"/>
      <c r="BD77" s="846"/>
      <c r="BE77" s="236"/>
      <c r="BF77" s="236"/>
      <c r="BG77" s="236"/>
      <c r="BH77" s="236"/>
      <c r="BI77" s="236"/>
      <c r="BJ77" s="236"/>
      <c r="BK77" s="236"/>
      <c r="BL77" s="236"/>
      <c r="BM77" s="236"/>
      <c r="BN77" s="236"/>
      <c r="BO77" s="236"/>
      <c r="BP77" s="236"/>
      <c r="BQ77" s="233">
        <v>71</v>
      </c>
      <c r="BR77" s="238"/>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3">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6"/>
      <c r="BF78" s="236"/>
      <c r="BG78" s="236"/>
      <c r="BH78" s="236"/>
      <c r="BI78" s="236"/>
      <c r="BJ78" s="224"/>
      <c r="BK78" s="224"/>
      <c r="BL78" s="224"/>
      <c r="BM78" s="224"/>
      <c r="BN78" s="224"/>
      <c r="BO78" s="236"/>
      <c r="BP78" s="236"/>
      <c r="BQ78" s="233">
        <v>72</v>
      </c>
      <c r="BR78" s="238"/>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3">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6"/>
      <c r="BF79" s="236"/>
      <c r="BG79" s="236"/>
      <c r="BH79" s="236"/>
      <c r="BI79" s="236"/>
      <c r="BJ79" s="224"/>
      <c r="BK79" s="224"/>
      <c r="BL79" s="224"/>
      <c r="BM79" s="224"/>
      <c r="BN79" s="224"/>
      <c r="BO79" s="236"/>
      <c r="BP79" s="236"/>
      <c r="BQ79" s="233">
        <v>73</v>
      </c>
      <c r="BR79" s="238"/>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3">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6"/>
      <c r="BF80" s="236"/>
      <c r="BG80" s="236"/>
      <c r="BH80" s="236"/>
      <c r="BI80" s="236"/>
      <c r="BJ80" s="236"/>
      <c r="BK80" s="236"/>
      <c r="BL80" s="236"/>
      <c r="BM80" s="236"/>
      <c r="BN80" s="236"/>
      <c r="BO80" s="236"/>
      <c r="BP80" s="236"/>
      <c r="BQ80" s="233">
        <v>74</v>
      </c>
      <c r="BR80" s="238"/>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3">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6"/>
      <c r="BF81" s="236"/>
      <c r="BG81" s="236"/>
      <c r="BH81" s="236"/>
      <c r="BI81" s="236"/>
      <c r="BJ81" s="236"/>
      <c r="BK81" s="236"/>
      <c r="BL81" s="236"/>
      <c r="BM81" s="236"/>
      <c r="BN81" s="236"/>
      <c r="BO81" s="236"/>
      <c r="BP81" s="236"/>
      <c r="BQ81" s="233">
        <v>75</v>
      </c>
      <c r="BR81" s="238"/>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3">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6"/>
      <c r="BF82" s="236"/>
      <c r="BG82" s="236"/>
      <c r="BH82" s="236"/>
      <c r="BI82" s="236"/>
      <c r="BJ82" s="236"/>
      <c r="BK82" s="236"/>
      <c r="BL82" s="236"/>
      <c r="BM82" s="236"/>
      <c r="BN82" s="236"/>
      <c r="BO82" s="236"/>
      <c r="BP82" s="236"/>
      <c r="BQ82" s="233">
        <v>76</v>
      </c>
      <c r="BR82" s="238"/>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3">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6"/>
      <c r="BF83" s="236"/>
      <c r="BG83" s="236"/>
      <c r="BH83" s="236"/>
      <c r="BI83" s="236"/>
      <c r="BJ83" s="236"/>
      <c r="BK83" s="236"/>
      <c r="BL83" s="236"/>
      <c r="BM83" s="236"/>
      <c r="BN83" s="236"/>
      <c r="BO83" s="236"/>
      <c r="BP83" s="236"/>
      <c r="BQ83" s="233">
        <v>77</v>
      </c>
      <c r="BR83" s="238"/>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3">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6"/>
      <c r="BF84" s="236"/>
      <c r="BG84" s="236"/>
      <c r="BH84" s="236"/>
      <c r="BI84" s="236"/>
      <c r="BJ84" s="236"/>
      <c r="BK84" s="236"/>
      <c r="BL84" s="236"/>
      <c r="BM84" s="236"/>
      <c r="BN84" s="236"/>
      <c r="BO84" s="236"/>
      <c r="BP84" s="236"/>
      <c r="BQ84" s="233">
        <v>78</v>
      </c>
      <c r="BR84" s="238"/>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3">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6"/>
      <c r="BF85" s="236"/>
      <c r="BG85" s="236"/>
      <c r="BH85" s="236"/>
      <c r="BI85" s="236"/>
      <c r="BJ85" s="236"/>
      <c r="BK85" s="236"/>
      <c r="BL85" s="236"/>
      <c r="BM85" s="236"/>
      <c r="BN85" s="236"/>
      <c r="BO85" s="236"/>
      <c r="BP85" s="236"/>
      <c r="BQ85" s="233">
        <v>79</v>
      </c>
      <c r="BR85" s="238"/>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3">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6"/>
      <c r="BF86" s="236"/>
      <c r="BG86" s="236"/>
      <c r="BH86" s="236"/>
      <c r="BI86" s="236"/>
      <c r="BJ86" s="236"/>
      <c r="BK86" s="236"/>
      <c r="BL86" s="236"/>
      <c r="BM86" s="236"/>
      <c r="BN86" s="236"/>
      <c r="BO86" s="236"/>
      <c r="BP86" s="236"/>
      <c r="BQ86" s="233">
        <v>80</v>
      </c>
      <c r="BR86" s="238"/>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9">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6"/>
      <c r="BF87" s="236"/>
      <c r="BG87" s="236"/>
      <c r="BH87" s="236"/>
      <c r="BI87" s="236"/>
      <c r="BJ87" s="236"/>
      <c r="BK87" s="236"/>
      <c r="BL87" s="236"/>
      <c r="BM87" s="236"/>
      <c r="BN87" s="236"/>
      <c r="BO87" s="236"/>
      <c r="BP87" s="236"/>
      <c r="BQ87" s="233">
        <v>81</v>
      </c>
      <c r="BR87" s="238"/>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5" t="s">
        <v>376</v>
      </c>
      <c r="B88" s="802" t="s">
        <v>399</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194114</v>
      </c>
      <c r="AG88" s="857"/>
      <c r="AH88" s="857"/>
      <c r="AI88" s="857"/>
      <c r="AJ88" s="857"/>
      <c r="AK88" s="854"/>
      <c r="AL88" s="854"/>
      <c r="AM88" s="854"/>
      <c r="AN88" s="854"/>
      <c r="AO88" s="854"/>
      <c r="AP88" s="857">
        <v>158</v>
      </c>
      <c r="AQ88" s="857"/>
      <c r="AR88" s="857"/>
      <c r="AS88" s="857"/>
      <c r="AT88" s="857"/>
      <c r="AU88" s="857">
        <v>14</v>
      </c>
      <c r="AV88" s="857"/>
      <c r="AW88" s="857"/>
      <c r="AX88" s="857"/>
      <c r="AY88" s="857"/>
      <c r="AZ88" s="862"/>
      <c r="BA88" s="862"/>
      <c r="BB88" s="862"/>
      <c r="BC88" s="862"/>
      <c r="BD88" s="863"/>
      <c r="BE88" s="236"/>
      <c r="BF88" s="236"/>
      <c r="BG88" s="236"/>
      <c r="BH88" s="236"/>
      <c r="BI88" s="236"/>
      <c r="BJ88" s="236"/>
      <c r="BK88" s="236"/>
      <c r="BL88" s="236"/>
      <c r="BM88" s="236"/>
      <c r="BN88" s="236"/>
      <c r="BO88" s="236"/>
      <c r="BP88" s="236"/>
      <c r="BQ88" s="233">
        <v>82</v>
      </c>
      <c r="BR88" s="238"/>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376</v>
      </c>
      <c r="BR102" s="802" t="s">
        <v>400</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2426</v>
      </c>
      <c r="CS102" s="865"/>
      <c r="CT102" s="865"/>
      <c r="CU102" s="865"/>
      <c r="CV102" s="904"/>
      <c r="CW102" s="903">
        <v>153</v>
      </c>
      <c r="CX102" s="865"/>
      <c r="CY102" s="865"/>
      <c r="CZ102" s="865"/>
      <c r="DA102" s="904"/>
      <c r="DB102" s="903" t="s">
        <v>544</v>
      </c>
      <c r="DC102" s="865"/>
      <c r="DD102" s="865"/>
      <c r="DE102" s="865"/>
      <c r="DF102" s="904"/>
      <c r="DG102" s="903">
        <v>774</v>
      </c>
      <c r="DH102" s="865"/>
      <c r="DI102" s="865"/>
      <c r="DJ102" s="865"/>
      <c r="DK102" s="904"/>
      <c r="DL102" s="903" t="s">
        <v>544</v>
      </c>
      <c r="DM102" s="865"/>
      <c r="DN102" s="865"/>
      <c r="DO102" s="865"/>
      <c r="DP102" s="904"/>
      <c r="DQ102" s="903" t="s">
        <v>544</v>
      </c>
      <c r="DR102" s="865"/>
      <c r="DS102" s="865"/>
      <c r="DT102" s="865"/>
      <c r="DU102" s="904"/>
      <c r="DV102" s="802"/>
      <c r="DW102" s="803"/>
      <c r="DX102" s="803"/>
      <c r="DY102" s="803"/>
      <c r="DZ102" s="927"/>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28" t="s">
        <v>401</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29" t="s">
        <v>402</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403</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404</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405</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406</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407</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408</v>
      </c>
      <c r="AB109" s="906"/>
      <c r="AC109" s="906"/>
      <c r="AD109" s="906"/>
      <c r="AE109" s="907"/>
      <c r="AF109" s="905" t="s">
        <v>409</v>
      </c>
      <c r="AG109" s="906"/>
      <c r="AH109" s="906"/>
      <c r="AI109" s="906"/>
      <c r="AJ109" s="907"/>
      <c r="AK109" s="905" t="s">
        <v>293</v>
      </c>
      <c r="AL109" s="906"/>
      <c r="AM109" s="906"/>
      <c r="AN109" s="906"/>
      <c r="AO109" s="907"/>
      <c r="AP109" s="905" t="s">
        <v>410</v>
      </c>
      <c r="AQ109" s="906"/>
      <c r="AR109" s="906"/>
      <c r="AS109" s="906"/>
      <c r="AT109" s="908"/>
      <c r="AU109" s="925" t="s">
        <v>407</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408</v>
      </c>
      <c r="BR109" s="906"/>
      <c r="BS109" s="906"/>
      <c r="BT109" s="906"/>
      <c r="BU109" s="907"/>
      <c r="BV109" s="905" t="s">
        <v>409</v>
      </c>
      <c r="BW109" s="906"/>
      <c r="BX109" s="906"/>
      <c r="BY109" s="906"/>
      <c r="BZ109" s="907"/>
      <c r="CA109" s="905" t="s">
        <v>293</v>
      </c>
      <c r="CB109" s="906"/>
      <c r="CC109" s="906"/>
      <c r="CD109" s="906"/>
      <c r="CE109" s="907"/>
      <c r="CF109" s="926" t="s">
        <v>410</v>
      </c>
      <c r="CG109" s="926"/>
      <c r="CH109" s="926"/>
      <c r="CI109" s="926"/>
      <c r="CJ109" s="926"/>
      <c r="CK109" s="905" t="s">
        <v>411</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408</v>
      </c>
      <c r="DH109" s="906"/>
      <c r="DI109" s="906"/>
      <c r="DJ109" s="906"/>
      <c r="DK109" s="907"/>
      <c r="DL109" s="905" t="s">
        <v>409</v>
      </c>
      <c r="DM109" s="906"/>
      <c r="DN109" s="906"/>
      <c r="DO109" s="906"/>
      <c r="DP109" s="907"/>
      <c r="DQ109" s="905" t="s">
        <v>293</v>
      </c>
      <c r="DR109" s="906"/>
      <c r="DS109" s="906"/>
      <c r="DT109" s="906"/>
      <c r="DU109" s="907"/>
      <c r="DV109" s="905" t="s">
        <v>410</v>
      </c>
      <c r="DW109" s="906"/>
      <c r="DX109" s="906"/>
      <c r="DY109" s="906"/>
      <c r="DZ109" s="908"/>
    </row>
    <row r="110" spans="1:131" s="224" customFormat="1" ht="26.25" customHeight="1" x14ac:dyDescent="0.2">
      <c r="A110" s="909" t="s">
        <v>412</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7200960</v>
      </c>
      <c r="AB110" s="913"/>
      <c r="AC110" s="913"/>
      <c r="AD110" s="913"/>
      <c r="AE110" s="914"/>
      <c r="AF110" s="915">
        <v>7073963</v>
      </c>
      <c r="AG110" s="913"/>
      <c r="AH110" s="913"/>
      <c r="AI110" s="913"/>
      <c r="AJ110" s="914"/>
      <c r="AK110" s="915">
        <v>7733565</v>
      </c>
      <c r="AL110" s="913"/>
      <c r="AM110" s="913"/>
      <c r="AN110" s="913"/>
      <c r="AO110" s="914"/>
      <c r="AP110" s="916">
        <v>9.8000000000000007</v>
      </c>
      <c r="AQ110" s="917"/>
      <c r="AR110" s="917"/>
      <c r="AS110" s="917"/>
      <c r="AT110" s="918"/>
      <c r="AU110" s="919" t="s">
        <v>69</v>
      </c>
      <c r="AV110" s="920"/>
      <c r="AW110" s="920"/>
      <c r="AX110" s="920"/>
      <c r="AY110" s="920"/>
      <c r="AZ110" s="942" t="s">
        <v>413</v>
      </c>
      <c r="BA110" s="910"/>
      <c r="BB110" s="910"/>
      <c r="BC110" s="910"/>
      <c r="BD110" s="910"/>
      <c r="BE110" s="910"/>
      <c r="BF110" s="910"/>
      <c r="BG110" s="910"/>
      <c r="BH110" s="910"/>
      <c r="BI110" s="910"/>
      <c r="BJ110" s="910"/>
      <c r="BK110" s="910"/>
      <c r="BL110" s="910"/>
      <c r="BM110" s="910"/>
      <c r="BN110" s="910"/>
      <c r="BO110" s="910"/>
      <c r="BP110" s="911"/>
      <c r="BQ110" s="943">
        <v>93810184</v>
      </c>
      <c r="BR110" s="944"/>
      <c r="BS110" s="944"/>
      <c r="BT110" s="944"/>
      <c r="BU110" s="944"/>
      <c r="BV110" s="944">
        <v>90648825</v>
      </c>
      <c r="BW110" s="944"/>
      <c r="BX110" s="944"/>
      <c r="BY110" s="944"/>
      <c r="BZ110" s="944"/>
      <c r="CA110" s="944">
        <v>86881649</v>
      </c>
      <c r="CB110" s="944"/>
      <c r="CC110" s="944"/>
      <c r="CD110" s="944"/>
      <c r="CE110" s="944"/>
      <c r="CF110" s="957">
        <v>110.3</v>
      </c>
      <c r="CG110" s="958"/>
      <c r="CH110" s="958"/>
      <c r="CI110" s="958"/>
      <c r="CJ110" s="958"/>
      <c r="CK110" s="959" t="s">
        <v>414</v>
      </c>
      <c r="CL110" s="960"/>
      <c r="CM110" s="942" t="s">
        <v>415</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122</v>
      </c>
      <c r="DH110" s="944"/>
      <c r="DI110" s="944"/>
      <c r="DJ110" s="944"/>
      <c r="DK110" s="944"/>
      <c r="DL110" s="944" t="s">
        <v>122</v>
      </c>
      <c r="DM110" s="944"/>
      <c r="DN110" s="944"/>
      <c r="DO110" s="944"/>
      <c r="DP110" s="944"/>
      <c r="DQ110" s="944" t="s">
        <v>122</v>
      </c>
      <c r="DR110" s="944"/>
      <c r="DS110" s="944"/>
      <c r="DT110" s="944"/>
      <c r="DU110" s="944"/>
      <c r="DV110" s="945" t="s">
        <v>122</v>
      </c>
      <c r="DW110" s="945"/>
      <c r="DX110" s="945"/>
      <c r="DY110" s="945"/>
      <c r="DZ110" s="946"/>
    </row>
    <row r="111" spans="1:131" s="224" customFormat="1" ht="26.25" customHeight="1" x14ac:dyDescent="0.2">
      <c r="A111" s="947" t="s">
        <v>416</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122</v>
      </c>
      <c r="AB111" s="951"/>
      <c r="AC111" s="951"/>
      <c r="AD111" s="951"/>
      <c r="AE111" s="952"/>
      <c r="AF111" s="953" t="s">
        <v>122</v>
      </c>
      <c r="AG111" s="951"/>
      <c r="AH111" s="951"/>
      <c r="AI111" s="951"/>
      <c r="AJ111" s="952"/>
      <c r="AK111" s="953" t="s">
        <v>122</v>
      </c>
      <c r="AL111" s="951"/>
      <c r="AM111" s="951"/>
      <c r="AN111" s="951"/>
      <c r="AO111" s="952"/>
      <c r="AP111" s="954" t="s">
        <v>122</v>
      </c>
      <c r="AQ111" s="955"/>
      <c r="AR111" s="955"/>
      <c r="AS111" s="955"/>
      <c r="AT111" s="956"/>
      <c r="AU111" s="921"/>
      <c r="AV111" s="922"/>
      <c r="AW111" s="922"/>
      <c r="AX111" s="922"/>
      <c r="AY111" s="922"/>
      <c r="AZ111" s="935" t="s">
        <v>417</v>
      </c>
      <c r="BA111" s="936"/>
      <c r="BB111" s="936"/>
      <c r="BC111" s="936"/>
      <c r="BD111" s="936"/>
      <c r="BE111" s="936"/>
      <c r="BF111" s="936"/>
      <c r="BG111" s="936"/>
      <c r="BH111" s="936"/>
      <c r="BI111" s="936"/>
      <c r="BJ111" s="936"/>
      <c r="BK111" s="936"/>
      <c r="BL111" s="936"/>
      <c r="BM111" s="936"/>
      <c r="BN111" s="936"/>
      <c r="BO111" s="936"/>
      <c r="BP111" s="937"/>
      <c r="BQ111" s="938">
        <v>2048502</v>
      </c>
      <c r="BR111" s="939"/>
      <c r="BS111" s="939"/>
      <c r="BT111" s="939"/>
      <c r="BU111" s="939"/>
      <c r="BV111" s="939">
        <v>1775759</v>
      </c>
      <c r="BW111" s="939"/>
      <c r="BX111" s="939"/>
      <c r="BY111" s="939"/>
      <c r="BZ111" s="939"/>
      <c r="CA111" s="939">
        <v>1762654</v>
      </c>
      <c r="CB111" s="939"/>
      <c r="CC111" s="939"/>
      <c r="CD111" s="939"/>
      <c r="CE111" s="939"/>
      <c r="CF111" s="933">
        <v>2.2000000000000002</v>
      </c>
      <c r="CG111" s="934"/>
      <c r="CH111" s="934"/>
      <c r="CI111" s="934"/>
      <c r="CJ111" s="934"/>
      <c r="CK111" s="961"/>
      <c r="CL111" s="962"/>
      <c r="CM111" s="935" t="s">
        <v>418</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122</v>
      </c>
      <c r="DH111" s="939"/>
      <c r="DI111" s="939"/>
      <c r="DJ111" s="939"/>
      <c r="DK111" s="939"/>
      <c r="DL111" s="939" t="s">
        <v>122</v>
      </c>
      <c r="DM111" s="939"/>
      <c r="DN111" s="939"/>
      <c r="DO111" s="939"/>
      <c r="DP111" s="939"/>
      <c r="DQ111" s="939" t="s">
        <v>122</v>
      </c>
      <c r="DR111" s="939"/>
      <c r="DS111" s="939"/>
      <c r="DT111" s="939"/>
      <c r="DU111" s="939"/>
      <c r="DV111" s="940" t="s">
        <v>122</v>
      </c>
      <c r="DW111" s="940"/>
      <c r="DX111" s="940"/>
      <c r="DY111" s="940"/>
      <c r="DZ111" s="941"/>
    </row>
    <row r="112" spans="1:131" s="224" customFormat="1" ht="26.25" customHeight="1" x14ac:dyDescent="0.2">
      <c r="A112" s="965" t="s">
        <v>419</v>
      </c>
      <c r="B112" s="966"/>
      <c r="C112" s="936" t="s">
        <v>420</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122</v>
      </c>
      <c r="AB112" s="972"/>
      <c r="AC112" s="972"/>
      <c r="AD112" s="972"/>
      <c r="AE112" s="973"/>
      <c r="AF112" s="974" t="s">
        <v>122</v>
      </c>
      <c r="AG112" s="972"/>
      <c r="AH112" s="972"/>
      <c r="AI112" s="972"/>
      <c r="AJ112" s="973"/>
      <c r="AK112" s="974" t="s">
        <v>122</v>
      </c>
      <c r="AL112" s="972"/>
      <c r="AM112" s="972"/>
      <c r="AN112" s="972"/>
      <c r="AO112" s="973"/>
      <c r="AP112" s="975" t="s">
        <v>122</v>
      </c>
      <c r="AQ112" s="976"/>
      <c r="AR112" s="976"/>
      <c r="AS112" s="976"/>
      <c r="AT112" s="977"/>
      <c r="AU112" s="921"/>
      <c r="AV112" s="922"/>
      <c r="AW112" s="922"/>
      <c r="AX112" s="922"/>
      <c r="AY112" s="922"/>
      <c r="AZ112" s="935" t="s">
        <v>421</v>
      </c>
      <c r="BA112" s="936"/>
      <c r="BB112" s="936"/>
      <c r="BC112" s="936"/>
      <c r="BD112" s="936"/>
      <c r="BE112" s="936"/>
      <c r="BF112" s="936"/>
      <c r="BG112" s="936"/>
      <c r="BH112" s="936"/>
      <c r="BI112" s="936"/>
      <c r="BJ112" s="936"/>
      <c r="BK112" s="936"/>
      <c r="BL112" s="936"/>
      <c r="BM112" s="936"/>
      <c r="BN112" s="936"/>
      <c r="BO112" s="936"/>
      <c r="BP112" s="937"/>
      <c r="BQ112" s="938">
        <v>14110707</v>
      </c>
      <c r="BR112" s="939"/>
      <c r="BS112" s="939"/>
      <c r="BT112" s="939"/>
      <c r="BU112" s="939"/>
      <c r="BV112" s="939">
        <v>15203654</v>
      </c>
      <c r="BW112" s="939"/>
      <c r="BX112" s="939"/>
      <c r="BY112" s="939"/>
      <c r="BZ112" s="939"/>
      <c r="CA112" s="939">
        <v>17302457</v>
      </c>
      <c r="CB112" s="939"/>
      <c r="CC112" s="939"/>
      <c r="CD112" s="939"/>
      <c r="CE112" s="939"/>
      <c r="CF112" s="933">
        <v>22</v>
      </c>
      <c r="CG112" s="934"/>
      <c r="CH112" s="934"/>
      <c r="CI112" s="934"/>
      <c r="CJ112" s="934"/>
      <c r="CK112" s="961"/>
      <c r="CL112" s="962"/>
      <c r="CM112" s="935" t="s">
        <v>422</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122</v>
      </c>
      <c r="DH112" s="939"/>
      <c r="DI112" s="939"/>
      <c r="DJ112" s="939"/>
      <c r="DK112" s="939"/>
      <c r="DL112" s="939" t="s">
        <v>122</v>
      </c>
      <c r="DM112" s="939"/>
      <c r="DN112" s="939"/>
      <c r="DO112" s="939"/>
      <c r="DP112" s="939"/>
      <c r="DQ112" s="939" t="s">
        <v>122</v>
      </c>
      <c r="DR112" s="939"/>
      <c r="DS112" s="939"/>
      <c r="DT112" s="939"/>
      <c r="DU112" s="939"/>
      <c r="DV112" s="940" t="s">
        <v>122</v>
      </c>
      <c r="DW112" s="940"/>
      <c r="DX112" s="940"/>
      <c r="DY112" s="940"/>
      <c r="DZ112" s="941"/>
    </row>
    <row r="113" spans="1:130" s="224" customFormat="1" ht="26.25" customHeight="1" x14ac:dyDescent="0.2">
      <c r="A113" s="967"/>
      <c r="B113" s="968"/>
      <c r="C113" s="936" t="s">
        <v>423</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975307</v>
      </c>
      <c r="AB113" s="951"/>
      <c r="AC113" s="951"/>
      <c r="AD113" s="951"/>
      <c r="AE113" s="952"/>
      <c r="AF113" s="953">
        <v>1337680</v>
      </c>
      <c r="AG113" s="951"/>
      <c r="AH113" s="951"/>
      <c r="AI113" s="951"/>
      <c r="AJ113" s="952"/>
      <c r="AK113" s="953">
        <v>871663</v>
      </c>
      <c r="AL113" s="951"/>
      <c r="AM113" s="951"/>
      <c r="AN113" s="951"/>
      <c r="AO113" s="952"/>
      <c r="AP113" s="954">
        <v>1.1000000000000001</v>
      </c>
      <c r="AQ113" s="955"/>
      <c r="AR113" s="955"/>
      <c r="AS113" s="955"/>
      <c r="AT113" s="956"/>
      <c r="AU113" s="921"/>
      <c r="AV113" s="922"/>
      <c r="AW113" s="922"/>
      <c r="AX113" s="922"/>
      <c r="AY113" s="922"/>
      <c r="AZ113" s="935" t="s">
        <v>424</v>
      </c>
      <c r="BA113" s="936"/>
      <c r="BB113" s="936"/>
      <c r="BC113" s="936"/>
      <c r="BD113" s="936"/>
      <c r="BE113" s="936"/>
      <c r="BF113" s="936"/>
      <c r="BG113" s="936"/>
      <c r="BH113" s="936"/>
      <c r="BI113" s="936"/>
      <c r="BJ113" s="936"/>
      <c r="BK113" s="936"/>
      <c r="BL113" s="936"/>
      <c r="BM113" s="936"/>
      <c r="BN113" s="936"/>
      <c r="BO113" s="936"/>
      <c r="BP113" s="937"/>
      <c r="BQ113" s="938">
        <v>19503</v>
      </c>
      <c r="BR113" s="939"/>
      <c r="BS113" s="939"/>
      <c r="BT113" s="939"/>
      <c r="BU113" s="939"/>
      <c r="BV113" s="939">
        <v>16501</v>
      </c>
      <c r="BW113" s="939"/>
      <c r="BX113" s="939"/>
      <c r="BY113" s="939"/>
      <c r="BZ113" s="939"/>
      <c r="CA113" s="939">
        <v>13867</v>
      </c>
      <c r="CB113" s="939"/>
      <c r="CC113" s="939"/>
      <c r="CD113" s="939"/>
      <c r="CE113" s="939"/>
      <c r="CF113" s="933">
        <v>0</v>
      </c>
      <c r="CG113" s="934"/>
      <c r="CH113" s="934"/>
      <c r="CI113" s="934"/>
      <c r="CJ113" s="934"/>
      <c r="CK113" s="961"/>
      <c r="CL113" s="962"/>
      <c r="CM113" s="935" t="s">
        <v>425</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122</v>
      </c>
      <c r="DH113" s="972"/>
      <c r="DI113" s="972"/>
      <c r="DJ113" s="972"/>
      <c r="DK113" s="973"/>
      <c r="DL113" s="974" t="s">
        <v>122</v>
      </c>
      <c r="DM113" s="972"/>
      <c r="DN113" s="972"/>
      <c r="DO113" s="972"/>
      <c r="DP113" s="973"/>
      <c r="DQ113" s="974" t="s">
        <v>122</v>
      </c>
      <c r="DR113" s="972"/>
      <c r="DS113" s="972"/>
      <c r="DT113" s="972"/>
      <c r="DU113" s="973"/>
      <c r="DV113" s="975" t="s">
        <v>122</v>
      </c>
      <c r="DW113" s="976"/>
      <c r="DX113" s="976"/>
      <c r="DY113" s="976"/>
      <c r="DZ113" s="977"/>
    </row>
    <row r="114" spans="1:130" s="224" customFormat="1" ht="26.25" customHeight="1" x14ac:dyDescent="0.2">
      <c r="A114" s="967"/>
      <c r="B114" s="968"/>
      <c r="C114" s="936" t="s">
        <v>426</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2385</v>
      </c>
      <c r="AB114" s="972"/>
      <c r="AC114" s="972"/>
      <c r="AD114" s="972"/>
      <c r="AE114" s="973"/>
      <c r="AF114" s="974">
        <v>2695</v>
      </c>
      <c r="AG114" s="972"/>
      <c r="AH114" s="972"/>
      <c r="AI114" s="972"/>
      <c r="AJ114" s="973"/>
      <c r="AK114" s="974">
        <v>3033</v>
      </c>
      <c r="AL114" s="972"/>
      <c r="AM114" s="972"/>
      <c r="AN114" s="972"/>
      <c r="AO114" s="973"/>
      <c r="AP114" s="975">
        <v>0</v>
      </c>
      <c r="AQ114" s="976"/>
      <c r="AR114" s="976"/>
      <c r="AS114" s="976"/>
      <c r="AT114" s="977"/>
      <c r="AU114" s="921"/>
      <c r="AV114" s="922"/>
      <c r="AW114" s="922"/>
      <c r="AX114" s="922"/>
      <c r="AY114" s="922"/>
      <c r="AZ114" s="935" t="s">
        <v>427</v>
      </c>
      <c r="BA114" s="936"/>
      <c r="BB114" s="936"/>
      <c r="BC114" s="936"/>
      <c r="BD114" s="936"/>
      <c r="BE114" s="936"/>
      <c r="BF114" s="936"/>
      <c r="BG114" s="936"/>
      <c r="BH114" s="936"/>
      <c r="BI114" s="936"/>
      <c r="BJ114" s="936"/>
      <c r="BK114" s="936"/>
      <c r="BL114" s="936"/>
      <c r="BM114" s="936"/>
      <c r="BN114" s="936"/>
      <c r="BO114" s="936"/>
      <c r="BP114" s="937"/>
      <c r="BQ114" s="938">
        <v>14277724</v>
      </c>
      <c r="BR114" s="939"/>
      <c r="BS114" s="939"/>
      <c r="BT114" s="939"/>
      <c r="BU114" s="939"/>
      <c r="BV114" s="939">
        <v>14311209</v>
      </c>
      <c r="BW114" s="939"/>
      <c r="BX114" s="939"/>
      <c r="BY114" s="939"/>
      <c r="BZ114" s="939"/>
      <c r="CA114" s="939">
        <v>14424663</v>
      </c>
      <c r="CB114" s="939"/>
      <c r="CC114" s="939"/>
      <c r="CD114" s="939"/>
      <c r="CE114" s="939"/>
      <c r="CF114" s="933">
        <v>18.3</v>
      </c>
      <c r="CG114" s="934"/>
      <c r="CH114" s="934"/>
      <c r="CI114" s="934"/>
      <c r="CJ114" s="934"/>
      <c r="CK114" s="961"/>
      <c r="CL114" s="962"/>
      <c r="CM114" s="935" t="s">
        <v>428</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122</v>
      </c>
      <c r="DH114" s="972"/>
      <c r="DI114" s="972"/>
      <c r="DJ114" s="972"/>
      <c r="DK114" s="973"/>
      <c r="DL114" s="974" t="s">
        <v>122</v>
      </c>
      <c r="DM114" s="972"/>
      <c r="DN114" s="972"/>
      <c r="DO114" s="972"/>
      <c r="DP114" s="973"/>
      <c r="DQ114" s="974" t="s">
        <v>122</v>
      </c>
      <c r="DR114" s="972"/>
      <c r="DS114" s="972"/>
      <c r="DT114" s="972"/>
      <c r="DU114" s="973"/>
      <c r="DV114" s="975" t="s">
        <v>122</v>
      </c>
      <c r="DW114" s="976"/>
      <c r="DX114" s="976"/>
      <c r="DY114" s="976"/>
      <c r="DZ114" s="977"/>
    </row>
    <row r="115" spans="1:130" s="224" customFormat="1" ht="26.25" customHeight="1" x14ac:dyDescent="0.2">
      <c r="A115" s="967"/>
      <c r="B115" s="968"/>
      <c r="C115" s="936" t="s">
        <v>429</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217457</v>
      </c>
      <c r="AB115" s="951"/>
      <c r="AC115" s="951"/>
      <c r="AD115" s="951"/>
      <c r="AE115" s="952"/>
      <c r="AF115" s="953">
        <v>257838</v>
      </c>
      <c r="AG115" s="951"/>
      <c r="AH115" s="951"/>
      <c r="AI115" s="951"/>
      <c r="AJ115" s="952"/>
      <c r="AK115" s="953">
        <v>350614</v>
      </c>
      <c r="AL115" s="951"/>
      <c r="AM115" s="951"/>
      <c r="AN115" s="951"/>
      <c r="AO115" s="952"/>
      <c r="AP115" s="954">
        <v>0.4</v>
      </c>
      <c r="AQ115" s="955"/>
      <c r="AR115" s="955"/>
      <c r="AS115" s="955"/>
      <c r="AT115" s="956"/>
      <c r="AU115" s="921"/>
      <c r="AV115" s="922"/>
      <c r="AW115" s="922"/>
      <c r="AX115" s="922"/>
      <c r="AY115" s="922"/>
      <c r="AZ115" s="935" t="s">
        <v>430</v>
      </c>
      <c r="BA115" s="936"/>
      <c r="BB115" s="936"/>
      <c r="BC115" s="936"/>
      <c r="BD115" s="936"/>
      <c r="BE115" s="936"/>
      <c r="BF115" s="936"/>
      <c r="BG115" s="936"/>
      <c r="BH115" s="936"/>
      <c r="BI115" s="936"/>
      <c r="BJ115" s="936"/>
      <c r="BK115" s="936"/>
      <c r="BL115" s="936"/>
      <c r="BM115" s="936"/>
      <c r="BN115" s="936"/>
      <c r="BO115" s="936"/>
      <c r="BP115" s="937"/>
      <c r="BQ115" s="938" t="s">
        <v>122</v>
      </c>
      <c r="BR115" s="939"/>
      <c r="BS115" s="939"/>
      <c r="BT115" s="939"/>
      <c r="BU115" s="939"/>
      <c r="BV115" s="939" t="s">
        <v>122</v>
      </c>
      <c r="BW115" s="939"/>
      <c r="BX115" s="939"/>
      <c r="BY115" s="939"/>
      <c r="BZ115" s="939"/>
      <c r="CA115" s="939" t="s">
        <v>122</v>
      </c>
      <c r="CB115" s="939"/>
      <c r="CC115" s="939"/>
      <c r="CD115" s="939"/>
      <c r="CE115" s="939"/>
      <c r="CF115" s="933" t="s">
        <v>122</v>
      </c>
      <c r="CG115" s="934"/>
      <c r="CH115" s="934"/>
      <c r="CI115" s="934"/>
      <c r="CJ115" s="934"/>
      <c r="CK115" s="961"/>
      <c r="CL115" s="962"/>
      <c r="CM115" s="935" t="s">
        <v>431</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v>788422</v>
      </c>
      <c r="DH115" s="972"/>
      <c r="DI115" s="972"/>
      <c r="DJ115" s="972"/>
      <c r="DK115" s="973"/>
      <c r="DL115" s="974">
        <v>669068</v>
      </c>
      <c r="DM115" s="972"/>
      <c r="DN115" s="972"/>
      <c r="DO115" s="972"/>
      <c r="DP115" s="973"/>
      <c r="DQ115" s="974">
        <v>801772</v>
      </c>
      <c r="DR115" s="972"/>
      <c r="DS115" s="972"/>
      <c r="DT115" s="972"/>
      <c r="DU115" s="973"/>
      <c r="DV115" s="975">
        <v>1</v>
      </c>
      <c r="DW115" s="976"/>
      <c r="DX115" s="976"/>
      <c r="DY115" s="976"/>
      <c r="DZ115" s="977"/>
    </row>
    <row r="116" spans="1:130" s="224" customFormat="1" ht="26.25" customHeight="1" x14ac:dyDescent="0.2">
      <c r="A116" s="969"/>
      <c r="B116" s="970"/>
      <c r="C116" s="978" t="s">
        <v>432</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122</v>
      </c>
      <c r="AB116" s="972"/>
      <c r="AC116" s="972"/>
      <c r="AD116" s="972"/>
      <c r="AE116" s="973"/>
      <c r="AF116" s="974" t="s">
        <v>122</v>
      </c>
      <c r="AG116" s="972"/>
      <c r="AH116" s="972"/>
      <c r="AI116" s="972"/>
      <c r="AJ116" s="973"/>
      <c r="AK116" s="974" t="s">
        <v>122</v>
      </c>
      <c r="AL116" s="972"/>
      <c r="AM116" s="972"/>
      <c r="AN116" s="972"/>
      <c r="AO116" s="973"/>
      <c r="AP116" s="975" t="s">
        <v>122</v>
      </c>
      <c r="AQ116" s="976"/>
      <c r="AR116" s="976"/>
      <c r="AS116" s="976"/>
      <c r="AT116" s="977"/>
      <c r="AU116" s="921"/>
      <c r="AV116" s="922"/>
      <c r="AW116" s="922"/>
      <c r="AX116" s="922"/>
      <c r="AY116" s="922"/>
      <c r="AZ116" s="980" t="s">
        <v>433</v>
      </c>
      <c r="BA116" s="981"/>
      <c r="BB116" s="981"/>
      <c r="BC116" s="981"/>
      <c r="BD116" s="981"/>
      <c r="BE116" s="981"/>
      <c r="BF116" s="981"/>
      <c r="BG116" s="981"/>
      <c r="BH116" s="981"/>
      <c r="BI116" s="981"/>
      <c r="BJ116" s="981"/>
      <c r="BK116" s="981"/>
      <c r="BL116" s="981"/>
      <c r="BM116" s="981"/>
      <c r="BN116" s="981"/>
      <c r="BO116" s="981"/>
      <c r="BP116" s="982"/>
      <c r="BQ116" s="938" t="s">
        <v>122</v>
      </c>
      <c r="BR116" s="939"/>
      <c r="BS116" s="939"/>
      <c r="BT116" s="939"/>
      <c r="BU116" s="939"/>
      <c r="BV116" s="939" t="s">
        <v>122</v>
      </c>
      <c r="BW116" s="939"/>
      <c r="BX116" s="939"/>
      <c r="BY116" s="939"/>
      <c r="BZ116" s="939"/>
      <c r="CA116" s="939" t="s">
        <v>122</v>
      </c>
      <c r="CB116" s="939"/>
      <c r="CC116" s="939"/>
      <c r="CD116" s="939"/>
      <c r="CE116" s="939"/>
      <c r="CF116" s="933" t="s">
        <v>122</v>
      </c>
      <c r="CG116" s="934"/>
      <c r="CH116" s="934"/>
      <c r="CI116" s="934"/>
      <c r="CJ116" s="934"/>
      <c r="CK116" s="961"/>
      <c r="CL116" s="962"/>
      <c r="CM116" s="935" t="s">
        <v>434</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v>1260080</v>
      </c>
      <c r="DH116" s="972"/>
      <c r="DI116" s="972"/>
      <c r="DJ116" s="972"/>
      <c r="DK116" s="973"/>
      <c r="DL116" s="974">
        <v>1106691</v>
      </c>
      <c r="DM116" s="972"/>
      <c r="DN116" s="972"/>
      <c r="DO116" s="972"/>
      <c r="DP116" s="973"/>
      <c r="DQ116" s="974">
        <v>960882</v>
      </c>
      <c r="DR116" s="972"/>
      <c r="DS116" s="972"/>
      <c r="DT116" s="972"/>
      <c r="DU116" s="973"/>
      <c r="DV116" s="975">
        <v>1.2</v>
      </c>
      <c r="DW116" s="976"/>
      <c r="DX116" s="976"/>
      <c r="DY116" s="976"/>
      <c r="DZ116" s="977"/>
    </row>
    <row r="117" spans="1:130" s="224" customFormat="1" ht="26.25" customHeight="1" x14ac:dyDescent="0.2">
      <c r="A117" s="925" t="s">
        <v>176</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435</v>
      </c>
      <c r="Z117" s="907"/>
      <c r="AA117" s="991">
        <v>8396109</v>
      </c>
      <c r="AB117" s="992"/>
      <c r="AC117" s="992"/>
      <c r="AD117" s="992"/>
      <c r="AE117" s="993"/>
      <c r="AF117" s="994">
        <v>8672176</v>
      </c>
      <c r="AG117" s="992"/>
      <c r="AH117" s="992"/>
      <c r="AI117" s="992"/>
      <c r="AJ117" s="993"/>
      <c r="AK117" s="994">
        <v>8958875</v>
      </c>
      <c r="AL117" s="992"/>
      <c r="AM117" s="992"/>
      <c r="AN117" s="992"/>
      <c r="AO117" s="993"/>
      <c r="AP117" s="995"/>
      <c r="AQ117" s="996"/>
      <c r="AR117" s="996"/>
      <c r="AS117" s="996"/>
      <c r="AT117" s="997"/>
      <c r="AU117" s="921"/>
      <c r="AV117" s="922"/>
      <c r="AW117" s="922"/>
      <c r="AX117" s="922"/>
      <c r="AY117" s="922"/>
      <c r="AZ117" s="987" t="s">
        <v>436</v>
      </c>
      <c r="BA117" s="988"/>
      <c r="BB117" s="988"/>
      <c r="BC117" s="988"/>
      <c r="BD117" s="988"/>
      <c r="BE117" s="988"/>
      <c r="BF117" s="988"/>
      <c r="BG117" s="988"/>
      <c r="BH117" s="988"/>
      <c r="BI117" s="988"/>
      <c r="BJ117" s="988"/>
      <c r="BK117" s="988"/>
      <c r="BL117" s="988"/>
      <c r="BM117" s="988"/>
      <c r="BN117" s="988"/>
      <c r="BO117" s="988"/>
      <c r="BP117" s="989"/>
      <c r="BQ117" s="938" t="s">
        <v>122</v>
      </c>
      <c r="BR117" s="939"/>
      <c r="BS117" s="939"/>
      <c r="BT117" s="939"/>
      <c r="BU117" s="939"/>
      <c r="BV117" s="939" t="s">
        <v>122</v>
      </c>
      <c r="BW117" s="939"/>
      <c r="BX117" s="939"/>
      <c r="BY117" s="939"/>
      <c r="BZ117" s="939"/>
      <c r="CA117" s="939" t="s">
        <v>122</v>
      </c>
      <c r="CB117" s="939"/>
      <c r="CC117" s="939"/>
      <c r="CD117" s="939"/>
      <c r="CE117" s="939"/>
      <c r="CF117" s="933" t="s">
        <v>122</v>
      </c>
      <c r="CG117" s="934"/>
      <c r="CH117" s="934"/>
      <c r="CI117" s="934"/>
      <c r="CJ117" s="934"/>
      <c r="CK117" s="961"/>
      <c r="CL117" s="962"/>
      <c r="CM117" s="935" t="s">
        <v>437</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122</v>
      </c>
      <c r="DH117" s="972"/>
      <c r="DI117" s="972"/>
      <c r="DJ117" s="972"/>
      <c r="DK117" s="973"/>
      <c r="DL117" s="974" t="s">
        <v>122</v>
      </c>
      <c r="DM117" s="972"/>
      <c r="DN117" s="972"/>
      <c r="DO117" s="972"/>
      <c r="DP117" s="973"/>
      <c r="DQ117" s="974" t="s">
        <v>122</v>
      </c>
      <c r="DR117" s="972"/>
      <c r="DS117" s="972"/>
      <c r="DT117" s="972"/>
      <c r="DU117" s="973"/>
      <c r="DV117" s="975" t="s">
        <v>122</v>
      </c>
      <c r="DW117" s="976"/>
      <c r="DX117" s="976"/>
      <c r="DY117" s="976"/>
      <c r="DZ117" s="977"/>
    </row>
    <row r="118" spans="1:130" s="224" customFormat="1" ht="26.25" customHeight="1" x14ac:dyDescent="0.2">
      <c r="A118" s="925" t="s">
        <v>411</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408</v>
      </c>
      <c r="AB118" s="906"/>
      <c r="AC118" s="906"/>
      <c r="AD118" s="906"/>
      <c r="AE118" s="907"/>
      <c r="AF118" s="905" t="s">
        <v>409</v>
      </c>
      <c r="AG118" s="906"/>
      <c r="AH118" s="906"/>
      <c r="AI118" s="906"/>
      <c r="AJ118" s="907"/>
      <c r="AK118" s="905" t="s">
        <v>293</v>
      </c>
      <c r="AL118" s="906"/>
      <c r="AM118" s="906"/>
      <c r="AN118" s="906"/>
      <c r="AO118" s="907"/>
      <c r="AP118" s="983" t="s">
        <v>410</v>
      </c>
      <c r="AQ118" s="984"/>
      <c r="AR118" s="984"/>
      <c r="AS118" s="984"/>
      <c r="AT118" s="985"/>
      <c r="AU118" s="921"/>
      <c r="AV118" s="922"/>
      <c r="AW118" s="922"/>
      <c r="AX118" s="922"/>
      <c r="AY118" s="922"/>
      <c r="AZ118" s="986" t="s">
        <v>438</v>
      </c>
      <c r="BA118" s="978"/>
      <c r="BB118" s="978"/>
      <c r="BC118" s="978"/>
      <c r="BD118" s="978"/>
      <c r="BE118" s="978"/>
      <c r="BF118" s="978"/>
      <c r="BG118" s="978"/>
      <c r="BH118" s="978"/>
      <c r="BI118" s="978"/>
      <c r="BJ118" s="978"/>
      <c r="BK118" s="978"/>
      <c r="BL118" s="978"/>
      <c r="BM118" s="978"/>
      <c r="BN118" s="978"/>
      <c r="BO118" s="978"/>
      <c r="BP118" s="979"/>
      <c r="BQ118" s="1012" t="s">
        <v>122</v>
      </c>
      <c r="BR118" s="1013"/>
      <c r="BS118" s="1013"/>
      <c r="BT118" s="1013"/>
      <c r="BU118" s="1013"/>
      <c r="BV118" s="1013" t="s">
        <v>122</v>
      </c>
      <c r="BW118" s="1013"/>
      <c r="BX118" s="1013"/>
      <c r="BY118" s="1013"/>
      <c r="BZ118" s="1013"/>
      <c r="CA118" s="1013" t="s">
        <v>122</v>
      </c>
      <c r="CB118" s="1013"/>
      <c r="CC118" s="1013"/>
      <c r="CD118" s="1013"/>
      <c r="CE118" s="1013"/>
      <c r="CF118" s="933" t="s">
        <v>122</v>
      </c>
      <c r="CG118" s="934"/>
      <c r="CH118" s="934"/>
      <c r="CI118" s="934"/>
      <c r="CJ118" s="934"/>
      <c r="CK118" s="961"/>
      <c r="CL118" s="962"/>
      <c r="CM118" s="935" t="s">
        <v>439</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122</v>
      </c>
      <c r="DH118" s="972"/>
      <c r="DI118" s="972"/>
      <c r="DJ118" s="972"/>
      <c r="DK118" s="973"/>
      <c r="DL118" s="974" t="s">
        <v>122</v>
      </c>
      <c r="DM118" s="972"/>
      <c r="DN118" s="972"/>
      <c r="DO118" s="972"/>
      <c r="DP118" s="973"/>
      <c r="DQ118" s="974" t="s">
        <v>122</v>
      </c>
      <c r="DR118" s="972"/>
      <c r="DS118" s="972"/>
      <c r="DT118" s="972"/>
      <c r="DU118" s="973"/>
      <c r="DV118" s="975" t="s">
        <v>122</v>
      </c>
      <c r="DW118" s="976"/>
      <c r="DX118" s="976"/>
      <c r="DY118" s="976"/>
      <c r="DZ118" s="977"/>
    </row>
    <row r="119" spans="1:130" s="224" customFormat="1" ht="26.25" customHeight="1" x14ac:dyDescent="0.2">
      <c r="A119" s="1069" t="s">
        <v>414</v>
      </c>
      <c r="B119" s="960"/>
      <c r="C119" s="942" t="s">
        <v>415</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122</v>
      </c>
      <c r="AB119" s="913"/>
      <c r="AC119" s="913"/>
      <c r="AD119" s="913"/>
      <c r="AE119" s="914"/>
      <c r="AF119" s="915" t="s">
        <v>122</v>
      </c>
      <c r="AG119" s="913"/>
      <c r="AH119" s="913"/>
      <c r="AI119" s="913"/>
      <c r="AJ119" s="914"/>
      <c r="AK119" s="915" t="s">
        <v>122</v>
      </c>
      <c r="AL119" s="913"/>
      <c r="AM119" s="913"/>
      <c r="AN119" s="913"/>
      <c r="AO119" s="914"/>
      <c r="AP119" s="916" t="s">
        <v>122</v>
      </c>
      <c r="AQ119" s="917"/>
      <c r="AR119" s="917"/>
      <c r="AS119" s="917"/>
      <c r="AT119" s="918"/>
      <c r="AU119" s="923"/>
      <c r="AV119" s="924"/>
      <c r="AW119" s="924"/>
      <c r="AX119" s="924"/>
      <c r="AY119" s="924"/>
      <c r="AZ119" s="247" t="s">
        <v>176</v>
      </c>
      <c r="BA119" s="247"/>
      <c r="BB119" s="247"/>
      <c r="BC119" s="247"/>
      <c r="BD119" s="247"/>
      <c r="BE119" s="247"/>
      <c r="BF119" s="247"/>
      <c r="BG119" s="247"/>
      <c r="BH119" s="247"/>
      <c r="BI119" s="247"/>
      <c r="BJ119" s="247"/>
      <c r="BK119" s="247"/>
      <c r="BL119" s="247"/>
      <c r="BM119" s="247"/>
      <c r="BN119" s="247"/>
      <c r="BO119" s="990" t="s">
        <v>440</v>
      </c>
      <c r="BP119" s="1018"/>
      <c r="BQ119" s="1012">
        <v>124266620</v>
      </c>
      <c r="BR119" s="1013"/>
      <c r="BS119" s="1013"/>
      <c r="BT119" s="1013"/>
      <c r="BU119" s="1013"/>
      <c r="BV119" s="1013">
        <v>121955948</v>
      </c>
      <c r="BW119" s="1013"/>
      <c r="BX119" s="1013"/>
      <c r="BY119" s="1013"/>
      <c r="BZ119" s="1013"/>
      <c r="CA119" s="1013">
        <v>120385290</v>
      </c>
      <c r="CB119" s="1013"/>
      <c r="CC119" s="1013"/>
      <c r="CD119" s="1013"/>
      <c r="CE119" s="1013"/>
      <c r="CF119" s="1014"/>
      <c r="CG119" s="1015"/>
      <c r="CH119" s="1015"/>
      <c r="CI119" s="1015"/>
      <c r="CJ119" s="1016"/>
      <c r="CK119" s="963"/>
      <c r="CL119" s="964"/>
      <c r="CM119" s="986" t="s">
        <v>441</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122</v>
      </c>
      <c r="DH119" s="999"/>
      <c r="DI119" s="999"/>
      <c r="DJ119" s="999"/>
      <c r="DK119" s="1000"/>
      <c r="DL119" s="998" t="s">
        <v>122</v>
      </c>
      <c r="DM119" s="999"/>
      <c r="DN119" s="999"/>
      <c r="DO119" s="999"/>
      <c r="DP119" s="1000"/>
      <c r="DQ119" s="998" t="s">
        <v>122</v>
      </c>
      <c r="DR119" s="999"/>
      <c r="DS119" s="999"/>
      <c r="DT119" s="999"/>
      <c r="DU119" s="1000"/>
      <c r="DV119" s="1001" t="s">
        <v>122</v>
      </c>
      <c r="DW119" s="1002"/>
      <c r="DX119" s="1002"/>
      <c r="DY119" s="1002"/>
      <c r="DZ119" s="1003"/>
    </row>
    <row r="120" spans="1:130" s="224" customFormat="1" ht="26.25" customHeight="1" x14ac:dyDescent="0.2">
      <c r="A120" s="1070"/>
      <c r="B120" s="962"/>
      <c r="C120" s="935" t="s">
        <v>418</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122</v>
      </c>
      <c r="AB120" s="972"/>
      <c r="AC120" s="972"/>
      <c r="AD120" s="972"/>
      <c r="AE120" s="973"/>
      <c r="AF120" s="974" t="s">
        <v>122</v>
      </c>
      <c r="AG120" s="972"/>
      <c r="AH120" s="972"/>
      <c r="AI120" s="972"/>
      <c r="AJ120" s="973"/>
      <c r="AK120" s="974" t="s">
        <v>122</v>
      </c>
      <c r="AL120" s="972"/>
      <c r="AM120" s="972"/>
      <c r="AN120" s="972"/>
      <c r="AO120" s="973"/>
      <c r="AP120" s="975" t="s">
        <v>122</v>
      </c>
      <c r="AQ120" s="976"/>
      <c r="AR120" s="976"/>
      <c r="AS120" s="976"/>
      <c r="AT120" s="977"/>
      <c r="AU120" s="1004" t="s">
        <v>442</v>
      </c>
      <c r="AV120" s="1005"/>
      <c r="AW120" s="1005"/>
      <c r="AX120" s="1005"/>
      <c r="AY120" s="1006"/>
      <c r="AZ120" s="942" t="s">
        <v>443</v>
      </c>
      <c r="BA120" s="910"/>
      <c r="BB120" s="910"/>
      <c r="BC120" s="910"/>
      <c r="BD120" s="910"/>
      <c r="BE120" s="910"/>
      <c r="BF120" s="910"/>
      <c r="BG120" s="910"/>
      <c r="BH120" s="910"/>
      <c r="BI120" s="910"/>
      <c r="BJ120" s="910"/>
      <c r="BK120" s="910"/>
      <c r="BL120" s="910"/>
      <c r="BM120" s="910"/>
      <c r="BN120" s="910"/>
      <c r="BO120" s="910"/>
      <c r="BP120" s="911"/>
      <c r="BQ120" s="943">
        <v>26477139</v>
      </c>
      <c r="BR120" s="944"/>
      <c r="BS120" s="944"/>
      <c r="BT120" s="944"/>
      <c r="BU120" s="944"/>
      <c r="BV120" s="944">
        <v>30553188</v>
      </c>
      <c r="BW120" s="944"/>
      <c r="BX120" s="944"/>
      <c r="BY120" s="944"/>
      <c r="BZ120" s="944"/>
      <c r="CA120" s="944">
        <v>32278403</v>
      </c>
      <c r="CB120" s="944"/>
      <c r="CC120" s="944"/>
      <c r="CD120" s="944"/>
      <c r="CE120" s="944"/>
      <c r="CF120" s="957">
        <v>41</v>
      </c>
      <c r="CG120" s="958"/>
      <c r="CH120" s="958"/>
      <c r="CI120" s="958"/>
      <c r="CJ120" s="958"/>
      <c r="CK120" s="1019" t="s">
        <v>444</v>
      </c>
      <c r="CL120" s="1020"/>
      <c r="CM120" s="1020"/>
      <c r="CN120" s="1020"/>
      <c r="CO120" s="1021"/>
      <c r="CP120" s="1027" t="s">
        <v>393</v>
      </c>
      <c r="CQ120" s="1028"/>
      <c r="CR120" s="1028"/>
      <c r="CS120" s="1028"/>
      <c r="CT120" s="1028"/>
      <c r="CU120" s="1028"/>
      <c r="CV120" s="1028"/>
      <c r="CW120" s="1028"/>
      <c r="CX120" s="1028"/>
      <c r="CY120" s="1028"/>
      <c r="CZ120" s="1028"/>
      <c r="DA120" s="1028"/>
      <c r="DB120" s="1028"/>
      <c r="DC120" s="1028"/>
      <c r="DD120" s="1028"/>
      <c r="DE120" s="1028"/>
      <c r="DF120" s="1029"/>
      <c r="DG120" s="943">
        <v>12634159</v>
      </c>
      <c r="DH120" s="944"/>
      <c r="DI120" s="944"/>
      <c r="DJ120" s="944"/>
      <c r="DK120" s="944"/>
      <c r="DL120" s="944">
        <v>12304311</v>
      </c>
      <c r="DM120" s="944"/>
      <c r="DN120" s="944"/>
      <c r="DO120" s="944"/>
      <c r="DP120" s="944"/>
      <c r="DQ120" s="944">
        <v>11562108</v>
      </c>
      <c r="DR120" s="944"/>
      <c r="DS120" s="944"/>
      <c r="DT120" s="944"/>
      <c r="DU120" s="944"/>
      <c r="DV120" s="945">
        <v>14.7</v>
      </c>
      <c r="DW120" s="945"/>
      <c r="DX120" s="945"/>
      <c r="DY120" s="945"/>
      <c r="DZ120" s="946"/>
    </row>
    <row r="121" spans="1:130" s="224" customFormat="1" ht="26.25" customHeight="1" x14ac:dyDescent="0.2">
      <c r="A121" s="1070"/>
      <c r="B121" s="962"/>
      <c r="C121" s="987" t="s">
        <v>445</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122</v>
      </c>
      <c r="AB121" s="972"/>
      <c r="AC121" s="972"/>
      <c r="AD121" s="972"/>
      <c r="AE121" s="973"/>
      <c r="AF121" s="974" t="s">
        <v>122</v>
      </c>
      <c r="AG121" s="972"/>
      <c r="AH121" s="972"/>
      <c r="AI121" s="972"/>
      <c r="AJ121" s="973"/>
      <c r="AK121" s="974" t="s">
        <v>122</v>
      </c>
      <c r="AL121" s="972"/>
      <c r="AM121" s="972"/>
      <c r="AN121" s="972"/>
      <c r="AO121" s="973"/>
      <c r="AP121" s="975" t="s">
        <v>122</v>
      </c>
      <c r="AQ121" s="976"/>
      <c r="AR121" s="976"/>
      <c r="AS121" s="976"/>
      <c r="AT121" s="977"/>
      <c r="AU121" s="1007"/>
      <c r="AV121" s="1008"/>
      <c r="AW121" s="1008"/>
      <c r="AX121" s="1008"/>
      <c r="AY121" s="1009"/>
      <c r="AZ121" s="935" t="s">
        <v>446</v>
      </c>
      <c r="BA121" s="936"/>
      <c r="BB121" s="936"/>
      <c r="BC121" s="936"/>
      <c r="BD121" s="936"/>
      <c r="BE121" s="936"/>
      <c r="BF121" s="936"/>
      <c r="BG121" s="936"/>
      <c r="BH121" s="936"/>
      <c r="BI121" s="936"/>
      <c r="BJ121" s="936"/>
      <c r="BK121" s="936"/>
      <c r="BL121" s="936"/>
      <c r="BM121" s="936"/>
      <c r="BN121" s="936"/>
      <c r="BO121" s="936"/>
      <c r="BP121" s="937"/>
      <c r="BQ121" s="938">
        <v>29724005</v>
      </c>
      <c r="BR121" s="939"/>
      <c r="BS121" s="939"/>
      <c r="BT121" s="939"/>
      <c r="BU121" s="939"/>
      <c r="BV121" s="939">
        <v>33655940</v>
      </c>
      <c r="BW121" s="939"/>
      <c r="BX121" s="939"/>
      <c r="BY121" s="939"/>
      <c r="BZ121" s="939"/>
      <c r="CA121" s="939">
        <v>33222161</v>
      </c>
      <c r="CB121" s="939"/>
      <c r="CC121" s="939"/>
      <c r="CD121" s="939"/>
      <c r="CE121" s="939"/>
      <c r="CF121" s="933">
        <v>42.2</v>
      </c>
      <c r="CG121" s="934"/>
      <c r="CH121" s="934"/>
      <c r="CI121" s="934"/>
      <c r="CJ121" s="934"/>
      <c r="CK121" s="1022"/>
      <c r="CL121" s="1023"/>
      <c r="CM121" s="1023"/>
      <c r="CN121" s="1023"/>
      <c r="CO121" s="1024"/>
      <c r="CP121" s="1032" t="s">
        <v>391</v>
      </c>
      <c r="CQ121" s="1033"/>
      <c r="CR121" s="1033"/>
      <c r="CS121" s="1033"/>
      <c r="CT121" s="1033"/>
      <c r="CU121" s="1033"/>
      <c r="CV121" s="1033"/>
      <c r="CW121" s="1033"/>
      <c r="CX121" s="1033"/>
      <c r="CY121" s="1033"/>
      <c r="CZ121" s="1033"/>
      <c r="DA121" s="1033"/>
      <c r="DB121" s="1033"/>
      <c r="DC121" s="1033"/>
      <c r="DD121" s="1033"/>
      <c r="DE121" s="1033"/>
      <c r="DF121" s="1034"/>
      <c r="DG121" s="938">
        <v>1476548</v>
      </c>
      <c r="DH121" s="939"/>
      <c r="DI121" s="939"/>
      <c r="DJ121" s="939"/>
      <c r="DK121" s="939"/>
      <c r="DL121" s="939">
        <v>2899343</v>
      </c>
      <c r="DM121" s="939"/>
      <c r="DN121" s="939"/>
      <c r="DO121" s="939"/>
      <c r="DP121" s="939"/>
      <c r="DQ121" s="939">
        <v>5740349</v>
      </c>
      <c r="DR121" s="939"/>
      <c r="DS121" s="939"/>
      <c r="DT121" s="939"/>
      <c r="DU121" s="939"/>
      <c r="DV121" s="940">
        <v>7.3</v>
      </c>
      <c r="DW121" s="940"/>
      <c r="DX121" s="940"/>
      <c r="DY121" s="940"/>
      <c r="DZ121" s="941"/>
    </row>
    <row r="122" spans="1:130" s="224" customFormat="1" ht="26.25" customHeight="1" x14ac:dyDescent="0.2">
      <c r="A122" s="1070"/>
      <c r="B122" s="962"/>
      <c r="C122" s="935" t="s">
        <v>428</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122</v>
      </c>
      <c r="AB122" s="972"/>
      <c r="AC122" s="972"/>
      <c r="AD122" s="972"/>
      <c r="AE122" s="973"/>
      <c r="AF122" s="974" t="s">
        <v>122</v>
      </c>
      <c r="AG122" s="972"/>
      <c r="AH122" s="972"/>
      <c r="AI122" s="972"/>
      <c r="AJ122" s="973"/>
      <c r="AK122" s="974" t="s">
        <v>122</v>
      </c>
      <c r="AL122" s="972"/>
      <c r="AM122" s="972"/>
      <c r="AN122" s="972"/>
      <c r="AO122" s="973"/>
      <c r="AP122" s="975" t="s">
        <v>122</v>
      </c>
      <c r="AQ122" s="976"/>
      <c r="AR122" s="976"/>
      <c r="AS122" s="976"/>
      <c r="AT122" s="977"/>
      <c r="AU122" s="1007"/>
      <c r="AV122" s="1008"/>
      <c r="AW122" s="1008"/>
      <c r="AX122" s="1008"/>
      <c r="AY122" s="1009"/>
      <c r="AZ122" s="986" t="s">
        <v>447</v>
      </c>
      <c r="BA122" s="978"/>
      <c r="BB122" s="978"/>
      <c r="BC122" s="978"/>
      <c r="BD122" s="978"/>
      <c r="BE122" s="978"/>
      <c r="BF122" s="978"/>
      <c r="BG122" s="978"/>
      <c r="BH122" s="978"/>
      <c r="BI122" s="978"/>
      <c r="BJ122" s="978"/>
      <c r="BK122" s="978"/>
      <c r="BL122" s="978"/>
      <c r="BM122" s="978"/>
      <c r="BN122" s="978"/>
      <c r="BO122" s="978"/>
      <c r="BP122" s="979"/>
      <c r="BQ122" s="1012">
        <v>79672952</v>
      </c>
      <c r="BR122" s="1013"/>
      <c r="BS122" s="1013"/>
      <c r="BT122" s="1013"/>
      <c r="BU122" s="1013"/>
      <c r="BV122" s="1013">
        <v>76195706</v>
      </c>
      <c r="BW122" s="1013"/>
      <c r="BX122" s="1013"/>
      <c r="BY122" s="1013"/>
      <c r="BZ122" s="1013"/>
      <c r="CA122" s="1013">
        <v>71862693</v>
      </c>
      <c r="CB122" s="1013"/>
      <c r="CC122" s="1013"/>
      <c r="CD122" s="1013"/>
      <c r="CE122" s="1013"/>
      <c r="CF122" s="1030">
        <v>91.2</v>
      </c>
      <c r="CG122" s="1031"/>
      <c r="CH122" s="1031"/>
      <c r="CI122" s="1031"/>
      <c r="CJ122" s="1031"/>
      <c r="CK122" s="1022"/>
      <c r="CL122" s="1023"/>
      <c r="CM122" s="1023"/>
      <c r="CN122" s="1023"/>
      <c r="CO122" s="1024"/>
      <c r="CP122" s="1032" t="s">
        <v>389</v>
      </c>
      <c r="CQ122" s="1033"/>
      <c r="CR122" s="1033"/>
      <c r="CS122" s="1033"/>
      <c r="CT122" s="1033"/>
      <c r="CU122" s="1033"/>
      <c r="CV122" s="1033"/>
      <c r="CW122" s="1033"/>
      <c r="CX122" s="1033"/>
      <c r="CY122" s="1033"/>
      <c r="CZ122" s="1033"/>
      <c r="DA122" s="1033"/>
      <c r="DB122" s="1033"/>
      <c r="DC122" s="1033"/>
      <c r="DD122" s="1033"/>
      <c r="DE122" s="1033"/>
      <c r="DF122" s="1034"/>
      <c r="DG122" s="938" t="s">
        <v>122</v>
      </c>
      <c r="DH122" s="939"/>
      <c r="DI122" s="939"/>
      <c r="DJ122" s="939"/>
      <c r="DK122" s="939"/>
      <c r="DL122" s="939" t="s">
        <v>122</v>
      </c>
      <c r="DM122" s="939"/>
      <c r="DN122" s="939"/>
      <c r="DO122" s="939"/>
      <c r="DP122" s="939"/>
      <c r="DQ122" s="939" t="s">
        <v>122</v>
      </c>
      <c r="DR122" s="939"/>
      <c r="DS122" s="939"/>
      <c r="DT122" s="939"/>
      <c r="DU122" s="939"/>
      <c r="DV122" s="940" t="s">
        <v>122</v>
      </c>
      <c r="DW122" s="940"/>
      <c r="DX122" s="940"/>
      <c r="DY122" s="940"/>
      <c r="DZ122" s="941"/>
    </row>
    <row r="123" spans="1:130" s="224" customFormat="1" ht="26.25" customHeight="1" x14ac:dyDescent="0.2">
      <c r="A123" s="1070"/>
      <c r="B123" s="962"/>
      <c r="C123" s="935" t="s">
        <v>434</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v>146230</v>
      </c>
      <c r="AB123" s="972"/>
      <c r="AC123" s="972"/>
      <c r="AD123" s="972"/>
      <c r="AE123" s="973"/>
      <c r="AF123" s="974">
        <v>144499</v>
      </c>
      <c r="AG123" s="972"/>
      <c r="AH123" s="972"/>
      <c r="AI123" s="972"/>
      <c r="AJ123" s="973"/>
      <c r="AK123" s="974">
        <v>139633</v>
      </c>
      <c r="AL123" s="972"/>
      <c r="AM123" s="972"/>
      <c r="AN123" s="972"/>
      <c r="AO123" s="973"/>
      <c r="AP123" s="975">
        <v>0.2</v>
      </c>
      <c r="AQ123" s="976"/>
      <c r="AR123" s="976"/>
      <c r="AS123" s="976"/>
      <c r="AT123" s="977"/>
      <c r="AU123" s="1010"/>
      <c r="AV123" s="1011"/>
      <c r="AW123" s="1011"/>
      <c r="AX123" s="1011"/>
      <c r="AY123" s="1011"/>
      <c r="AZ123" s="247" t="s">
        <v>176</v>
      </c>
      <c r="BA123" s="247"/>
      <c r="BB123" s="247"/>
      <c r="BC123" s="247"/>
      <c r="BD123" s="247"/>
      <c r="BE123" s="247"/>
      <c r="BF123" s="247"/>
      <c r="BG123" s="247"/>
      <c r="BH123" s="247"/>
      <c r="BI123" s="247"/>
      <c r="BJ123" s="247"/>
      <c r="BK123" s="247"/>
      <c r="BL123" s="247"/>
      <c r="BM123" s="247"/>
      <c r="BN123" s="247"/>
      <c r="BO123" s="990" t="s">
        <v>448</v>
      </c>
      <c r="BP123" s="1018"/>
      <c r="BQ123" s="1076">
        <v>135874096</v>
      </c>
      <c r="BR123" s="1077"/>
      <c r="BS123" s="1077"/>
      <c r="BT123" s="1077"/>
      <c r="BU123" s="1077"/>
      <c r="BV123" s="1077">
        <v>140404834</v>
      </c>
      <c r="BW123" s="1077"/>
      <c r="BX123" s="1077"/>
      <c r="BY123" s="1077"/>
      <c r="BZ123" s="1077"/>
      <c r="CA123" s="1077">
        <v>137363257</v>
      </c>
      <c r="CB123" s="1077"/>
      <c r="CC123" s="1077"/>
      <c r="CD123" s="1077"/>
      <c r="CE123" s="1077"/>
      <c r="CF123" s="1014"/>
      <c r="CG123" s="1015"/>
      <c r="CH123" s="1015"/>
      <c r="CI123" s="1015"/>
      <c r="CJ123" s="1016"/>
      <c r="CK123" s="1022"/>
      <c r="CL123" s="1023"/>
      <c r="CM123" s="1023"/>
      <c r="CN123" s="1023"/>
      <c r="CO123" s="1024"/>
      <c r="CP123" s="1032" t="s">
        <v>390</v>
      </c>
      <c r="CQ123" s="1033"/>
      <c r="CR123" s="1033"/>
      <c r="CS123" s="1033"/>
      <c r="CT123" s="1033"/>
      <c r="CU123" s="1033"/>
      <c r="CV123" s="1033"/>
      <c r="CW123" s="1033"/>
      <c r="CX123" s="1033"/>
      <c r="CY123" s="1033"/>
      <c r="CZ123" s="1033"/>
      <c r="DA123" s="1033"/>
      <c r="DB123" s="1033"/>
      <c r="DC123" s="1033"/>
      <c r="DD123" s="1033"/>
      <c r="DE123" s="1033"/>
      <c r="DF123" s="1034"/>
      <c r="DG123" s="971" t="s">
        <v>122</v>
      </c>
      <c r="DH123" s="972"/>
      <c r="DI123" s="972"/>
      <c r="DJ123" s="972"/>
      <c r="DK123" s="973"/>
      <c r="DL123" s="974" t="s">
        <v>122</v>
      </c>
      <c r="DM123" s="972"/>
      <c r="DN123" s="972"/>
      <c r="DO123" s="972"/>
      <c r="DP123" s="973"/>
      <c r="DQ123" s="974" t="s">
        <v>122</v>
      </c>
      <c r="DR123" s="972"/>
      <c r="DS123" s="972"/>
      <c r="DT123" s="972"/>
      <c r="DU123" s="973"/>
      <c r="DV123" s="975" t="s">
        <v>122</v>
      </c>
      <c r="DW123" s="976"/>
      <c r="DX123" s="976"/>
      <c r="DY123" s="976"/>
      <c r="DZ123" s="977"/>
    </row>
    <row r="124" spans="1:130" s="224" customFormat="1" ht="26.25" customHeight="1" thickBot="1" x14ac:dyDescent="0.25">
      <c r="A124" s="1070"/>
      <c r="B124" s="962"/>
      <c r="C124" s="935" t="s">
        <v>437</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122</v>
      </c>
      <c r="AB124" s="972"/>
      <c r="AC124" s="972"/>
      <c r="AD124" s="972"/>
      <c r="AE124" s="973"/>
      <c r="AF124" s="974" t="s">
        <v>122</v>
      </c>
      <c r="AG124" s="972"/>
      <c r="AH124" s="972"/>
      <c r="AI124" s="972"/>
      <c r="AJ124" s="973"/>
      <c r="AK124" s="974" t="s">
        <v>122</v>
      </c>
      <c r="AL124" s="972"/>
      <c r="AM124" s="972"/>
      <c r="AN124" s="972"/>
      <c r="AO124" s="973"/>
      <c r="AP124" s="975" t="s">
        <v>122</v>
      </c>
      <c r="AQ124" s="976"/>
      <c r="AR124" s="976"/>
      <c r="AS124" s="976"/>
      <c r="AT124" s="977"/>
      <c r="AU124" s="1072" t="s">
        <v>449</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122</v>
      </c>
      <c r="BR124" s="1040"/>
      <c r="BS124" s="1040"/>
      <c r="BT124" s="1040"/>
      <c r="BU124" s="1040"/>
      <c r="BV124" s="1040" t="s">
        <v>122</v>
      </c>
      <c r="BW124" s="1040"/>
      <c r="BX124" s="1040"/>
      <c r="BY124" s="1040"/>
      <c r="BZ124" s="1040"/>
      <c r="CA124" s="1040" t="s">
        <v>122</v>
      </c>
      <c r="CB124" s="1040"/>
      <c r="CC124" s="1040"/>
      <c r="CD124" s="1040"/>
      <c r="CE124" s="1040"/>
      <c r="CF124" s="1041"/>
      <c r="CG124" s="1042"/>
      <c r="CH124" s="1042"/>
      <c r="CI124" s="1042"/>
      <c r="CJ124" s="1043"/>
      <c r="CK124" s="1025"/>
      <c r="CL124" s="1025"/>
      <c r="CM124" s="1025"/>
      <c r="CN124" s="1025"/>
      <c r="CO124" s="1026"/>
      <c r="CP124" s="1032" t="s">
        <v>450</v>
      </c>
      <c r="CQ124" s="1033"/>
      <c r="CR124" s="1033"/>
      <c r="CS124" s="1033"/>
      <c r="CT124" s="1033"/>
      <c r="CU124" s="1033"/>
      <c r="CV124" s="1033"/>
      <c r="CW124" s="1033"/>
      <c r="CX124" s="1033"/>
      <c r="CY124" s="1033"/>
      <c r="CZ124" s="1033"/>
      <c r="DA124" s="1033"/>
      <c r="DB124" s="1033"/>
      <c r="DC124" s="1033"/>
      <c r="DD124" s="1033"/>
      <c r="DE124" s="1033"/>
      <c r="DF124" s="1034"/>
      <c r="DG124" s="1017" t="s">
        <v>122</v>
      </c>
      <c r="DH124" s="999"/>
      <c r="DI124" s="999"/>
      <c r="DJ124" s="999"/>
      <c r="DK124" s="1000"/>
      <c r="DL124" s="998" t="s">
        <v>122</v>
      </c>
      <c r="DM124" s="999"/>
      <c r="DN124" s="999"/>
      <c r="DO124" s="999"/>
      <c r="DP124" s="1000"/>
      <c r="DQ124" s="998" t="s">
        <v>122</v>
      </c>
      <c r="DR124" s="999"/>
      <c r="DS124" s="999"/>
      <c r="DT124" s="999"/>
      <c r="DU124" s="1000"/>
      <c r="DV124" s="1001" t="s">
        <v>122</v>
      </c>
      <c r="DW124" s="1002"/>
      <c r="DX124" s="1002"/>
      <c r="DY124" s="1002"/>
      <c r="DZ124" s="1003"/>
    </row>
    <row r="125" spans="1:130" s="224" customFormat="1" ht="26.25" customHeight="1" x14ac:dyDescent="0.2">
      <c r="A125" s="1070"/>
      <c r="B125" s="962"/>
      <c r="C125" s="935" t="s">
        <v>439</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122</v>
      </c>
      <c r="AB125" s="972"/>
      <c r="AC125" s="972"/>
      <c r="AD125" s="972"/>
      <c r="AE125" s="973"/>
      <c r="AF125" s="974" t="s">
        <v>122</v>
      </c>
      <c r="AG125" s="972"/>
      <c r="AH125" s="972"/>
      <c r="AI125" s="972"/>
      <c r="AJ125" s="973"/>
      <c r="AK125" s="974" t="s">
        <v>122</v>
      </c>
      <c r="AL125" s="972"/>
      <c r="AM125" s="972"/>
      <c r="AN125" s="972"/>
      <c r="AO125" s="973"/>
      <c r="AP125" s="975" t="s">
        <v>122</v>
      </c>
      <c r="AQ125" s="976"/>
      <c r="AR125" s="976"/>
      <c r="AS125" s="976"/>
      <c r="AT125" s="977"/>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451</v>
      </c>
      <c r="CL125" s="1020"/>
      <c r="CM125" s="1020"/>
      <c r="CN125" s="1020"/>
      <c r="CO125" s="1021"/>
      <c r="CP125" s="942" t="s">
        <v>452</v>
      </c>
      <c r="CQ125" s="910"/>
      <c r="CR125" s="910"/>
      <c r="CS125" s="910"/>
      <c r="CT125" s="910"/>
      <c r="CU125" s="910"/>
      <c r="CV125" s="910"/>
      <c r="CW125" s="910"/>
      <c r="CX125" s="910"/>
      <c r="CY125" s="910"/>
      <c r="CZ125" s="910"/>
      <c r="DA125" s="910"/>
      <c r="DB125" s="910"/>
      <c r="DC125" s="910"/>
      <c r="DD125" s="910"/>
      <c r="DE125" s="910"/>
      <c r="DF125" s="911"/>
      <c r="DG125" s="943" t="s">
        <v>122</v>
      </c>
      <c r="DH125" s="944"/>
      <c r="DI125" s="944"/>
      <c r="DJ125" s="944"/>
      <c r="DK125" s="944"/>
      <c r="DL125" s="944" t="s">
        <v>122</v>
      </c>
      <c r="DM125" s="944"/>
      <c r="DN125" s="944"/>
      <c r="DO125" s="944"/>
      <c r="DP125" s="944"/>
      <c r="DQ125" s="944" t="s">
        <v>122</v>
      </c>
      <c r="DR125" s="944"/>
      <c r="DS125" s="944"/>
      <c r="DT125" s="944"/>
      <c r="DU125" s="944"/>
      <c r="DV125" s="945" t="s">
        <v>122</v>
      </c>
      <c r="DW125" s="945"/>
      <c r="DX125" s="945"/>
      <c r="DY125" s="945"/>
      <c r="DZ125" s="946"/>
    </row>
    <row r="126" spans="1:130" s="224" customFormat="1" ht="26.25" customHeight="1" thickBot="1" x14ac:dyDescent="0.25">
      <c r="A126" s="1070"/>
      <c r="B126" s="962"/>
      <c r="C126" s="935" t="s">
        <v>441</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t="s">
        <v>122</v>
      </c>
      <c r="AB126" s="972"/>
      <c r="AC126" s="972"/>
      <c r="AD126" s="972"/>
      <c r="AE126" s="973"/>
      <c r="AF126" s="974">
        <v>21674</v>
      </c>
      <c r="AG126" s="972"/>
      <c r="AH126" s="972"/>
      <c r="AI126" s="972"/>
      <c r="AJ126" s="973"/>
      <c r="AK126" s="974" t="s">
        <v>122</v>
      </c>
      <c r="AL126" s="972"/>
      <c r="AM126" s="972"/>
      <c r="AN126" s="972"/>
      <c r="AO126" s="973"/>
      <c r="AP126" s="975" t="s">
        <v>122</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453</v>
      </c>
      <c r="CQ126" s="936"/>
      <c r="CR126" s="936"/>
      <c r="CS126" s="936"/>
      <c r="CT126" s="936"/>
      <c r="CU126" s="936"/>
      <c r="CV126" s="936"/>
      <c r="CW126" s="936"/>
      <c r="CX126" s="936"/>
      <c r="CY126" s="936"/>
      <c r="CZ126" s="936"/>
      <c r="DA126" s="936"/>
      <c r="DB126" s="936"/>
      <c r="DC126" s="936"/>
      <c r="DD126" s="936"/>
      <c r="DE126" s="936"/>
      <c r="DF126" s="937"/>
      <c r="DG126" s="938" t="s">
        <v>122</v>
      </c>
      <c r="DH126" s="939"/>
      <c r="DI126" s="939"/>
      <c r="DJ126" s="939"/>
      <c r="DK126" s="939"/>
      <c r="DL126" s="939" t="s">
        <v>122</v>
      </c>
      <c r="DM126" s="939"/>
      <c r="DN126" s="939"/>
      <c r="DO126" s="939"/>
      <c r="DP126" s="939"/>
      <c r="DQ126" s="939" t="s">
        <v>122</v>
      </c>
      <c r="DR126" s="939"/>
      <c r="DS126" s="939"/>
      <c r="DT126" s="939"/>
      <c r="DU126" s="939"/>
      <c r="DV126" s="940" t="s">
        <v>122</v>
      </c>
      <c r="DW126" s="940"/>
      <c r="DX126" s="940"/>
      <c r="DY126" s="940"/>
      <c r="DZ126" s="941"/>
    </row>
    <row r="127" spans="1:130" s="224" customFormat="1" ht="26.25" customHeight="1" x14ac:dyDescent="0.2">
      <c r="A127" s="1071"/>
      <c r="B127" s="964"/>
      <c r="C127" s="986" t="s">
        <v>454</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v>71227</v>
      </c>
      <c r="AB127" s="972"/>
      <c r="AC127" s="972"/>
      <c r="AD127" s="972"/>
      <c r="AE127" s="973"/>
      <c r="AF127" s="974">
        <v>91665</v>
      </c>
      <c r="AG127" s="972"/>
      <c r="AH127" s="972"/>
      <c r="AI127" s="972"/>
      <c r="AJ127" s="973"/>
      <c r="AK127" s="974">
        <v>210981</v>
      </c>
      <c r="AL127" s="972"/>
      <c r="AM127" s="972"/>
      <c r="AN127" s="972"/>
      <c r="AO127" s="973"/>
      <c r="AP127" s="975">
        <v>0.3</v>
      </c>
      <c r="AQ127" s="976"/>
      <c r="AR127" s="976"/>
      <c r="AS127" s="976"/>
      <c r="AT127" s="977"/>
      <c r="AU127" s="226"/>
      <c r="AV127" s="226"/>
      <c r="AW127" s="226"/>
      <c r="AX127" s="1044" t="s">
        <v>455</v>
      </c>
      <c r="AY127" s="1045"/>
      <c r="AZ127" s="1045"/>
      <c r="BA127" s="1045"/>
      <c r="BB127" s="1045"/>
      <c r="BC127" s="1045"/>
      <c r="BD127" s="1045"/>
      <c r="BE127" s="1046"/>
      <c r="BF127" s="1047" t="s">
        <v>456</v>
      </c>
      <c r="BG127" s="1045"/>
      <c r="BH127" s="1045"/>
      <c r="BI127" s="1045"/>
      <c r="BJ127" s="1045"/>
      <c r="BK127" s="1045"/>
      <c r="BL127" s="1046"/>
      <c r="BM127" s="1047" t="s">
        <v>457</v>
      </c>
      <c r="BN127" s="1045"/>
      <c r="BO127" s="1045"/>
      <c r="BP127" s="1045"/>
      <c r="BQ127" s="1045"/>
      <c r="BR127" s="1045"/>
      <c r="BS127" s="1046"/>
      <c r="BT127" s="1047" t="s">
        <v>458</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459</v>
      </c>
      <c r="CQ127" s="936"/>
      <c r="CR127" s="936"/>
      <c r="CS127" s="936"/>
      <c r="CT127" s="936"/>
      <c r="CU127" s="936"/>
      <c r="CV127" s="936"/>
      <c r="CW127" s="936"/>
      <c r="CX127" s="936"/>
      <c r="CY127" s="936"/>
      <c r="CZ127" s="936"/>
      <c r="DA127" s="936"/>
      <c r="DB127" s="936"/>
      <c r="DC127" s="936"/>
      <c r="DD127" s="936"/>
      <c r="DE127" s="936"/>
      <c r="DF127" s="937"/>
      <c r="DG127" s="938" t="s">
        <v>122</v>
      </c>
      <c r="DH127" s="939"/>
      <c r="DI127" s="939"/>
      <c r="DJ127" s="939"/>
      <c r="DK127" s="939"/>
      <c r="DL127" s="939" t="s">
        <v>122</v>
      </c>
      <c r="DM127" s="939"/>
      <c r="DN127" s="939"/>
      <c r="DO127" s="939"/>
      <c r="DP127" s="939"/>
      <c r="DQ127" s="939" t="s">
        <v>122</v>
      </c>
      <c r="DR127" s="939"/>
      <c r="DS127" s="939"/>
      <c r="DT127" s="939"/>
      <c r="DU127" s="939"/>
      <c r="DV127" s="940" t="s">
        <v>122</v>
      </c>
      <c r="DW127" s="940"/>
      <c r="DX127" s="940"/>
      <c r="DY127" s="940"/>
      <c r="DZ127" s="941"/>
    </row>
    <row r="128" spans="1:130" s="224" customFormat="1" ht="26.25" customHeight="1" thickBot="1" x14ac:dyDescent="0.25">
      <c r="A128" s="1054" t="s">
        <v>460</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461</v>
      </c>
      <c r="X128" s="1056"/>
      <c r="Y128" s="1056"/>
      <c r="Z128" s="1057"/>
      <c r="AA128" s="1058">
        <v>1335930</v>
      </c>
      <c r="AB128" s="1059"/>
      <c r="AC128" s="1059"/>
      <c r="AD128" s="1059"/>
      <c r="AE128" s="1060"/>
      <c r="AF128" s="1061">
        <v>2065442</v>
      </c>
      <c r="AG128" s="1059"/>
      <c r="AH128" s="1059"/>
      <c r="AI128" s="1059"/>
      <c r="AJ128" s="1060"/>
      <c r="AK128" s="1061">
        <v>2344162</v>
      </c>
      <c r="AL128" s="1059"/>
      <c r="AM128" s="1059"/>
      <c r="AN128" s="1059"/>
      <c r="AO128" s="1060"/>
      <c r="AP128" s="1062"/>
      <c r="AQ128" s="1063"/>
      <c r="AR128" s="1063"/>
      <c r="AS128" s="1063"/>
      <c r="AT128" s="1064"/>
      <c r="AU128" s="226"/>
      <c r="AV128" s="226"/>
      <c r="AW128" s="226"/>
      <c r="AX128" s="909" t="s">
        <v>462</v>
      </c>
      <c r="AY128" s="910"/>
      <c r="AZ128" s="910"/>
      <c r="BA128" s="910"/>
      <c r="BB128" s="910"/>
      <c r="BC128" s="910"/>
      <c r="BD128" s="910"/>
      <c r="BE128" s="911"/>
      <c r="BF128" s="1065" t="s">
        <v>122</v>
      </c>
      <c r="BG128" s="1066"/>
      <c r="BH128" s="1066"/>
      <c r="BI128" s="1066"/>
      <c r="BJ128" s="1066"/>
      <c r="BK128" s="1066"/>
      <c r="BL128" s="1067"/>
      <c r="BM128" s="1065">
        <v>11.25</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463</v>
      </c>
      <c r="CQ128" s="739"/>
      <c r="CR128" s="739"/>
      <c r="CS128" s="739"/>
      <c r="CT128" s="739"/>
      <c r="CU128" s="739"/>
      <c r="CV128" s="739"/>
      <c r="CW128" s="739"/>
      <c r="CX128" s="739"/>
      <c r="CY128" s="739"/>
      <c r="CZ128" s="739"/>
      <c r="DA128" s="739"/>
      <c r="DB128" s="739"/>
      <c r="DC128" s="739"/>
      <c r="DD128" s="739"/>
      <c r="DE128" s="739"/>
      <c r="DF128" s="1049"/>
      <c r="DG128" s="1050" t="s">
        <v>122</v>
      </c>
      <c r="DH128" s="1051"/>
      <c r="DI128" s="1051"/>
      <c r="DJ128" s="1051"/>
      <c r="DK128" s="1051"/>
      <c r="DL128" s="1051" t="s">
        <v>122</v>
      </c>
      <c r="DM128" s="1051"/>
      <c r="DN128" s="1051"/>
      <c r="DO128" s="1051"/>
      <c r="DP128" s="1051"/>
      <c r="DQ128" s="1051" t="s">
        <v>122</v>
      </c>
      <c r="DR128" s="1051"/>
      <c r="DS128" s="1051"/>
      <c r="DT128" s="1051"/>
      <c r="DU128" s="1051"/>
      <c r="DV128" s="1052" t="s">
        <v>122</v>
      </c>
      <c r="DW128" s="1052"/>
      <c r="DX128" s="1052"/>
      <c r="DY128" s="1052"/>
      <c r="DZ128" s="1053"/>
    </row>
    <row r="129" spans="1:131" s="224" customFormat="1" ht="26.25" customHeight="1" x14ac:dyDescent="0.2">
      <c r="A129" s="947" t="s">
        <v>103</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464</v>
      </c>
      <c r="X129" s="1084"/>
      <c r="Y129" s="1084"/>
      <c r="Z129" s="1085"/>
      <c r="AA129" s="971">
        <v>83594498</v>
      </c>
      <c r="AB129" s="972"/>
      <c r="AC129" s="972"/>
      <c r="AD129" s="972"/>
      <c r="AE129" s="973"/>
      <c r="AF129" s="974">
        <v>83069953</v>
      </c>
      <c r="AG129" s="972"/>
      <c r="AH129" s="972"/>
      <c r="AI129" s="972"/>
      <c r="AJ129" s="973"/>
      <c r="AK129" s="974">
        <v>85035315</v>
      </c>
      <c r="AL129" s="972"/>
      <c r="AM129" s="972"/>
      <c r="AN129" s="972"/>
      <c r="AO129" s="973"/>
      <c r="AP129" s="1086"/>
      <c r="AQ129" s="1087"/>
      <c r="AR129" s="1087"/>
      <c r="AS129" s="1087"/>
      <c r="AT129" s="1088"/>
      <c r="AU129" s="227"/>
      <c r="AV129" s="227"/>
      <c r="AW129" s="227"/>
      <c r="AX129" s="1078" t="s">
        <v>465</v>
      </c>
      <c r="AY129" s="936"/>
      <c r="AZ129" s="936"/>
      <c r="BA129" s="936"/>
      <c r="BB129" s="936"/>
      <c r="BC129" s="936"/>
      <c r="BD129" s="936"/>
      <c r="BE129" s="937"/>
      <c r="BF129" s="1079" t="s">
        <v>122</v>
      </c>
      <c r="BG129" s="1080"/>
      <c r="BH129" s="1080"/>
      <c r="BI129" s="1080"/>
      <c r="BJ129" s="1080"/>
      <c r="BK129" s="1080"/>
      <c r="BL129" s="1081"/>
      <c r="BM129" s="1079">
        <v>16.25</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466</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467</v>
      </c>
      <c r="X130" s="1084"/>
      <c r="Y130" s="1084"/>
      <c r="Z130" s="1085"/>
      <c r="AA130" s="971">
        <v>6221539</v>
      </c>
      <c r="AB130" s="972"/>
      <c r="AC130" s="972"/>
      <c r="AD130" s="972"/>
      <c r="AE130" s="973"/>
      <c r="AF130" s="974">
        <v>6229301</v>
      </c>
      <c r="AG130" s="972"/>
      <c r="AH130" s="972"/>
      <c r="AI130" s="972"/>
      <c r="AJ130" s="973"/>
      <c r="AK130" s="974">
        <v>6277858</v>
      </c>
      <c r="AL130" s="972"/>
      <c r="AM130" s="972"/>
      <c r="AN130" s="972"/>
      <c r="AO130" s="973"/>
      <c r="AP130" s="1086"/>
      <c r="AQ130" s="1087"/>
      <c r="AR130" s="1087"/>
      <c r="AS130" s="1087"/>
      <c r="AT130" s="1088"/>
      <c r="AU130" s="227"/>
      <c r="AV130" s="227"/>
      <c r="AW130" s="227"/>
      <c r="AX130" s="1078" t="s">
        <v>468</v>
      </c>
      <c r="AY130" s="936"/>
      <c r="AZ130" s="936"/>
      <c r="BA130" s="936"/>
      <c r="BB130" s="936"/>
      <c r="BC130" s="936"/>
      <c r="BD130" s="936"/>
      <c r="BE130" s="937"/>
      <c r="BF130" s="1114">
        <v>0.6</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469</v>
      </c>
      <c r="X131" s="1121"/>
      <c r="Y131" s="1121"/>
      <c r="Z131" s="1122"/>
      <c r="AA131" s="1017">
        <v>77372959</v>
      </c>
      <c r="AB131" s="999"/>
      <c r="AC131" s="999"/>
      <c r="AD131" s="999"/>
      <c r="AE131" s="1000"/>
      <c r="AF131" s="998">
        <v>76840652</v>
      </c>
      <c r="AG131" s="999"/>
      <c r="AH131" s="999"/>
      <c r="AI131" s="999"/>
      <c r="AJ131" s="1000"/>
      <c r="AK131" s="998">
        <v>78757457</v>
      </c>
      <c r="AL131" s="999"/>
      <c r="AM131" s="999"/>
      <c r="AN131" s="999"/>
      <c r="AO131" s="1000"/>
      <c r="AP131" s="1123"/>
      <c r="AQ131" s="1124"/>
      <c r="AR131" s="1124"/>
      <c r="AS131" s="1124"/>
      <c r="AT131" s="1125"/>
      <c r="AU131" s="227"/>
      <c r="AV131" s="227"/>
      <c r="AW131" s="227"/>
      <c r="AX131" s="1096" t="s">
        <v>470</v>
      </c>
      <c r="AY131" s="739"/>
      <c r="AZ131" s="739"/>
      <c r="BA131" s="739"/>
      <c r="BB131" s="739"/>
      <c r="BC131" s="739"/>
      <c r="BD131" s="739"/>
      <c r="BE131" s="1049"/>
      <c r="BF131" s="1097" t="s">
        <v>122</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471</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472</v>
      </c>
      <c r="W132" s="1107"/>
      <c r="X132" s="1107"/>
      <c r="Y132" s="1107"/>
      <c r="Z132" s="1108"/>
      <c r="AA132" s="1109">
        <v>1.0838928880000001</v>
      </c>
      <c r="AB132" s="1110"/>
      <c r="AC132" s="1110"/>
      <c r="AD132" s="1110"/>
      <c r="AE132" s="1111"/>
      <c r="AF132" s="1112">
        <v>0.49118922100000001</v>
      </c>
      <c r="AG132" s="1110"/>
      <c r="AH132" s="1110"/>
      <c r="AI132" s="1110"/>
      <c r="AJ132" s="1111"/>
      <c r="AK132" s="1112">
        <v>0.42771187999999999</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473</v>
      </c>
      <c r="W133" s="1090"/>
      <c r="X133" s="1090"/>
      <c r="Y133" s="1090"/>
      <c r="Z133" s="1091"/>
      <c r="AA133" s="1092">
        <v>0.9</v>
      </c>
      <c r="AB133" s="1093"/>
      <c r="AC133" s="1093"/>
      <c r="AD133" s="1093"/>
      <c r="AE133" s="1094"/>
      <c r="AF133" s="1092">
        <v>1</v>
      </c>
      <c r="AG133" s="1093"/>
      <c r="AH133" s="1093"/>
      <c r="AI133" s="1093"/>
      <c r="AJ133" s="1094"/>
      <c r="AK133" s="1092">
        <v>0.6</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r4tasUd4NBOQFU37gNbsAlKavRmKV5ceY5EffDW0+P4iy28OzXTVc2fxZSyiL75dr41rNf+7osCQ88qvIxSsew==" saltValue="Hffvtm70F5VgEeo19zD7v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474</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qvUqzbYCE/y/HLC34GdsBK1O3DaeVQRdTwi29yKhq8/ceSDFWHuZxylb8PWfqtc3BGJevboPUWa61hM5eEjo5g==" saltValue="x1LHYZ574nc0YFF1Hez/b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D/rclCSwf0Nje3WOp+pZX/28HIIGxgxvH6edS2rhBBhMzJZhgGvKiKHvjSRREw3biBCI9oIFCp0qTDMp60ILyw==" saltValue="FSlUt8AiqcadUoxS3FwZn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475</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476</v>
      </c>
      <c r="AL6" s="260"/>
      <c r="AM6" s="260"/>
      <c r="AN6" s="260"/>
    </row>
    <row r="7" spans="1:46" ht="13.5" customHeight="1" x14ac:dyDescent="0.2">
      <c r="A7" s="259"/>
      <c r="AK7" s="262"/>
      <c r="AL7" s="263"/>
      <c r="AM7" s="263"/>
      <c r="AN7" s="264"/>
      <c r="AO7" s="1127" t="s">
        <v>477</v>
      </c>
      <c r="AP7" s="265"/>
      <c r="AQ7" s="266" t="s">
        <v>478</v>
      </c>
      <c r="AR7" s="267"/>
    </row>
    <row r="8" spans="1:46" ht="13.2" x14ac:dyDescent="0.2">
      <c r="A8" s="259"/>
      <c r="AK8" s="268"/>
      <c r="AL8" s="269"/>
      <c r="AM8" s="269"/>
      <c r="AN8" s="270"/>
      <c r="AO8" s="1128"/>
      <c r="AP8" s="271" t="s">
        <v>479</v>
      </c>
      <c r="AQ8" s="272" t="s">
        <v>480</v>
      </c>
      <c r="AR8" s="273" t="s">
        <v>481</v>
      </c>
    </row>
    <row r="9" spans="1:46" ht="13.2" x14ac:dyDescent="0.2">
      <c r="A9" s="259"/>
      <c r="AK9" s="1129" t="s">
        <v>482</v>
      </c>
      <c r="AL9" s="1130"/>
      <c r="AM9" s="1130"/>
      <c r="AN9" s="1131"/>
      <c r="AO9" s="274">
        <v>22249925</v>
      </c>
      <c r="AP9" s="274">
        <v>51698</v>
      </c>
      <c r="AQ9" s="275">
        <v>61513</v>
      </c>
      <c r="AR9" s="276">
        <v>-16</v>
      </c>
    </row>
    <row r="10" spans="1:46" ht="13.5" customHeight="1" x14ac:dyDescent="0.2">
      <c r="A10" s="259"/>
      <c r="AK10" s="1129" t="s">
        <v>483</v>
      </c>
      <c r="AL10" s="1130"/>
      <c r="AM10" s="1130"/>
      <c r="AN10" s="1131"/>
      <c r="AO10" s="277">
        <v>118015</v>
      </c>
      <c r="AP10" s="277">
        <v>274</v>
      </c>
      <c r="AQ10" s="278">
        <v>1262</v>
      </c>
      <c r="AR10" s="279">
        <v>-78.3</v>
      </c>
    </row>
    <row r="11" spans="1:46" ht="13.5" customHeight="1" x14ac:dyDescent="0.2">
      <c r="A11" s="259"/>
      <c r="AK11" s="1129" t="s">
        <v>484</v>
      </c>
      <c r="AL11" s="1130"/>
      <c r="AM11" s="1130"/>
      <c r="AN11" s="1131"/>
      <c r="AO11" s="277">
        <v>904739</v>
      </c>
      <c r="AP11" s="277">
        <v>2102</v>
      </c>
      <c r="AQ11" s="278">
        <v>1079</v>
      </c>
      <c r="AR11" s="279">
        <v>94.8</v>
      </c>
    </row>
    <row r="12" spans="1:46" ht="13.5" customHeight="1" x14ac:dyDescent="0.2">
      <c r="A12" s="259"/>
      <c r="AK12" s="1129" t="s">
        <v>485</v>
      </c>
      <c r="AL12" s="1130"/>
      <c r="AM12" s="1130"/>
      <c r="AN12" s="1131"/>
      <c r="AO12" s="277" t="s">
        <v>486</v>
      </c>
      <c r="AP12" s="277" t="s">
        <v>486</v>
      </c>
      <c r="AQ12" s="278">
        <v>46</v>
      </c>
      <c r="AR12" s="279" t="s">
        <v>486</v>
      </c>
    </row>
    <row r="13" spans="1:46" ht="13.5" customHeight="1" x14ac:dyDescent="0.2">
      <c r="A13" s="259"/>
      <c r="AK13" s="1129" t="s">
        <v>487</v>
      </c>
      <c r="AL13" s="1130"/>
      <c r="AM13" s="1130"/>
      <c r="AN13" s="1131"/>
      <c r="AO13" s="277">
        <v>1076225</v>
      </c>
      <c r="AP13" s="277">
        <v>2501</v>
      </c>
      <c r="AQ13" s="278">
        <v>2016</v>
      </c>
      <c r="AR13" s="279">
        <v>24.1</v>
      </c>
    </row>
    <row r="14" spans="1:46" ht="13.5" customHeight="1" x14ac:dyDescent="0.2">
      <c r="A14" s="259"/>
      <c r="AK14" s="1129" t="s">
        <v>488</v>
      </c>
      <c r="AL14" s="1130"/>
      <c r="AM14" s="1130"/>
      <c r="AN14" s="1131"/>
      <c r="AO14" s="277">
        <v>220195</v>
      </c>
      <c r="AP14" s="277">
        <v>512</v>
      </c>
      <c r="AQ14" s="278">
        <v>1290</v>
      </c>
      <c r="AR14" s="279">
        <v>-60.3</v>
      </c>
    </row>
    <row r="15" spans="1:46" ht="13.5" customHeight="1" x14ac:dyDescent="0.2">
      <c r="A15" s="259"/>
      <c r="AK15" s="1132" t="s">
        <v>489</v>
      </c>
      <c r="AL15" s="1133"/>
      <c r="AM15" s="1133"/>
      <c r="AN15" s="1134"/>
      <c r="AO15" s="277">
        <v>-940036</v>
      </c>
      <c r="AP15" s="277">
        <v>-2184</v>
      </c>
      <c r="AQ15" s="278">
        <v>-2388</v>
      </c>
      <c r="AR15" s="279">
        <v>-8.5</v>
      </c>
    </row>
    <row r="16" spans="1:46" ht="13.2" x14ac:dyDescent="0.2">
      <c r="A16" s="259"/>
      <c r="AK16" s="1132" t="s">
        <v>176</v>
      </c>
      <c r="AL16" s="1133"/>
      <c r="AM16" s="1133"/>
      <c r="AN16" s="1134"/>
      <c r="AO16" s="277">
        <v>23629063</v>
      </c>
      <c r="AP16" s="277">
        <v>54903</v>
      </c>
      <c r="AQ16" s="278">
        <v>64818</v>
      </c>
      <c r="AR16" s="279">
        <v>-15.3</v>
      </c>
    </row>
    <row r="17" spans="1:46" ht="13.2" x14ac:dyDescent="0.2">
      <c r="A17" s="259"/>
    </row>
    <row r="18" spans="1:46" ht="13.2" x14ac:dyDescent="0.2">
      <c r="A18" s="259"/>
      <c r="AQ18" s="280"/>
      <c r="AR18" s="280"/>
    </row>
    <row r="19" spans="1:46" ht="13.2" x14ac:dyDescent="0.2">
      <c r="A19" s="259"/>
      <c r="AK19" s="255" t="s">
        <v>490</v>
      </c>
    </row>
    <row r="20" spans="1:46" ht="13.2" x14ac:dyDescent="0.2">
      <c r="A20" s="259"/>
      <c r="AK20" s="281"/>
      <c r="AL20" s="282"/>
      <c r="AM20" s="282"/>
      <c r="AN20" s="283"/>
      <c r="AO20" s="284" t="s">
        <v>491</v>
      </c>
      <c r="AP20" s="285" t="s">
        <v>492</v>
      </c>
      <c r="AQ20" s="286" t="s">
        <v>493</v>
      </c>
      <c r="AR20" s="287"/>
    </row>
    <row r="21" spans="1:46" s="260" customFormat="1" ht="13.2" x14ac:dyDescent="0.2">
      <c r="A21" s="288"/>
      <c r="AK21" s="1135" t="s">
        <v>494</v>
      </c>
      <c r="AL21" s="1136"/>
      <c r="AM21" s="1136"/>
      <c r="AN21" s="1137"/>
      <c r="AO21" s="289">
        <v>4.78</v>
      </c>
      <c r="AP21" s="290">
        <v>6.09</v>
      </c>
      <c r="AQ21" s="291">
        <v>-1.31</v>
      </c>
      <c r="AS21" s="292"/>
      <c r="AT21" s="288"/>
    </row>
    <row r="22" spans="1:46" s="260" customFormat="1" ht="13.2" x14ac:dyDescent="0.2">
      <c r="A22" s="288"/>
      <c r="AK22" s="1135" t="s">
        <v>495</v>
      </c>
      <c r="AL22" s="1136"/>
      <c r="AM22" s="1136"/>
      <c r="AN22" s="1137"/>
      <c r="AO22" s="293">
        <v>99.1</v>
      </c>
      <c r="AP22" s="294">
        <v>99.7</v>
      </c>
      <c r="AQ22" s="295">
        <v>-0.6</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496</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497</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498</v>
      </c>
      <c r="AL29" s="260"/>
      <c r="AM29" s="260"/>
      <c r="AN29" s="260"/>
      <c r="AS29" s="302"/>
    </row>
    <row r="30" spans="1:46" ht="13.5" customHeight="1" x14ac:dyDescent="0.2">
      <c r="A30" s="259"/>
      <c r="AK30" s="262"/>
      <c r="AL30" s="263"/>
      <c r="AM30" s="263"/>
      <c r="AN30" s="264"/>
      <c r="AO30" s="1127" t="s">
        <v>477</v>
      </c>
      <c r="AP30" s="265"/>
      <c r="AQ30" s="266" t="s">
        <v>478</v>
      </c>
      <c r="AR30" s="267"/>
    </row>
    <row r="31" spans="1:46" ht="13.2" x14ac:dyDescent="0.2">
      <c r="A31" s="259"/>
      <c r="AK31" s="268"/>
      <c r="AL31" s="269"/>
      <c r="AM31" s="269"/>
      <c r="AN31" s="270"/>
      <c r="AO31" s="1128"/>
      <c r="AP31" s="271" t="s">
        <v>479</v>
      </c>
      <c r="AQ31" s="272" t="s">
        <v>480</v>
      </c>
      <c r="AR31" s="273" t="s">
        <v>481</v>
      </c>
    </row>
    <row r="32" spans="1:46" ht="27" customHeight="1" x14ac:dyDescent="0.2">
      <c r="A32" s="259"/>
      <c r="AK32" s="1143" t="s">
        <v>499</v>
      </c>
      <c r="AL32" s="1144"/>
      <c r="AM32" s="1144"/>
      <c r="AN32" s="1145"/>
      <c r="AO32" s="303">
        <v>7733565</v>
      </c>
      <c r="AP32" s="303">
        <v>17969</v>
      </c>
      <c r="AQ32" s="304">
        <v>26619</v>
      </c>
      <c r="AR32" s="305">
        <v>-32.5</v>
      </c>
    </row>
    <row r="33" spans="1:46" ht="13.5" customHeight="1" x14ac:dyDescent="0.2">
      <c r="A33" s="259"/>
      <c r="AK33" s="1143" t="s">
        <v>500</v>
      </c>
      <c r="AL33" s="1144"/>
      <c r="AM33" s="1144"/>
      <c r="AN33" s="1145"/>
      <c r="AO33" s="303" t="s">
        <v>486</v>
      </c>
      <c r="AP33" s="303" t="s">
        <v>486</v>
      </c>
      <c r="AQ33" s="304">
        <v>3</v>
      </c>
      <c r="AR33" s="305" t="s">
        <v>486</v>
      </c>
    </row>
    <row r="34" spans="1:46" ht="27" customHeight="1" x14ac:dyDescent="0.2">
      <c r="A34" s="259"/>
      <c r="AK34" s="1143" t="s">
        <v>501</v>
      </c>
      <c r="AL34" s="1144"/>
      <c r="AM34" s="1144"/>
      <c r="AN34" s="1145"/>
      <c r="AO34" s="303" t="s">
        <v>486</v>
      </c>
      <c r="AP34" s="303" t="s">
        <v>486</v>
      </c>
      <c r="AQ34" s="304">
        <v>28</v>
      </c>
      <c r="AR34" s="305" t="s">
        <v>486</v>
      </c>
    </row>
    <row r="35" spans="1:46" ht="27" customHeight="1" x14ac:dyDescent="0.2">
      <c r="A35" s="259"/>
      <c r="AK35" s="1143" t="s">
        <v>502</v>
      </c>
      <c r="AL35" s="1144"/>
      <c r="AM35" s="1144"/>
      <c r="AN35" s="1145"/>
      <c r="AO35" s="303">
        <v>871663</v>
      </c>
      <c r="AP35" s="303">
        <v>2025</v>
      </c>
      <c r="AQ35" s="304">
        <v>5266</v>
      </c>
      <c r="AR35" s="305">
        <v>-61.5</v>
      </c>
    </row>
    <row r="36" spans="1:46" ht="27" customHeight="1" x14ac:dyDescent="0.2">
      <c r="A36" s="259"/>
      <c r="AK36" s="1143" t="s">
        <v>503</v>
      </c>
      <c r="AL36" s="1144"/>
      <c r="AM36" s="1144"/>
      <c r="AN36" s="1145"/>
      <c r="AO36" s="303">
        <v>3033</v>
      </c>
      <c r="AP36" s="303">
        <v>7</v>
      </c>
      <c r="AQ36" s="304">
        <v>468</v>
      </c>
      <c r="AR36" s="305">
        <v>-98.5</v>
      </c>
    </row>
    <row r="37" spans="1:46" ht="13.5" customHeight="1" x14ac:dyDescent="0.2">
      <c r="A37" s="259"/>
      <c r="AK37" s="1143" t="s">
        <v>504</v>
      </c>
      <c r="AL37" s="1144"/>
      <c r="AM37" s="1144"/>
      <c r="AN37" s="1145"/>
      <c r="AO37" s="303">
        <v>350614</v>
      </c>
      <c r="AP37" s="303">
        <v>815</v>
      </c>
      <c r="AQ37" s="304">
        <v>985</v>
      </c>
      <c r="AR37" s="305">
        <v>-17.3</v>
      </c>
    </row>
    <row r="38" spans="1:46" ht="27" customHeight="1" x14ac:dyDescent="0.2">
      <c r="A38" s="259"/>
      <c r="AK38" s="1146" t="s">
        <v>505</v>
      </c>
      <c r="AL38" s="1147"/>
      <c r="AM38" s="1147"/>
      <c r="AN38" s="1148"/>
      <c r="AO38" s="306" t="s">
        <v>486</v>
      </c>
      <c r="AP38" s="306" t="s">
        <v>486</v>
      </c>
      <c r="AQ38" s="307">
        <v>1</v>
      </c>
      <c r="AR38" s="295" t="s">
        <v>486</v>
      </c>
      <c r="AS38" s="302"/>
    </row>
    <row r="39" spans="1:46" ht="13.2" x14ac:dyDescent="0.2">
      <c r="A39" s="259"/>
      <c r="AK39" s="1146" t="s">
        <v>506</v>
      </c>
      <c r="AL39" s="1147"/>
      <c r="AM39" s="1147"/>
      <c r="AN39" s="1148"/>
      <c r="AO39" s="303">
        <v>-2344162</v>
      </c>
      <c r="AP39" s="303">
        <v>-5447</v>
      </c>
      <c r="AQ39" s="304">
        <v>-7209</v>
      </c>
      <c r="AR39" s="305">
        <v>-24.4</v>
      </c>
      <c r="AS39" s="302"/>
    </row>
    <row r="40" spans="1:46" ht="27" customHeight="1" x14ac:dyDescent="0.2">
      <c r="A40" s="259"/>
      <c r="AK40" s="1143" t="s">
        <v>507</v>
      </c>
      <c r="AL40" s="1144"/>
      <c r="AM40" s="1144"/>
      <c r="AN40" s="1145"/>
      <c r="AO40" s="303">
        <v>-6277858</v>
      </c>
      <c r="AP40" s="303">
        <v>-14587</v>
      </c>
      <c r="AQ40" s="304">
        <v>-18404</v>
      </c>
      <c r="AR40" s="305">
        <v>-20.7</v>
      </c>
      <c r="AS40" s="302"/>
    </row>
    <row r="41" spans="1:46" ht="13.2" x14ac:dyDescent="0.2">
      <c r="A41" s="259"/>
      <c r="AK41" s="1149" t="s">
        <v>286</v>
      </c>
      <c r="AL41" s="1150"/>
      <c r="AM41" s="1150"/>
      <c r="AN41" s="1151"/>
      <c r="AO41" s="303">
        <v>336855</v>
      </c>
      <c r="AP41" s="303">
        <v>783</v>
      </c>
      <c r="AQ41" s="304">
        <v>7755</v>
      </c>
      <c r="AR41" s="305">
        <v>-89.9</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508</v>
      </c>
    </row>
    <row r="48" spans="1:46" ht="13.2" x14ac:dyDescent="0.2">
      <c r="A48" s="259"/>
      <c r="AK48" s="313" t="s">
        <v>509</v>
      </c>
      <c r="AL48" s="313"/>
      <c r="AM48" s="313"/>
      <c r="AN48" s="313"/>
      <c r="AO48" s="313"/>
      <c r="AP48" s="313"/>
      <c r="AQ48" s="314"/>
      <c r="AR48" s="313"/>
    </row>
    <row r="49" spans="1:44" ht="13.5" customHeight="1" x14ac:dyDescent="0.2">
      <c r="A49" s="259"/>
      <c r="AK49" s="315"/>
      <c r="AL49" s="316"/>
      <c r="AM49" s="1138" t="s">
        <v>477</v>
      </c>
      <c r="AN49" s="1140" t="s">
        <v>510</v>
      </c>
      <c r="AO49" s="1141"/>
      <c r="AP49" s="1141"/>
      <c r="AQ49" s="1141"/>
      <c r="AR49" s="1142"/>
    </row>
    <row r="50" spans="1:44" ht="13.2" x14ac:dyDescent="0.2">
      <c r="A50" s="259"/>
      <c r="AK50" s="317"/>
      <c r="AL50" s="318"/>
      <c r="AM50" s="1139"/>
      <c r="AN50" s="319" t="s">
        <v>511</v>
      </c>
      <c r="AO50" s="320" t="s">
        <v>512</v>
      </c>
      <c r="AP50" s="321" t="s">
        <v>513</v>
      </c>
      <c r="AQ50" s="322" t="s">
        <v>514</v>
      </c>
      <c r="AR50" s="323" t="s">
        <v>515</v>
      </c>
    </row>
    <row r="51" spans="1:44" ht="13.2" x14ac:dyDescent="0.2">
      <c r="A51" s="259"/>
      <c r="AK51" s="315" t="s">
        <v>516</v>
      </c>
      <c r="AL51" s="316"/>
      <c r="AM51" s="324">
        <v>16133435</v>
      </c>
      <c r="AN51" s="325">
        <v>37623</v>
      </c>
      <c r="AO51" s="326">
        <v>5.7</v>
      </c>
      <c r="AP51" s="327">
        <v>37644</v>
      </c>
      <c r="AQ51" s="328">
        <v>13.5</v>
      </c>
      <c r="AR51" s="329">
        <v>-7.8</v>
      </c>
    </row>
    <row r="52" spans="1:44" ht="13.2" x14ac:dyDescent="0.2">
      <c r="A52" s="259"/>
      <c r="AK52" s="330"/>
      <c r="AL52" s="331" t="s">
        <v>517</v>
      </c>
      <c r="AM52" s="332">
        <v>11517485</v>
      </c>
      <c r="AN52" s="333">
        <v>26858</v>
      </c>
      <c r="AO52" s="334">
        <v>21.3</v>
      </c>
      <c r="AP52" s="335">
        <v>24939</v>
      </c>
      <c r="AQ52" s="336">
        <v>22.5</v>
      </c>
      <c r="AR52" s="337">
        <v>-1.2</v>
      </c>
    </row>
    <row r="53" spans="1:44" ht="13.2" x14ac:dyDescent="0.2">
      <c r="A53" s="259"/>
      <c r="AK53" s="315" t="s">
        <v>518</v>
      </c>
      <c r="AL53" s="316"/>
      <c r="AM53" s="324">
        <v>23783915</v>
      </c>
      <c r="AN53" s="325">
        <v>55421</v>
      </c>
      <c r="AO53" s="326">
        <v>47.3</v>
      </c>
      <c r="AP53" s="327">
        <v>39221</v>
      </c>
      <c r="AQ53" s="328">
        <v>4.2</v>
      </c>
      <c r="AR53" s="329">
        <v>43.1</v>
      </c>
    </row>
    <row r="54" spans="1:44" ht="13.2" x14ac:dyDescent="0.2">
      <c r="A54" s="259"/>
      <c r="AK54" s="330"/>
      <c r="AL54" s="331" t="s">
        <v>517</v>
      </c>
      <c r="AM54" s="332">
        <v>12428763</v>
      </c>
      <c r="AN54" s="333">
        <v>28961</v>
      </c>
      <c r="AO54" s="334">
        <v>7.8</v>
      </c>
      <c r="AP54" s="335">
        <v>24821</v>
      </c>
      <c r="AQ54" s="336">
        <v>-0.5</v>
      </c>
      <c r="AR54" s="337">
        <v>8.3000000000000007</v>
      </c>
    </row>
    <row r="55" spans="1:44" ht="13.2" x14ac:dyDescent="0.2">
      <c r="A55" s="259"/>
      <c r="AK55" s="315" t="s">
        <v>519</v>
      </c>
      <c r="AL55" s="316"/>
      <c r="AM55" s="324">
        <v>31348668</v>
      </c>
      <c r="AN55" s="325">
        <v>72839</v>
      </c>
      <c r="AO55" s="326">
        <v>31.4</v>
      </c>
      <c r="AP55" s="327">
        <v>38566</v>
      </c>
      <c r="AQ55" s="328">
        <v>-1.7</v>
      </c>
      <c r="AR55" s="329">
        <v>33.1</v>
      </c>
    </row>
    <row r="56" spans="1:44" ht="13.2" x14ac:dyDescent="0.2">
      <c r="A56" s="259"/>
      <c r="AK56" s="330"/>
      <c r="AL56" s="331" t="s">
        <v>517</v>
      </c>
      <c r="AM56" s="332">
        <v>16244202</v>
      </c>
      <c r="AN56" s="333">
        <v>37743</v>
      </c>
      <c r="AO56" s="334">
        <v>30.3</v>
      </c>
      <c r="AP56" s="335">
        <v>24059</v>
      </c>
      <c r="AQ56" s="336">
        <v>-3.1</v>
      </c>
      <c r="AR56" s="337">
        <v>33.4</v>
      </c>
    </row>
    <row r="57" spans="1:44" ht="13.2" x14ac:dyDescent="0.2">
      <c r="A57" s="259"/>
      <c r="AK57" s="315" t="s">
        <v>520</v>
      </c>
      <c r="AL57" s="316"/>
      <c r="AM57" s="324">
        <v>8297111</v>
      </c>
      <c r="AN57" s="325">
        <v>19258</v>
      </c>
      <c r="AO57" s="326">
        <v>-73.599999999999994</v>
      </c>
      <c r="AP57" s="327">
        <v>35156</v>
      </c>
      <c r="AQ57" s="328">
        <v>-8.8000000000000007</v>
      </c>
      <c r="AR57" s="329">
        <v>-64.8</v>
      </c>
    </row>
    <row r="58" spans="1:44" ht="13.2" x14ac:dyDescent="0.2">
      <c r="A58" s="259"/>
      <c r="AK58" s="330"/>
      <c r="AL58" s="331" t="s">
        <v>517</v>
      </c>
      <c r="AM58" s="332">
        <v>6361712</v>
      </c>
      <c r="AN58" s="333">
        <v>14766</v>
      </c>
      <c r="AO58" s="334">
        <v>-60.9</v>
      </c>
      <c r="AP58" s="335">
        <v>22430</v>
      </c>
      <c r="AQ58" s="336">
        <v>-6.8</v>
      </c>
      <c r="AR58" s="337">
        <v>-54.1</v>
      </c>
    </row>
    <row r="59" spans="1:44" ht="13.2" x14ac:dyDescent="0.2">
      <c r="A59" s="259"/>
      <c r="AK59" s="315" t="s">
        <v>521</v>
      </c>
      <c r="AL59" s="316"/>
      <c r="AM59" s="324">
        <v>9314511</v>
      </c>
      <c r="AN59" s="325">
        <v>21643</v>
      </c>
      <c r="AO59" s="326">
        <v>12.4</v>
      </c>
      <c r="AP59" s="327">
        <v>37029</v>
      </c>
      <c r="AQ59" s="328">
        <v>5.3</v>
      </c>
      <c r="AR59" s="329">
        <v>7.1</v>
      </c>
    </row>
    <row r="60" spans="1:44" ht="13.2" x14ac:dyDescent="0.2">
      <c r="A60" s="259"/>
      <c r="AK60" s="330"/>
      <c r="AL60" s="331" t="s">
        <v>517</v>
      </c>
      <c r="AM60" s="332">
        <v>6397408</v>
      </c>
      <c r="AN60" s="333">
        <v>14865</v>
      </c>
      <c r="AO60" s="334">
        <v>0.7</v>
      </c>
      <c r="AP60" s="335">
        <v>23232</v>
      </c>
      <c r="AQ60" s="336">
        <v>3.6</v>
      </c>
      <c r="AR60" s="337">
        <v>-2.9</v>
      </c>
    </row>
    <row r="61" spans="1:44" ht="13.2" x14ac:dyDescent="0.2">
      <c r="A61" s="259"/>
      <c r="AK61" s="315" t="s">
        <v>522</v>
      </c>
      <c r="AL61" s="338"/>
      <c r="AM61" s="324">
        <v>17775528</v>
      </c>
      <c r="AN61" s="325">
        <v>41357</v>
      </c>
      <c r="AO61" s="326">
        <v>4.5999999999999996</v>
      </c>
      <c r="AP61" s="327">
        <v>37523</v>
      </c>
      <c r="AQ61" s="339">
        <v>2.5</v>
      </c>
      <c r="AR61" s="329">
        <v>2.1</v>
      </c>
    </row>
    <row r="62" spans="1:44" ht="13.2" x14ac:dyDescent="0.2">
      <c r="A62" s="259"/>
      <c r="AK62" s="330"/>
      <c r="AL62" s="331" t="s">
        <v>517</v>
      </c>
      <c r="AM62" s="332">
        <v>10589914</v>
      </c>
      <c r="AN62" s="333">
        <v>24639</v>
      </c>
      <c r="AO62" s="334">
        <v>-0.2</v>
      </c>
      <c r="AP62" s="335">
        <v>23896</v>
      </c>
      <c r="AQ62" s="336">
        <v>3.1</v>
      </c>
      <c r="AR62" s="337">
        <v>-3.3</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LLs4VUs6QdGSqg7zHiulCLFxSDXRcqTexm4iB0zNsqtGZSFI9yWQq4O1Ic4+E8imWAlQuVGSan3qFcBWJb6IXQ==" saltValue="VOh1OKPAaZqDS7s85V8cU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474</v>
      </c>
    </row>
    <row r="121" spans="125:125" ht="13.5" hidden="1" customHeight="1" x14ac:dyDescent="0.2">
      <c r="DU121" s="253"/>
    </row>
  </sheetData>
  <sheetProtection algorithmName="SHA-512" hashValue="wCWrc9q8GaUJaQf6Ww4p3aL95eCigIXuiU7qouEjDewdiud/cbGTJu5JfMJxMlQhKW1+ycqQzcSktOSCA3Fhdw==" saltValue="8KEd9mcngW9TgqJUi+6Bj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474</v>
      </c>
    </row>
  </sheetData>
  <sheetProtection algorithmName="SHA-512" hashValue="jH+elBVuiQhQn6S8wrruriiVGlDl/vMzYLIm3ErlgaXbC/Z9ZmOylP1Czrh18pPh3R3dL4ROjmW29rcwoRGaWw==" saltValue="HaOVYy53CFSArJUSzwupn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52" t="s">
        <v>3</v>
      </c>
      <c r="D47" s="1152"/>
      <c r="E47" s="1153"/>
      <c r="F47" s="11">
        <v>9.9600000000000009</v>
      </c>
      <c r="G47" s="12">
        <v>11.17</v>
      </c>
      <c r="H47" s="12">
        <v>11.11</v>
      </c>
      <c r="I47" s="12">
        <v>12.75</v>
      </c>
      <c r="J47" s="13">
        <v>12.16</v>
      </c>
    </row>
    <row r="48" spans="2:10" ht="57.75" customHeight="1" x14ac:dyDescent="0.2">
      <c r="B48" s="14"/>
      <c r="C48" s="1154" t="s">
        <v>4</v>
      </c>
      <c r="D48" s="1154"/>
      <c r="E48" s="1155"/>
      <c r="F48" s="15">
        <v>5.69</v>
      </c>
      <c r="G48" s="16">
        <v>5.14</v>
      </c>
      <c r="H48" s="16">
        <v>9.74</v>
      </c>
      <c r="I48" s="16">
        <v>9.4499999999999993</v>
      </c>
      <c r="J48" s="17">
        <v>7.55</v>
      </c>
    </row>
    <row r="49" spans="2:10" ht="57.75" customHeight="1" thickBot="1" x14ac:dyDescent="0.25">
      <c r="B49" s="18"/>
      <c r="C49" s="1156" t="s">
        <v>5</v>
      </c>
      <c r="D49" s="1156"/>
      <c r="E49" s="1157"/>
      <c r="F49" s="19">
        <v>0.56999999999999995</v>
      </c>
      <c r="G49" s="20">
        <v>1.1200000000000001</v>
      </c>
      <c r="H49" s="20">
        <v>5.0999999999999996</v>
      </c>
      <c r="I49" s="20">
        <v>1.22</v>
      </c>
      <c r="J49" s="21" t="s">
        <v>529</v>
      </c>
    </row>
    <row r="50" spans="2:10" ht="13.2" x14ac:dyDescent="0.2"/>
  </sheetData>
  <sheetProtection algorithmName="SHA-512" hashValue="HvMDu52YE8F5AfOZEXkN/y+W1pYoRkyGJlk7FtH0gDubS+goKwWHGZxmZpupla8Gl4TFxGRi6Dfyglx/aVoPDA==" saltValue="MKcWrDmfzk3n9O1xZLfDC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dcterms:created xsi:type="dcterms:W3CDTF">2025-02-19T01:52:03Z</dcterms:created>
  <dcterms:modified xsi:type="dcterms:W3CDTF">2025-09-11T08:33:04Z</dcterms:modified>
  <cp:category/>
</cp:coreProperties>
</file>