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完成版\"/>
    </mc:Choice>
  </mc:AlternateContent>
  <xr:revisionPtr revIDLastSave="0" documentId="13_ncr:1_{A7E93136-48DB-4A52-B8DD-058BE95A42F4}"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C36" i="10"/>
  <c r="BE35" i="10"/>
  <c r="AM35" i="10"/>
  <c r="BE34"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c r="BW35" i="10" s="1"/>
  <c r="BW36" i="10" s="1"/>
  <c r="BW37" i="10" s="1"/>
  <c r="BW38" i="10" s="1"/>
  <c r="BW39" i="10" s="1"/>
  <c r="BW40" i="10" s="1"/>
  <c r="BW41" i="10" s="1"/>
  <c r="CO34" i="10" l="1"/>
  <c r="CO35" i="10" s="1"/>
  <c r="CO36" i="10" s="1"/>
  <c r="CO37" i="10" s="1"/>
  <c r="CO38" i="10" s="1"/>
  <c r="CO39" i="10" s="1"/>
  <c r="CO40" i="10" s="1"/>
  <c r="CO41" i="10" s="1"/>
</calcChain>
</file>

<file path=xl/sharedStrings.xml><?xml version="1.0" encoding="utf-8"?>
<sst xmlns="http://schemas.openxmlformats.org/spreadsheetml/2006/main" count="1129" uniqueCount="584">
  <si>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</si>
  <si>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</si>
  <si>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</si>
  <si>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</si>
  <si>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</si>
  <si>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</si>
  <si>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</si>
  <si>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</si>
  <si>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</si>
  <si>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</si>
  <si>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</si>
  <si>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</si>
  <si>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</si>
  <si>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</si>
  <si>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</si>
  <si>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</si>
  <si>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</si>
  <si>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</si>
  <si>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</si>
  <si>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</si>
  <si>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</si>
  <si>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</si>
  <si>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</si>
  <si>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</si>
  <si>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</si>
  <si>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</si>
  <si>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</si>
  <si>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</si>
  <si>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</si>
  <si>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</si>
  <si>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</si>
  <si>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</si>
  <si>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</si>
  <si>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</si>
  <si>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</si>
  <si>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</si>
  <si>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</si>
  <si>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</si>
  <si>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</si>
  <si>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</si>
  <si>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</si>
  <si>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</si>
  <si>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</si>
  <si>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</si>
  <si>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</si>
  <si>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</si>
  <si>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</si>
  <si>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</si>
  <si>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</si>
  <si>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</si>
  <si>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</si>
  <si>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</si>
  <si>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</si>
  <si>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</si>
  <si>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</si>
  <si>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</si>
  <si>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</si>
  <si>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</si>
  <si>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</si>
  <si>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</si>
  <si>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</si>
  <si>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</si>
  <si>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</si>
  <si>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</si>
  <si>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</si>
  <si>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</si>
  <si>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</si>
  <si>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</si>
  <si>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</si>
  <si>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</si>
  <si>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</si>
  <si>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</si>
  <si>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</si>
  <si>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</si>
  <si>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</si>
  <si>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</si>
  <si>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</si>
  <si>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</si>
  <si>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</si>
  <si>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</si>
  <si>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</si>
  <si>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</si>
  <si>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</si>
  <si>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</si>
  <si>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</si>
  <si>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</si>
  <si>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</si>
  <si>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</si>
  <si>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</si>
  <si>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</si>
  <si>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</si>
  <si>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</si>
  <si>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</si>
  <si>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</si>
  <si>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調布市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</si>
  <si>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</si>
  <si>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</si>
  <si>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</si>
  <si>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</si>
  <si>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</si>
  <si>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</si>
  <si>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</si>
  <si>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</si>
  <si>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</si>
  <si>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</si>
  <si>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</si>
  <si>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</si>
  <si>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</si>
  <si>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</si>
  <si>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</si>
  <si>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</si>
  <si>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</si>
  <si>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</si>
  <si>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</si>
  <si>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</si>
  <si>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</si>
  <si>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</si>
  <si>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</si>
  <si>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</si>
  <si>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</si>
  <si>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</si>
  <si>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</si>
  <si>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</si>
  <si>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</si>
  <si>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</si>
  <si>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</si>
  <si>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</si>
  <si>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</si>
  <si>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</si>
  <si>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</si>
  <si>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</si>
  <si>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</si>
  <si>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</si>
  <si>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</si>
  <si>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</si>
  <si>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</si>
  <si>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</si>
  <si>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</si>
  <si>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</si>
  <si>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</si>
  <si>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</si>
  <si>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</si>
  <si>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</si>
  <si>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</si>
  <si>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</si>
  <si>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</si>
  <si>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</si>
  <si>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</si>
  <si>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</si>
  <si>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</si>
  <si>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</si>
  <si>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</si>
  <si>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</si>
  <si>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</si>
  <si>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</si>
  <si>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</si>
  <si>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</si>
  <si>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</si>
  <si>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</si>
  <si>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</si>
  <si>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</si>
  <si>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</si>
  <si>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</si>
  <si>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</si>
  <si>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</si>
  <si>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</si>
  <si>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</si>
  <si>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</si>
  <si>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</si>
  <si>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</si>
  <si>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</si>
  <si>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</si>
  <si>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</si>
  <si>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</si>
  <si>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</si>
  <si>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</si>
  <si>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</si>
  <si>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</si>
  <si>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</si>
  <si>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</si>
  <si>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</si>
  <si>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</si>
  <si>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</si>
  <si>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</si>
  <si>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</si>
  <si>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</si>
  <si>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</si>
  <si>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</si>
  <si>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</si>
  <si>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</si>
  <si>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</si>
  <si>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</si>
  <si>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</si>
  <si>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</si>
  <si>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</si>
  <si>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</si>
  <si>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</si>
  <si>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</si>
  <si>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</si>
  <si>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</si>
  <si>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</si>
  <si>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</si>
  <si>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</si>
  <si>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東京都調布市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</si>
  <si>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</si>
  <si>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</si>
  <si>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</si>
  <si>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</si>
  <si>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</si>
  <si>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</si>
  <si>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</si>
  <si>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</si>
  <si>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</si>
  <si>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</si>
  <si>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</si>
  <si>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</si>
  <si>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</si>
  <si>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</si>
  <si>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</si>
  <si>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</si>
  <si>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</si>
  <si>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</si>
  <si>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</si>
  <si>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</si>
  <si>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</si>
  <si>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</si>
  <si>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</si>
  <si>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</si>
  <si>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</si>
  <si>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</si>
  <si>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</si>
  <si>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</si>
  <si>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</si>
  <si>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</si>
  <si>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</si>
  <si>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</si>
  <si>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</si>
  <si>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</si>
  <si>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</si>
  <si>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</si>
  <si>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</si>
  <si>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</si>
  <si>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</si>
  <si>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</si>
  <si>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</si>
  <si>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</si>
  <si>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</si>
  <si>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</si>
  <si>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</si>
  <si>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</si>
  <si>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</si>
  <si>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</si>
  <si>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</si>
  <si>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</si>
  <si>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</si>
  <si>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</si>
  <si>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</si>
  <si>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</si>
  <si>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</si>
  <si>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</si>
  <si>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</si>
  <si>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</si>
  <si>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</si>
  <si>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</si>
  <si>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</si>
  <si>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</si>
  <si>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</si>
  <si>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</si>
  <si>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</si>
  <si>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</si>
  <si>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</si>
  <si>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</si>
  <si>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</si>
  <si>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</si>
  <si>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</si>
  <si>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</si>
  <si>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</si>
  <si>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</si>
  <si>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</si>
  <si>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</si>
  <si>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</si>
  <si>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</si>
  <si>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</si>
  <si>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</si>
  <si>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</si>
  <si>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</si>
  <si>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</si>
  <si>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</si>
  <si>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</si>
  <si>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</si>
  <si>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</si>
  <si>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</si>
  <si>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</si>
  <si>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</si>
  <si>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</si>
  <si>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</si>
  <si>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</si>
  <si>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</si>
  <si>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</si>
  <si>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</si>
  <si>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</si>
  <si>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</si>
  <si>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</si>
  <si>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</si>
  <si>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</si>
  <si>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</si>
  <si>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</si>
  <si>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</si>
  <si>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</si>
  <si>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</si>
  <si>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</si>
  <si>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</si>
  <si>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</si>
  <si>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</si>
  <si>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</si>
  <si>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</si>
  <si>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</si>
  <si>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</si>
  <si>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</si>
  <si>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</si>
  <si>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</si>
  <si>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</si>
  <si>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</si>
  <si>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</si>
  <si>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</si>
  <si>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</si>
  <si>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</si>
  <si>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</si>
  <si>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</si>
  <si>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</si>
  <si>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</si>
  <si>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</si>
  <si>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</si>
  <si>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</si>
  <si>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</si>
  <si>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</si>
  <si>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</si>
  <si>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</si>
  <si>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</si>
  <si>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</si>
  <si>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</si>
  <si>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</si>
  <si>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</si>
  <si>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</si>
  <si>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</si>
  <si>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</si>
  <si>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</si>
  <si>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</si>
  <si>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</si>
  <si>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</si>
  <si>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</si>
  <si>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</si>
  <si>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</si>
  <si>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</si>
  <si>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東京都調布市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</si>
  <si>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</si>
  <si>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</si>
  <si>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</si>
  <si>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</si>
  <si>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</si>
  <si>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</si>
  <si>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</si>
  <si>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</si>
  <si>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</si>
  <si>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</si>
  <si>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</si>
  <si>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</si>
  <si>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</si>
  <si>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</si>
  <si>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</si>
  <si>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</si>
  <si>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</si>
  <si>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</si>
  <si>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</si>
  <si>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</si>
  <si>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</si>
  <si>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</si>
  <si>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</si>
  <si>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</si>
  <si>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</si>
  <si>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</si>
  <si>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</si>
  <si>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</si>
  <si>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</si>
  <si>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</si>
  <si>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</si>
  <si>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</si>
  <si>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</si>
  <si>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</si>
  <si>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</si>
  <si>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</si>
  <si>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</si>
  <si>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</si>
  <si>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</si>
  <si>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</si>
  <si>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</si>
  <si>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</si>
  <si>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</si>
  <si>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</si>
  <si>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</si>
  <si>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</si>
  <si>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</si>
  <si>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</si>
  <si>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</si>
  <si>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</si>
  <si>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</si>
  <si>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</si>
  <si>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</si>
  <si>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</si>
  <si>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</si>
  <si>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</si>
  <si>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</si>
  <si>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</si>
  <si>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</si>
  <si>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</si>
  <si>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</si>
  <si>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</si>
  <si>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</si>
  <si>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</si>
  <si>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</si>
  <si>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</si>
  <si>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</si>
  <si>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</si>
  <si>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</si>
  <si>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</si>
  <si>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</si>
  <si>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</si>
  <si>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</si>
  <si>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</si>
  <si>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</si>
  <si>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</si>
  <si>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</si>
  <si>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</si>
  <si>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</si>
  <si>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</si>
  <si>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</si>
  <si>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</si>
  <si>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</si>
  <si>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</si>
  <si>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</si>
  <si>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</si>
  <si>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</si>
  <si>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</si>
  <si>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</si>
  <si>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</si>
  <si>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</si>
  <si>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</si>
  <si>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</si>
  <si>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</si>
  <si>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</si>
  <si>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</si>
  <si>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</si>
  <si>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</si>
  <si>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</si>
  <si>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</si>
  <si>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</si>
  <si>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</si>
  <si>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</si>
  <si>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</si>
  <si>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</si>
  <si>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</si>
  <si>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</si>
  <si>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</si>
  <si>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</si>
  <si>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</si>
  <si>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</si>
  <si>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</si>
  <si>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</si>
  <si>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</si>
  <si>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</si>
  <si>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</si>
  <si>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</si>
  <si>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</si>
  <si>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</si>
  <si>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</si>
  <si>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</si>
  <si>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</si>
  <si>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</si>
  <si>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</si>
  <si>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</si>
  <si>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</si>
  <si>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</si>
  <si>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</si>
  <si>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</si>
  <si>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</si>
  <si>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</si>
  <si>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</si>
  <si>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</si>
  <si>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</si>
  <si>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</si>
  <si>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</si>
  <si>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</si>
  <si>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</si>
  <si>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</si>
  <si>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</si>
  <si>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</si>
  <si>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</si>
  <si>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</si>
  <si>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</si>
  <si>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</si>
  <si>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</si>
  <si>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</si>
  <si>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</si>
  <si>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</si>
  <si>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</si>
  <si>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</si>
  <si>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</si>
  <si>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</si>
  <si>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</si>
  <si>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</si>
  <si>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</si>
  <si>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</si>
  <si>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</si>
  <si>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</si>
  <si>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</si>
  <si>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</si>
  <si>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</si>
  <si>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</si>
  <si>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</si>
  <si>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</si>
  <si>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</si>
  <si>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</si>
  <si>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</si>
  <si>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</si>
  <si>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</si>
  <si>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</si>
  <si>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</si>
  <si>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</si>
  <si>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</si>
  <si>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4.59</t>
  </si>
  <si>
    <t>▲ 1.62</t>
  </si>
  <si>
    <t>一般会計</t>
  </si>
  <si>
    <t>下水道事業会計</t>
  </si>
  <si>
    <t>介護保険事業特別会計</t>
  </si>
  <si>
    <t>国民健康保険事業特別会計</t>
  </si>
  <si>
    <t>後期高齢者医療特別会計</t>
  </si>
  <si>
    <t>用地特別会計</t>
  </si>
  <si>
    <t>その他会計（赤字）</t>
  </si>
  <si>
    <t>その他会計（黒字）</t>
  </si>
  <si>
    <t>R01</t>
    <phoneticPr fontId="5"/>
  </si>
  <si>
    <t>R02</t>
    <phoneticPr fontId="5"/>
  </si>
  <si>
    <t>R03</t>
    <phoneticPr fontId="5"/>
  </si>
  <si>
    <t>R04</t>
    <phoneticPr fontId="5"/>
  </si>
  <si>
    <t>R05</t>
    <phoneticPr fontId="5"/>
  </si>
  <si>
    <t>東京たま広域資源循環組合</t>
  </si>
  <si>
    <t>東京都十一市競輪事業組合</t>
  </si>
  <si>
    <t>東京都六市競艇事業組合</t>
  </si>
  <si>
    <t>東京市町村総合事務組合（一般会計）</t>
  </si>
  <si>
    <t>東京都後期高齢者医療広域連合（一般会計）</t>
  </si>
  <si>
    <t>東京都後期高齢者医療広域連合
（後期高齢者医療特別会計）</t>
  </si>
  <si>
    <t>ふじみ衛生組合</t>
  </si>
  <si>
    <t>公共施設整備基金</t>
  </si>
  <si>
    <t>都市基盤整備事業基金</t>
    <rPh sb="0" eb="10">
      <t>トシキバンセイビジギョウキキン</t>
    </rPh>
    <phoneticPr fontId="20"/>
  </si>
  <si>
    <t>ふるさとのみどりと環境を守り育てる基金</t>
    <rPh sb="9" eb="11">
      <t>カンキョウ</t>
    </rPh>
    <rPh sb="12" eb="13">
      <t>マモ</t>
    </rPh>
    <rPh sb="14" eb="15">
      <t>ソダ</t>
    </rPh>
    <rPh sb="17" eb="19">
      <t>キキン</t>
    </rPh>
    <phoneticPr fontId="20"/>
  </si>
  <si>
    <t>井上欣一社会福祉事業基金</t>
  </si>
  <si>
    <t>市庁舎整備基金</t>
    <rPh sb="0" eb="3">
      <t>シチョウシャ</t>
    </rPh>
    <rPh sb="3" eb="5">
      <t>セイビ</t>
    </rPh>
    <rPh sb="5" eb="7">
      <t>キキン</t>
    </rPh>
    <phoneticPr fontId="5"/>
  </si>
  <si>
    <t>調布エフエム放送</t>
    <rPh sb="0" eb="2">
      <t>チョウフ</t>
    </rPh>
    <rPh sb="6" eb="8">
      <t>ホウソウ</t>
    </rPh>
    <phoneticPr fontId="10"/>
  </si>
  <si>
    <t>調布市土地開発公社</t>
    <rPh sb="0" eb="9">
      <t>チョウフシトチカイハツコウシャ</t>
    </rPh>
    <phoneticPr fontId="10"/>
  </si>
  <si>
    <t>調布市文化・コミュニティ振興財団</t>
    <rPh sb="0" eb="3">
      <t>チョウフシ</t>
    </rPh>
    <rPh sb="3" eb="5">
      <t>ブンカ</t>
    </rPh>
    <rPh sb="12" eb="14">
      <t>シンコウ</t>
    </rPh>
    <rPh sb="14" eb="16">
      <t>ザイダン</t>
    </rPh>
    <phoneticPr fontId="10"/>
  </si>
  <si>
    <t>調布ゆうあい福祉公社</t>
    <rPh sb="0" eb="2">
      <t>チョウフ</t>
    </rPh>
    <rPh sb="6" eb="10">
      <t>フクシコウシャ</t>
    </rPh>
    <phoneticPr fontId="10"/>
  </si>
  <si>
    <t>調布市スポーツ協会</t>
    <rPh sb="0" eb="3">
      <t>チョウフシ</t>
    </rPh>
    <rPh sb="7" eb="9">
      <t>キョウカイ</t>
    </rPh>
    <phoneticPr fontId="10"/>
  </si>
  <si>
    <t>ココスクエア調布</t>
    <rPh sb="6" eb="8">
      <t>チョウフ</t>
    </rPh>
    <phoneticPr fontId="10"/>
  </si>
  <si>
    <t>調布市市民サービス公社</t>
    <rPh sb="0" eb="5">
      <t>チョウフシシミン</t>
    </rPh>
    <rPh sb="9" eb="11">
      <t>コウシャ</t>
    </rPh>
    <phoneticPr fontId="10"/>
  </si>
  <si>
    <t>調布市武者小路実篤記念館</t>
    <rPh sb="0" eb="9">
      <t>チョウフシムシャノコウジサネアツ</t>
    </rPh>
    <rPh sb="9" eb="12">
      <t>キネンカン</t>
    </rPh>
    <phoneticPr fontId="10"/>
  </si>
  <si>
    <t>-</t>
    <phoneticPr fontId="20"/>
  </si>
  <si>
    <t>○</t>
    <phoneticPr fontId="10"/>
  </si>
  <si>
    <t>-</t>
    <phoneticPr fontId="20"/>
  </si>
  <si>
    <t>-</t>
    <phoneticPr fontId="20"/>
  </si>
  <si>
    <t>-</t>
    <phoneticPr fontId="10"/>
  </si>
  <si>
    <t>-</t>
    <phoneticPr fontId="10"/>
  </si>
  <si>
    <t>東京市町村総合事務組合
（東京都市町村民交通災害共済事業特別会計）</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</si>
  <si>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</si>
  <si>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</si>
  <si>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</si>
  <si>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</si>
  <si>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</si>
  <si>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</si>
  <si>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</si>
  <si>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</si>
  <si>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</si>
  <si>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</si>
  <si>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xml:space="preserve"> </t>
    <phoneticPr fontId="5"/>
  </si>
  <si>
    <t>　令和5年度は将来負担比率は1.8％であり，債務負担行為に基づく支出予定額の増などにより，前年度比で2.1ポイント改善したものの類似団体内平均値を上回っている状況にある。
　有形固定資産減価償却率についても，類似団体内平均値を上回っており，老朽化の進捗度合いが比較的高い状況にある。老朽化対応による改修等に伴う地方債残高の増加に留意しつつ，各施設の特性に応じて計画的に更新・維持保全し，財政負担の平準化に努める必要がある。</t>
    <rPh sb="1" eb="3">
      <t>レイワ</t>
    </rPh>
    <rPh sb="4" eb="6">
      <t>ネンド</t>
    </rPh>
    <rPh sb="7" eb="9">
      <t>ショウライ</t>
    </rPh>
    <rPh sb="9" eb="11">
      <t>フタン</t>
    </rPh>
    <rPh sb="11" eb="13">
      <t>ヒリツ</t>
    </rPh>
    <rPh sb="22" eb="24">
      <t>サイム</t>
    </rPh>
    <rPh sb="24" eb="26">
      <t>フタン</t>
    </rPh>
    <rPh sb="26" eb="28">
      <t>コウイ</t>
    </rPh>
    <rPh sb="29" eb="30">
      <t>モト</t>
    </rPh>
    <rPh sb="32" eb="34">
      <t>シシュツ</t>
    </rPh>
    <rPh sb="34" eb="36">
      <t>ヨテイ</t>
    </rPh>
    <rPh sb="36" eb="37">
      <t>ガク</t>
    </rPh>
    <rPh sb="38" eb="39">
      <t>ゾウ</t>
    </rPh>
    <rPh sb="45" eb="49">
      <t>ゼンネンドヒ</t>
    </rPh>
    <rPh sb="57" eb="59">
      <t>カイゼン</t>
    </rPh>
    <rPh sb="64" eb="66">
      <t>ルイジ</t>
    </rPh>
    <rPh sb="66" eb="68">
      <t>ダンタイ</t>
    </rPh>
    <rPh sb="68" eb="69">
      <t>ナイ</t>
    </rPh>
    <rPh sb="69" eb="72">
      <t>ヘイキンチ</t>
    </rPh>
    <rPh sb="73" eb="75">
      <t>ウワマワ</t>
    </rPh>
    <rPh sb="79" eb="81">
      <t>ジョウキョウ</t>
    </rPh>
    <rPh sb="87" eb="89">
      <t>ユウケイ</t>
    </rPh>
    <rPh sb="89" eb="91">
      <t>コテイ</t>
    </rPh>
    <rPh sb="91" eb="93">
      <t>シサン</t>
    </rPh>
    <rPh sb="93" eb="95">
      <t>ゲンカ</t>
    </rPh>
    <rPh sb="95" eb="97">
      <t>ショウキャク</t>
    </rPh>
    <rPh sb="97" eb="98">
      <t>リツ</t>
    </rPh>
    <rPh sb="104" eb="112">
      <t>ルイジダンタイナイヘイキンチ</t>
    </rPh>
    <rPh sb="113" eb="115">
      <t>ウワマワ</t>
    </rPh>
    <rPh sb="120" eb="123">
      <t>ロウキュウカ</t>
    </rPh>
    <rPh sb="124" eb="126">
      <t>シンチョク</t>
    </rPh>
    <rPh sb="126" eb="128">
      <t>ドア</t>
    </rPh>
    <rPh sb="130" eb="133">
      <t>ヒカクテキ</t>
    </rPh>
    <rPh sb="133" eb="134">
      <t>タカ</t>
    </rPh>
    <rPh sb="135" eb="137">
      <t>ジョウキョウ</t>
    </rPh>
    <rPh sb="141" eb="144">
      <t>ロウキュウカ</t>
    </rPh>
    <rPh sb="144" eb="146">
      <t>タイオウ</t>
    </rPh>
    <rPh sb="149" eb="151">
      <t>カイシュウ</t>
    </rPh>
    <rPh sb="151" eb="152">
      <t>トウ</t>
    </rPh>
    <rPh sb="153" eb="154">
      <t>トモナ</t>
    </rPh>
    <rPh sb="155" eb="158">
      <t>チホウサイ</t>
    </rPh>
    <rPh sb="158" eb="160">
      <t>ザンダカ</t>
    </rPh>
    <rPh sb="161" eb="163">
      <t>ゾウカ</t>
    </rPh>
    <rPh sb="164" eb="166">
      <t>リュウイ</t>
    </rPh>
    <rPh sb="170" eb="171">
      <t>カク</t>
    </rPh>
    <rPh sb="171" eb="173">
      <t>シセツ</t>
    </rPh>
    <rPh sb="174" eb="176">
      <t>トクセイ</t>
    </rPh>
    <rPh sb="177" eb="178">
      <t>オウ</t>
    </rPh>
    <rPh sb="180" eb="183">
      <t>ケイカクテキ</t>
    </rPh>
    <rPh sb="184" eb="186">
      <t>コウシン</t>
    </rPh>
    <rPh sb="187" eb="189">
      <t>イジ</t>
    </rPh>
    <rPh sb="189" eb="191">
      <t>ホゼン</t>
    </rPh>
    <rPh sb="193" eb="195">
      <t>ザイセイ</t>
    </rPh>
    <rPh sb="195" eb="197">
      <t>フタン</t>
    </rPh>
    <rPh sb="198" eb="201">
      <t>ヘイジュンカ</t>
    </rPh>
    <rPh sb="202" eb="203">
      <t>ツト</t>
    </rPh>
    <rPh sb="205" eb="207">
      <t>ヒツヨウ</t>
    </rPh>
    <phoneticPr fontId="5"/>
  </si>
  <si>
    <t>　令和5年度決算において，将来負担比率は1.8％となり，債務負担行為に基づく支出予定額の増などにより，前年度比で2.1ポイント改善した。実質公債費比率は1.5％となり，単年度の比率では，元利償還金額の増などにより，前年度と比較して0.39ポイント上昇した。また，3か年平均では，0.4ポイント上昇しているが，類似団体内平均値を大きく下回っている。引き続き，中長期的な視点から健全な財政運営を行っていく。</t>
    <rPh sb="1" eb="3">
      <t>レイワ</t>
    </rPh>
    <rPh sb="4" eb="6">
      <t>ネンド</t>
    </rPh>
    <rPh sb="6" eb="8">
      <t>ケッサン</t>
    </rPh>
    <rPh sb="13" eb="15">
      <t>ショウライ</t>
    </rPh>
    <rPh sb="15" eb="17">
      <t>フタン</t>
    </rPh>
    <rPh sb="17" eb="19">
      <t>ヒリツ</t>
    </rPh>
    <rPh sb="28" eb="30">
      <t>サイム</t>
    </rPh>
    <rPh sb="30" eb="32">
      <t>フタン</t>
    </rPh>
    <rPh sb="32" eb="34">
      <t>コウイ</t>
    </rPh>
    <rPh sb="35" eb="36">
      <t>モト</t>
    </rPh>
    <rPh sb="38" eb="40">
      <t>シシュツ</t>
    </rPh>
    <rPh sb="40" eb="42">
      <t>ヨテイ</t>
    </rPh>
    <rPh sb="42" eb="43">
      <t>ガク</t>
    </rPh>
    <rPh sb="44" eb="45">
      <t>ゾウ</t>
    </rPh>
    <rPh sb="51" eb="55">
      <t>ゼンネンドヒ</t>
    </rPh>
    <rPh sb="63" eb="65">
      <t>カイゼン</t>
    </rPh>
    <rPh sb="68" eb="70">
      <t>ジッシツ</t>
    </rPh>
    <rPh sb="70" eb="73">
      <t>コウサイヒ</t>
    </rPh>
    <rPh sb="73" eb="75">
      <t>ヒリツ</t>
    </rPh>
    <rPh sb="84" eb="87">
      <t>タンネンド</t>
    </rPh>
    <rPh sb="88" eb="90">
      <t>ヒリツ</t>
    </rPh>
    <rPh sb="93" eb="95">
      <t>ガンリ</t>
    </rPh>
    <rPh sb="95" eb="97">
      <t>ショウカン</t>
    </rPh>
    <rPh sb="97" eb="99">
      <t>キンガク</t>
    </rPh>
    <rPh sb="100" eb="101">
      <t>ゾウ</t>
    </rPh>
    <rPh sb="107" eb="110">
      <t>ゼンネンド</t>
    </rPh>
    <rPh sb="111" eb="113">
      <t>ヒカク</t>
    </rPh>
    <rPh sb="123" eb="125">
      <t>ジョウショウ</t>
    </rPh>
    <rPh sb="133" eb="134">
      <t>ネン</t>
    </rPh>
    <rPh sb="134" eb="136">
      <t>ヘイキン</t>
    </rPh>
    <rPh sb="146" eb="148">
      <t>ジョウショウ</t>
    </rPh>
    <rPh sb="154" eb="156">
      <t>ルイジ</t>
    </rPh>
    <rPh sb="156" eb="158">
      <t>ダンタイ</t>
    </rPh>
    <rPh sb="158" eb="159">
      <t>ナイ</t>
    </rPh>
    <rPh sb="159" eb="162">
      <t>ヘイキンチ</t>
    </rPh>
    <rPh sb="163" eb="164">
      <t>オオ</t>
    </rPh>
    <rPh sb="166" eb="168">
      <t>シタマワ</t>
    </rPh>
    <rPh sb="173" eb="174">
      <t>ヒ</t>
    </rPh>
    <rPh sb="175" eb="176">
      <t>ツヅ</t>
    </rPh>
    <rPh sb="178" eb="182">
      <t>チュウチョウキテキ</t>
    </rPh>
    <rPh sb="183" eb="185">
      <t>シテン</t>
    </rPh>
    <rPh sb="187" eb="189">
      <t>ケンゼン</t>
    </rPh>
    <rPh sb="190" eb="192">
      <t>ザイセイ</t>
    </rPh>
    <rPh sb="192" eb="194">
      <t>ウンエイ</t>
    </rPh>
    <rPh sb="195" eb="196">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</si>
</sst>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5" fillId="0" borderId="109" xfId="15" applyFont="1" applyBorder="1" applyAlignment="1" applyProtection="1">
      <alignment horizontal="center" vertical="center" shrinkToFit="1"/>
      <protection locked="0"/>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51043</c:v>
                </c:pt>
                <c:pt idx="1">
                  <c:v>42898</c:v>
                </c:pt>
                <c:pt idx="2">
                  <c:v>38566</c:v>
                </c:pt>
                <c:pt idx="3">
                  <c:v>35156</c:v>
                </c:pt>
                <c:pt idx="4">
                  <c:v>37029</c:v>
                </c:pt>
              </c:numCache>
            </c:numRef>
          </c:val>
          <c:smooth val="0"/>
          <c:extLst>
            <c:ext xmlns:c16="http://schemas.microsoft.com/office/drawing/2014/chart" uri="{C3380CC4-5D6E-409C-BE32-E72D297353CC}">
              <c16:uniqueId val="{00000000-CD4F-4407-8290-DA0DF40EE0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42968</c:v>
                </c:pt>
                <c:pt idx="1">
                  <c:v>40302</c:v>
                </c:pt>
                <c:pt idx="2">
                  <c:v>23562</c:v>
                </c:pt>
                <c:pt idx="3">
                  <c:v>31608</c:v>
                </c:pt>
                <c:pt idx="4">
                  <c:v>36536</c:v>
                </c:pt>
              </c:numCache>
            </c:numRef>
          </c:val>
          <c:smooth val="0"/>
          <c:extLst>
            <c:ext xmlns:c16="http://schemas.microsoft.com/office/drawing/2014/chart" uri="{C3380CC4-5D6E-409C-BE32-E72D297353CC}">
              <c16:uniqueId val="{00000001-CD4F-4407-8290-DA0DF40EE08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6.13</c:v>
                </c:pt>
                <c:pt idx="1">
                  <c:v>10.42</c:v>
                </c:pt>
                <c:pt idx="2">
                  <c:v>13.91</c:v>
                </c:pt>
                <c:pt idx="3">
                  <c:v>8.44</c:v>
                </c:pt>
                <c:pt idx="4">
                  <c:v>8.25</c:v>
                </c:pt>
              </c:numCache>
            </c:numRef>
          </c:val>
          <c:extLst>
            <c:ext xmlns:c16="http://schemas.microsoft.com/office/drawing/2014/chart" uri="{C3380CC4-5D6E-409C-BE32-E72D297353CC}">
              <c16:uniqueId val="{00000000-B6B3-4C9D-9527-5CCFA5D42B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10.86</c:v>
                </c:pt>
                <c:pt idx="1">
                  <c:v>10.16</c:v>
                </c:pt>
                <c:pt idx="2">
                  <c:v>12.61</c:v>
                </c:pt>
                <c:pt idx="3">
                  <c:v>11.63</c:v>
                </c:pt>
                <c:pt idx="4">
                  <c:v>9.9600000000000009</c:v>
                </c:pt>
              </c:numCache>
            </c:numRef>
          </c:val>
          <c:extLst>
            <c:ext xmlns:c16="http://schemas.microsoft.com/office/drawing/2014/chart" uri="{C3380CC4-5D6E-409C-BE32-E72D297353CC}">
              <c16:uniqueId val="{00000001-B6B3-4C9D-9527-5CCFA5D42B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1.42</c:v>
                </c:pt>
                <c:pt idx="1">
                  <c:v>5.42</c:v>
                </c:pt>
                <c:pt idx="2">
                  <c:v>4.75</c:v>
                </c:pt>
                <c:pt idx="3">
                  <c:v>-4.59</c:v>
                </c:pt>
                <c:pt idx="4">
                  <c:v>-1.62</c:v>
                </c:pt>
              </c:numCache>
            </c:numRef>
          </c:val>
          <c:smooth val="0"/>
          <c:extLst>
            <c:ext xmlns:c16="http://schemas.microsoft.com/office/drawing/2014/chart" uri="{C3380CC4-5D6E-409C-BE32-E72D297353CC}">
              <c16:uniqueId val="{00000002-B6B3-4C9D-9527-5CCFA5D42B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0.57999999999999996</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265-4EE1-98B1-15369725C5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65-4EE1-98B1-15369725C57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265-4EE1-98B1-15369725C57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265-4EE1-98B1-15369725C579}"/>
            </c:ext>
          </c:extLst>
        </c:ser>
        <c:ser>
          <c:idx val="4"/>
          <c:order val="4"/>
          <c:tx>
            <c:strRef>
              <c:f>データシート!$A$31</c:f>
              <c:strCache>
                <c:ptCount val="1"/>
                <c:pt idx="0">
                  <c:v>用地特別会計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265-4EE1-98B1-15369725C57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0.1</c:v>
                </c:pt>
                <c:pt idx="4">
                  <c:v>#N/A</c:v>
                </c:pt>
                <c:pt idx="5">
                  <c:v>0.08</c:v>
                </c:pt>
                <c:pt idx="6">
                  <c:v>#N/A</c:v>
                </c:pt>
                <c:pt idx="7">
                  <c:v>7.0000000000000007E-2</c:v>
                </c:pt>
                <c:pt idx="8">
                  <c:v>#N/A</c:v>
                </c:pt>
                <c:pt idx="9">
                  <c:v>0.08</c:v>
                </c:pt>
              </c:numCache>
            </c:numRef>
          </c:val>
          <c:extLst>
            <c:ext xmlns:c16="http://schemas.microsoft.com/office/drawing/2014/chart" uri="{C3380CC4-5D6E-409C-BE32-E72D297353CC}">
              <c16:uniqueId val="{00000005-7265-4EE1-98B1-15369725C579}"/>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c:v>
                </c:pt>
                <c:pt idx="2">
                  <c:v>#N/A</c:v>
                </c:pt>
                <c:pt idx="3">
                  <c:v>0.05</c:v>
                </c:pt>
                <c:pt idx="4">
                  <c:v>#N/A</c:v>
                </c:pt>
                <c:pt idx="5">
                  <c:v>0.1</c:v>
                </c:pt>
                <c:pt idx="6">
                  <c:v>#N/A</c:v>
                </c:pt>
                <c:pt idx="7">
                  <c:v>0.06</c:v>
                </c:pt>
                <c:pt idx="8">
                  <c:v>#N/A</c:v>
                </c:pt>
                <c:pt idx="9">
                  <c:v>0.08</c:v>
                </c:pt>
              </c:numCache>
            </c:numRef>
          </c:val>
          <c:extLst>
            <c:ext xmlns:c16="http://schemas.microsoft.com/office/drawing/2014/chart" uri="{C3380CC4-5D6E-409C-BE32-E72D297353CC}">
              <c16:uniqueId val="{00000006-7265-4EE1-98B1-15369725C579}"/>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0.73</c:v>
                </c:pt>
                <c:pt idx="2">
                  <c:v>#N/A</c:v>
                </c:pt>
                <c:pt idx="3">
                  <c:v>0.87</c:v>
                </c:pt>
                <c:pt idx="4">
                  <c:v>#N/A</c:v>
                </c:pt>
                <c:pt idx="5">
                  <c:v>1.24</c:v>
                </c:pt>
                <c:pt idx="6">
                  <c:v>#N/A</c:v>
                </c:pt>
                <c:pt idx="7">
                  <c:v>0.82</c:v>
                </c:pt>
                <c:pt idx="8">
                  <c:v>#N/A</c:v>
                </c:pt>
                <c:pt idx="9">
                  <c:v>0.45</c:v>
                </c:pt>
              </c:numCache>
            </c:numRef>
          </c:val>
          <c:extLst>
            <c:ext xmlns:c16="http://schemas.microsoft.com/office/drawing/2014/chart" uri="{C3380CC4-5D6E-409C-BE32-E72D297353CC}">
              <c16:uniqueId val="{00000007-7265-4EE1-98B1-15369725C57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0.91</c:v>
                </c:pt>
                <c:pt idx="4">
                  <c:v>#N/A</c:v>
                </c:pt>
                <c:pt idx="5">
                  <c:v>0.85</c:v>
                </c:pt>
                <c:pt idx="6">
                  <c:v>#N/A</c:v>
                </c:pt>
                <c:pt idx="7">
                  <c:v>1.46</c:v>
                </c:pt>
                <c:pt idx="8">
                  <c:v>#N/A</c:v>
                </c:pt>
                <c:pt idx="9">
                  <c:v>2.0499999999999998</c:v>
                </c:pt>
              </c:numCache>
            </c:numRef>
          </c:val>
          <c:extLst>
            <c:ext xmlns:c16="http://schemas.microsoft.com/office/drawing/2014/chart" uri="{C3380CC4-5D6E-409C-BE32-E72D297353CC}">
              <c16:uniqueId val="{00000008-7265-4EE1-98B1-15369725C57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6.13</c:v>
                </c:pt>
                <c:pt idx="2">
                  <c:v>#N/A</c:v>
                </c:pt>
                <c:pt idx="3">
                  <c:v>10.42</c:v>
                </c:pt>
                <c:pt idx="4">
                  <c:v>#N/A</c:v>
                </c:pt>
                <c:pt idx="5">
                  <c:v>13.91</c:v>
                </c:pt>
                <c:pt idx="6">
                  <c:v>#N/A</c:v>
                </c:pt>
                <c:pt idx="7">
                  <c:v>8.44</c:v>
                </c:pt>
                <c:pt idx="8">
                  <c:v>#N/A</c:v>
                </c:pt>
                <c:pt idx="9">
                  <c:v>8.25</c:v>
                </c:pt>
              </c:numCache>
            </c:numRef>
          </c:val>
          <c:extLst>
            <c:ext xmlns:c16="http://schemas.microsoft.com/office/drawing/2014/chart" uri="{C3380CC4-5D6E-409C-BE32-E72D297353CC}">
              <c16:uniqueId val="{00000009-7265-4EE1-98B1-15369725C57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3796</c:v>
                </c:pt>
                <c:pt idx="5">
                  <c:v>3688</c:v>
                </c:pt>
                <c:pt idx="8">
                  <c:v>3517</c:v>
                </c:pt>
                <c:pt idx="11">
                  <c:v>3428</c:v>
                </c:pt>
                <c:pt idx="14">
                  <c:v>3302</c:v>
                </c:pt>
              </c:numCache>
            </c:numRef>
          </c:val>
          <c:extLst>
            <c:ext xmlns:c16="http://schemas.microsoft.com/office/drawing/2014/chart" uri="{C3380CC4-5D6E-409C-BE32-E72D297353CC}">
              <c16:uniqueId val="{00000000-6DF5-42D8-A9A1-5D445F38E72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DF5-42D8-A9A1-5D445F38E72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34</c:v>
                </c:pt>
                <c:pt idx="3">
                  <c:v>28</c:v>
                </c:pt>
                <c:pt idx="6">
                  <c:v>28</c:v>
                </c:pt>
                <c:pt idx="9">
                  <c:v>53</c:v>
                </c:pt>
                <c:pt idx="12">
                  <c:v>51</c:v>
                </c:pt>
              </c:numCache>
            </c:numRef>
          </c:val>
          <c:extLst>
            <c:ext xmlns:c16="http://schemas.microsoft.com/office/drawing/2014/chart" uri="{C3380CC4-5D6E-409C-BE32-E72D297353CC}">
              <c16:uniqueId val="{00000002-6DF5-42D8-A9A1-5D445F38E72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137</c:v>
                </c:pt>
                <c:pt idx="3">
                  <c:v>132</c:v>
                </c:pt>
                <c:pt idx="6">
                  <c:v>90</c:v>
                </c:pt>
                <c:pt idx="9">
                  <c:v>84</c:v>
                </c:pt>
                <c:pt idx="12">
                  <c:v>70</c:v>
                </c:pt>
              </c:numCache>
            </c:numRef>
          </c:val>
          <c:extLst>
            <c:ext xmlns:c16="http://schemas.microsoft.com/office/drawing/2014/chart" uri="{C3380CC4-5D6E-409C-BE32-E72D297353CC}">
              <c16:uniqueId val="{00000003-6DF5-42D8-A9A1-5D445F38E72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348</c:v>
                </c:pt>
                <c:pt idx="3">
                  <c:v>370</c:v>
                </c:pt>
                <c:pt idx="6">
                  <c:v>337</c:v>
                </c:pt>
                <c:pt idx="9">
                  <c:v>349</c:v>
                </c:pt>
                <c:pt idx="12">
                  <c:v>342</c:v>
                </c:pt>
              </c:numCache>
            </c:numRef>
          </c:val>
          <c:extLst>
            <c:ext xmlns:c16="http://schemas.microsoft.com/office/drawing/2014/chart" uri="{C3380CC4-5D6E-409C-BE32-E72D297353CC}">
              <c16:uniqueId val="{00000004-6DF5-42D8-A9A1-5D445F38E72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F5-42D8-A9A1-5D445F38E72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F5-42D8-A9A1-5D445F38E72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3409</c:v>
                </c:pt>
                <c:pt idx="3">
                  <c:v>3557</c:v>
                </c:pt>
                <c:pt idx="6">
                  <c:v>3562</c:v>
                </c:pt>
                <c:pt idx="9">
                  <c:v>3725</c:v>
                </c:pt>
                <c:pt idx="12">
                  <c:v>3835</c:v>
                </c:pt>
              </c:numCache>
            </c:numRef>
          </c:val>
          <c:extLst>
            <c:ext xmlns:c16="http://schemas.microsoft.com/office/drawing/2014/chart" uri="{C3380CC4-5D6E-409C-BE32-E72D297353CC}">
              <c16:uniqueId val="{00000007-6DF5-42D8-A9A1-5D445F38E72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132</c:v>
                </c:pt>
                <c:pt idx="2">
                  <c:v>#N/A</c:v>
                </c:pt>
                <c:pt idx="3">
                  <c:v>#N/A</c:v>
                </c:pt>
                <c:pt idx="4">
                  <c:v>399</c:v>
                </c:pt>
                <c:pt idx="5">
                  <c:v>#N/A</c:v>
                </c:pt>
                <c:pt idx="6">
                  <c:v>#N/A</c:v>
                </c:pt>
                <c:pt idx="7">
                  <c:v>500</c:v>
                </c:pt>
                <c:pt idx="8">
                  <c:v>#N/A</c:v>
                </c:pt>
                <c:pt idx="9">
                  <c:v>#N/A</c:v>
                </c:pt>
                <c:pt idx="10">
                  <c:v>783</c:v>
                </c:pt>
                <c:pt idx="11">
                  <c:v>#N/A</c:v>
                </c:pt>
                <c:pt idx="12">
                  <c:v>#N/A</c:v>
                </c:pt>
                <c:pt idx="13">
                  <c:v>996</c:v>
                </c:pt>
                <c:pt idx="14">
                  <c:v>#N/A</c:v>
                </c:pt>
              </c:numCache>
            </c:numRef>
          </c:val>
          <c:smooth val="0"/>
          <c:extLst>
            <c:ext xmlns:c16="http://schemas.microsoft.com/office/drawing/2014/chart" uri="{C3380CC4-5D6E-409C-BE32-E72D297353CC}">
              <c16:uniqueId val="{00000008-6DF5-42D8-A9A1-5D445F38E72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14481</c:v>
                </c:pt>
                <c:pt idx="5">
                  <c:v>12841</c:v>
                </c:pt>
                <c:pt idx="8">
                  <c:v>11319</c:v>
                </c:pt>
                <c:pt idx="11">
                  <c:v>10052</c:v>
                </c:pt>
                <c:pt idx="14">
                  <c:v>8824</c:v>
                </c:pt>
              </c:numCache>
            </c:numRef>
          </c:val>
          <c:extLst>
            <c:ext xmlns:c16="http://schemas.microsoft.com/office/drawing/2014/chart" uri="{C3380CC4-5D6E-409C-BE32-E72D297353CC}">
              <c16:uniqueId val="{00000000-5918-4383-8E3E-3AD488C9CFC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22239</c:v>
                </c:pt>
                <c:pt idx="5">
                  <c:v>21390</c:v>
                </c:pt>
                <c:pt idx="8">
                  <c:v>19615</c:v>
                </c:pt>
                <c:pt idx="11">
                  <c:v>17260</c:v>
                </c:pt>
                <c:pt idx="14">
                  <c:v>16201</c:v>
                </c:pt>
              </c:numCache>
            </c:numRef>
          </c:val>
          <c:extLst>
            <c:ext xmlns:c16="http://schemas.microsoft.com/office/drawing/2014/chart" uri="{C3380CC4-5D6E-409C-BE32-E72D297353CC}">
              <c16:uniqueId val="{00000001-5918-4383-8E3E-3AD488C9CFC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19894</c:v>
                </c:pt>
                <c:pt idx="5">
                  <c:v>20280</c:v>
                </c:pt>
                <c:pt idx="8">
                  <c:v>22996</c:v>
                </c:pt>
                <c:pt idx="11">
                  <c:v>25805</c:v>
                </c:pt>
                <c:pt idx="14">
                  <c:v>27764</c:v>
                </c:pt>
              </c:numCache>
            </c:numRef>
          </c:val>
          <c:extLst>
            <c:ext xmlns:c16="http://schemas.microsoft.com/office/drawing/2014/chart" uri="{C3380CC4-5D6E-409C-BE32-E72D297353CC}">
              <c16:uniqueId val="{00000002-5918-4383-8E3E-3AD488C9CFC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18-4383-8E3E-3AD488C9CFC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918-4383-8E3E-3AD488C9CFC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81</c:v>
                </c:pt>
                <c:pt idx="9">
                  <c:v>0</c:v>
                </c:pt>
                <c:pt idx="12">
                  <c:v>0</c:v>
                </c:pt>
              </c:numCache>
            </c:numRef>
          </c:val>
          <c:extLst>
            <c:ext xmlns:c16="http://schemas.microsoft.com/office/drawing/2014/chart" uri="{C3380CC4-5D6E-409C-BE32-E72D297353CC}">
              <c16:uniqueId val="{00000005-5918-4383-8E3E-3AD488C9CFC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7968</c:v>
                </c:pt>
                <c:pt idx="3">
                  <c:v>8044</c:v>
                </c:pt>
                <c:pt idx="6">
                  <c:v>8277</c:v>
                </c:pt>
                <c:pt idx="9">
                  <c:v>8355</c:v>
                </c:pt>
                <c:pt idx="12">
                  <c:v>8767</c:v>
                </c:pt>
              </c:numCache>
            </c:numRef>
          </c:val>
          <c:extLst>
            <c:ext xmlns:c16="http://schemas.microsoft.com/office/drawing/2014/chart" uri="{C3380CC4-5D6E-409C-BE32-E72D297353CC}">
              <c16:uniqueId val="{00000006-5918-4383-8E3E-3AD488C9CFC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1092</c:v>
                </c:pt>
                <c:pt idx="3">
                  <c:v>925</c:v>
                </c:pt>
                <c:pt idx="6">
                  <c:v>776</c:v>
                </c:pt>
                <c:pt idx="9">
                  <c:v>628</c:v>
                </c:pt>
                <c:pt idx="12">
                  <c:v>482</c:v>
                </c:pt>
              </c:numCache>
            </c:numRef>
          </c:val>
          <c:extLst>
            <c:ext xmlns:c16="http://schemas.microsoft.com/office/drawing/2014/chart" uri="{C3380CC4-5D6E-409C-BE32-E72D297353CC}">
              <c16:uniqueId val="{00000007-5918-4383-8E3E-3AD488C9CFC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6944</c:v>
                </c:pt>
                <c:pt idx="3">
                  <c:v>6349</c:v>
                </c:pt>
                <c:pt idx="6">
                  <c:v>5366</c:v>
                </c:pt>
                <c:pt idx="9">
                  <c:v>4612</c:v>
                </c:pt>
                <c:pt idx="12">
                  <c:v>4419</c:v>
                </c:pt>
              </c:numCache>
            </c:numRef>
          </c:val>
          <c:extLst>
            <c:ext xmlns:c16="http://schemas.microsoft.com/office/drawing/2014/chart" uri="{C3380CC4-5D6E-409C-BE32-E72D297353CC}">
              <c16:uniqueId val="{00000008-5918-4383-8E3E-3AD488C9CFC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3885</c:v>
                </c:pt>
                <c:pt idx="3">
                  <c:v>3817</c:v>
                </c:pt>
                <c:pt idx="6">
                  <c:v>3284</c:v>
                </c:pt>
                <c:pt idx="9">
                  <c:v>2044</c:v>
                </c:pt>
                <c:pt idx="12">
                  <c:v>1272</c:v>
                </c:pt>
              </c:numCache>
            </c:numRef>
          </c:val>
          <c:extLst>
            <c:ext xmlns:c16="http://schemas.microsoft.com/office/drawing/2014/chart" uri="{C3380CC4-5D6E-409C-BE32-E72D297353CC}">
              <c16:uniqueId val="{00000009-5918-4383-8E3E-3AD488C9CFC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40950</c:v>
                </c:pt>
                <c:pt idx="3">
                  <c:v>41090</c:v>
                </c:pt>
                <c:pt idx="6">
                  <c:v>39966</c:v>
                </c:pt>
                <c:pt idx="9">
                  <c:v>39457</c:v>
                </c:pt>
                <c:pt idx="12">
                  <c:v>38815</c:v>
                </c:pt>
              </c:numCache>
            </c:numRef>
          </c:val>
          <c:extLst>
            <c:ext xmlns:c16="http://schemas.microsoft.com/office/drawing/2014/chart" uri="{C3380CC4-5D6E-409C-BE32-E72D297353CC}">
              <c16:uniqueId val="{0000000A-5918-4383-8E3E-3AD488C9CFC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4224</c:v>
                </c:pt>
                <c:pt idx="2">
                  <c:v>#N/A</c:v>
                </c:pt>
                <c:pt idx="3">
                  <c:v>#N/A</c:v>
                </c:pt>
                <c:pt idx="4">
                  <c:v>5713</c:v>
                </c:pt>
                <c:pt idx="5">
                  <c:v>#N/A</c:v>
                </c:pt>
                <c:pt idx="6">
                  <c:v>#N/A</c:v>
                </c:pt>
                <c:pt idx="7">
                  <c:v>3820</c:v>
                </c:pt>
                <c:pt idx="8">
                  <c:v>#N/A</c:v>
                </c:pt>
                <c:pt idx="9">
                  <c:v>#N/A</c:v>
                </c:pt>
                <c:pt idx="10">
                  <c:v>1980</c:v>
                </c:pt>
                <c:pt idx="11">
                  <c:v>#N/A</c:v>
                </c:pt>
                <c:pt idx="12">
                  <c:v>#N/A</c:v>
                </c:pt>
                <c:pt idx="13">
                  <c:v>967</c:v>
                </c:pt>
                <c:pt idx="14">
                  <c:v>#N/A</c:v>
                </c:pt>
              </c:numCache>
            </c:numRef>
          </c:val>
          <c:smooth val="0"/>
          <c:extLst>
            <c:ext xmlns:c16="http://schemas.microsoft.com/office/drawing/2014/chart" uri="{C3380CC4-5D6E-409C-BE32-E72D297353CC}">
              <c16:uniqueId val="{0000000B-5918-4383-8E3E-3AD488C9CFC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6078</c:v>
                </c:pt>
                <c:pt idx="1">
                  <c:v>6030</c:v>
                </c:pt>
                <c:pt idx="2">
                  <c:v>5227</c:v>
                </c:pt>
              </c:numCache>
            </c:numRef>
          </c:val>
          <c:extLst>
            <c:ext xmlns:c16="http://schemas.microsoft.com/office/drawing/2014/chart" uri="{C3380CC4-5D6E-409C-BE32-E72D297353CC}">
              <c16:uniqueId val="{00000000-3B68-4679-B144-7F77E3BCCAF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44</c:v>
                </c:pt>
                <c:pt idx="1">
                  <c:v>44</c:v>
                </c:pt>
                <c:pt idx="2">
                  <c:v>44</c:v>
                </c:pt>
              </c:numCache>
            </c:numRef>
          </c:val>
          <c:extLst>
            <c:ext xmlns:c16="http://schemas.microsoft.com/office/drawing/2014/chart" uri="{C3380CC4-5D6E-409C-BE32-E72D297353CC}">
              <c16:uniqueId val="{00000001-3B68-4679-B144-7F77E3BCCAF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14740</c:v>
                </c:pt>
                <c:pt idx="1">
                  <c:v>17269</c:v>
                </c:pt>
                <c:pt idx="2">
                  <c:v>20297</c:v>
                </c:pt>
              </c:numCache>
            </c:numRef>
          </c:val>
          <c:extLst>
            <c:ext xmlns:c16="http://schemas.microsoft.com/office/drawing/2014/chart" uri="{C3380CC4-5D6E-409C-BE32-E72D297353CC}">
              <c16:uniqueId val="{00000002-3B68-4679-B144-7F77E3BCCAF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{A4F4D46B-2380-4E47-9C3F-FDFB2F304589}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A6F-4DC8-A09C-62FF54FD4F1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{EDD3EBCF-E829-45D4-B760-6D8731569BD5}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6F-4DC8-A09C-62FF54FD4F1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{EAB3164B-6223-46E8-8807-40BD26D3182C}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6F-4DC8-A09C-62FF54FD4F1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{0C6BD5D4-D0FC-4DDD-A282-616EEF0FF0FF}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6F-4DC8-A09C-62FF54FD4F1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{49DADC7B-BFBE-4C20-952F-BA2466CEABFE}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6F-4DC8-A09C-62FF54FD4F1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{8E7F1E6B-0822-48A8-AFC6-9188914E57FB}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A6F-4DC8-A09C-62FF54FD4F1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{9FF8F070-CE95-4FA3-9A9A-9E785E2A8540}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A6F-4DC8-A09C-62FF54FD4F1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{6B2CAC0E-312A-49C4-805D-5F0CB4287663}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A6F-4DC8-A09C-62FF54FD4F1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{31435031-97B2-4E7A-B9DB-5DC68B7BE830}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A6F-4DC8-A09C-62FF54FD4F1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63.8</c:v>
                </c:pt>
                <c:pt idx="8">
                  <c:v>64.2</c:v>
                </c:pt>
                <c:pt idx="16">
                  <c:v>65.099999999999994</c:v>
                </c:pt>
                <c:pt idx="24">
                  <c:v>65.8</c:v>
                </c:pt>
                <c:pt idx="32">
                  <c:v>66.7</c:v>
                </c:pt>
              </c:numCache>
            </c:numRef>
          </c:xVal>
          <c:yVal>
            <c:numRef>
              <c:f>公会計指標分析・財政指標組合せ分析表!$BP$51:$DC$51</c:f>
              <c:numCache>
                <c:formatCode>#,##0.0;"▲ "#,##0.0</c:formatCode>
                <c:ptCount val="40"/>
                <c:pt idx="0">
                  <c:v>9.6999999999999993</c:v>
                </c:pt>
                <c:pt idx="8">
                  <c:v>11.6</c:v>
                </c:pt>
                <c:pt idx="16">
                  <c:v>8.1999999999999993</c:v>
                </c:pt>
                <c:pt idx="24">
                  <c:v>3.9</c:v>
                </c:pt>
                <c:pt idx="32">
                  <c:v>1.8</c:v>
                </c:pt>
              </c:numCache>
            </c:numRef>
          </c:yVal>
          <c:smooth val="0"/>
          <c:extLst>
            <c:ext xmlns:c16="http://schemas.microsoft.com/office/drawing/2014/chart" uri="{C3380CC4-5D6E-409C-BE32-E72D297353CC}">
              <c16:uniqueId val="{00000009-2A6F-4DC8-A09C-62FF54FD4F1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{DD65C7BE-3CEB-4248-BDFF-AD14AE4DC2B2}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A6F-4DC8-A09C-62FF54FD4F1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{0842ECF1-69B6-489F-A74F-6004EDCB8725}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6F-4DC8-A09C-62FF54FD4F1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{3808D341-C441-43ED-9FDA-6E8E207EE6D7}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6F-4DC8-A09C-62FF54FD4F1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{A62BC10D-97C5-4CB6-B2F5-B9C7338BAFDA}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6F-4DC8-A09C-62FF54FD4F1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{34582A17-262C-4376-B9A6-39834BC1A7FF}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6F-4DC8-A09C-62FF54FD4F1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{174DD2EF-4846-4602-9C8D-32A66285929C}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A6F-4DC8-A09C-62FF54FD4F1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{89B8891D-7C1F-421F-A9BB-D795DFA61933}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A6F-4DC8-A09C-62FF54FD4F1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{2BEBA652-4C0F-4856-B5AD-B7909C6388FE}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A6F-4DC8-A09C-62FF54FD4F1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{D96D93A2-94A2-42AD-A08A-652162AAF35D}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A6F-4DC8-A09C-62FF54FD4F1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62.7</c:v>
                </c:pt>
                <c:pt idx="16">
                  <c:v>62.1</c:v>
                </c:pt>
                <c:pt idx="24">
                  <c:v>62.9</c:v>
                </c:pt>
                <c:pt idx="32">
                  <c:v>64.2</c:v>
                </c:pt>
              </c:numCache>
            </c:numRef>
          </c:xVal>
          <c:yVal>
            <c:numRef>
              <c:f>公会計指標分析・財政指標組合せ分析表!$BP$55:$DC$55</c:f>
              <c:numCache>
                <c:formatCode>#,##0.0;"▲ "#,##0.0</c:formatCode>
                <c:ptCount val="40"/>
                <c:pt idx="0">
                  <c:v>20</c:v>
                </c:pt>
                <c:pt idx="8">
                  <c:v>14.7</c:v>
                </c:pt>
                <c:pt idx="16">
                  <c:v>5</c:v>
                </c:pt>
                <c:pt idx="24">
                  <c:v>0.1</c:v>
                </c:pt>
                <c:pt idx="32">
                  <c:v>0</c:v>
                </c:pt>
              </c:numCache>
            </c:numRef>
          </c:yVal>
          <c:smooth val="0"/>
          <c:extLst>
            <c:ext xmlns:c16="http://schemas.microsoft.com/office/drawing/2014/chart" uri="{C3380CC4-5D6E-409C-BE32-E72D297353CC}">
              <c16:uniqueId val="{00000013-2A6F-4DC8-A09C-62FF54FD4F16}"/>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5298460057526718E-2"/>
                  <c:y val="-6.2832769484631554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{F99AAA92-4AE9-442A-968A-8AFA70294B0A}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827-4E47-A327-B23D5BB6C9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{A4FF4E45-6B67-4C74-9372-224EDD28CF83}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827-4E47-A327-B23D5BB6C9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{364AFB86-0D08-421D-AE35-A204DEDBB6B4}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827-4E47-A327-B23D5BB6C9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{950FA38E-B67C-43C6-9FEF-D442E9067616}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827-4E47-A327-B23D5BB6C9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{F1893FAB-64C6-4F81-99DF-2A7D38B47D62}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827-4E47-A327-B23D5BB6C9A1}"/>
                </c:ext>
              </c:extLst>
            </c:dLbl>
            <c:dLbl>
              <c:idx val="8"/>
              <c:layout>
                <c:manualLayout>
                  <c:x val="-3.7842225392624447E-2"/>
                  <c:y val="-6.2000524690956342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{4F44ABBA-C482-4CE4-B6D2-5C319598F7EF}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827-4E47-A327-B23D5BB6C9A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{85389D0E-6DFF-42A4-BE68-5F23F30381C5}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827-4E47-A327-B23D5BB6C9A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{B67EFC77-1601-46FC-9CC4-3AFF29A674DE}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827-4E47-A327-B23D5BB6C9A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{A520F185-B37F-4F1A-8872-F515C4DB89D2}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827-4E47-A327-B23D5BB6C9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0.3</c:v>
                </c:pt>
                <c:pt idx="8">
                  <c:v>0.4</c:v>
                </c:pt>
                <c:pt idx="16">
                  <c:v>0.7</c:v>
                </c:pt>
                <c:pt idx="24">
                  <c:v>1.1000000000000001</c:v>
                </c:pt>
                <c:pt idx="32">
                  <c:v>1.5</c:v>
                </c:pt>
              </c:numCache>
            </c:numRef>
          </c:xVal>
          <c:yVal>
            <c:numRef>
              <c:f>公会計指標分析・財政指標組合せ分析表!$BP$73:$DC$73</c:f>
              <c:numCache>
                <c:formatCode>#,##0.0;"▲ "#,##0.0</c:formatCode>
                <c:ptCount val="40"/>
                <c:pt idx="0">
                  <c:v>9.6999999999999993</c:v>
                </c:pt>
                <c:pt idx="8">
                  <c:v>11.6</c:v>
                </c:pt>
                <c:pt idx="16">
                  <c:v>8.1999999999999993</c:v>
                </c:pt>
                <c:pt idx="24">
                  <c:v>3.9</c:v>
                </c:pt>
                <c:pt idx="32">
                  <c:v>1.8</c:v>
                </c:pt>
              </c:numCache>
            </c:numRef>
          </c:yVal>
          <c:smooth val="0"/>
          <c:extLst>
            <c:ext xmlns:c16="http://schemas.microsoft.com/office/drawing/2014/chart" uri="{C3380CC4-5D6E-409C-BE32-E72D297353CC}">
              <c16:uniqueId val="{00000009-7827-4E47-A327-B23D5BB6C9A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{5986B870-2C4D-4017-A64E-89110E2B4B6C}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827-4E47-A327-B23D5BB6C9A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{FD99994D-1C81-4150-8D18-7678AD3F27FC}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827-4E47-A327-B23D5BB6C9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{4475FE0C-B4CF-4D8F-AA5F-FD5192A6BE67}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827-4E47-A327-B23D5BB6C9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{5E0EF91D-EBA9-4A9D-9AA2-0F5F12703069}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827-4E47-A327-B23D5BB6C9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{16EFA973-4493-4929-8E08-229F09579232}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827-4E47-A327-B23D5BB6C9A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{0E07BFCF-1023-4EC7-9956-3B72BCA2DD01}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827-4E47-A327-B23D5BB6C9A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{ABDDC900-627A-437D-81AF-A860D62E2CAE}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827-4E47-A327-B23D5BB6C9A1}"/>
                </c:ext>
              </c:extLst>
            </c:dLbl>
            <c:dLbl>
              <c:idx val="24"/>
              <c:layout>
                <c:manualLayout>
                  <c:x val="0"/>
                  <c:y val="1.794703361241499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{9D76AA13-A94F-48D2-9EF5-22BCAA6D567A}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827-4E47-A327-B23D5BB6C9A1}"/>
                </c:ext>
              </c:extLst>
            </c:dLbl>
            <c:dLbl>
              <c:idx val="32"/>
              <c:layout>
                <c:manualLayout>
                  <c:x val="0"/>
                  <c:y val="-1.794669112484562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{8DA16545-780E-4628-B3F5-CF94740855F1}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827-4E47-A327-B23D5BB6C9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4.3</c:v>
                </c:pt>
                <c:pt idx="8">
                  <c:v>4.0999999999999996</c:v>
                </c:pt>
                <c:pt idx="16">
                  <c:v>3.6</c:v>
                </c:pt>
                <c:pt idx="24">
                  <c:v>3.6</c:v>
                </c:pt>
                <c:pt idx="32">
                  <c:v>3.7</c:v>
                </c:pt>
              </c:numCache>
            </c:numRef>
          </c:xVal>
          <c:yVal>
            <c:numRef>
              <c:f>公会計指標分析・財政指標組合せ分析表!$BP$77:$DC$77</c:f>
              <c:numCache>
                <c:formatCode>#,##0.0;"▲ "#,##0.0</c:formatCode>
                <c:ptCount val="40"/>
                <c:pt idx="0">
                  <c:v>20</c:v>
                </c:pt>
                <c:pt idx="8">
                  <c:v>14.7</c:v>
                </c:pt>
                <c:pt idx="16">
                  <c:v>5</c:v>
                </c:pt>
                <c:pt idx="24">
                  <c:v>0.1</c:v>
                </c:pt>
                <c:pt idx="32">
                  <c:v>0</c:v>
                </c:pt>
              </c:numCache>
            </c:numRef>
          </c:yVal>
          <c:smooth val="0"/>
          <c:extLst>
            <c:ext xmlns:c16="http://schemas.microsoft.com/office/drawing/2014/chart" uri="{C3380CC4-5D6E-409C-BE32-E72D297353CC}">
              <c16:uniqueId val="{00000013-7827-4E47-A327-B23D5BB6C9A1}"/>
            </c:ext>
          </c:extLst>
        </c:ser>
        <c:dLbls>
          <c:showLegendKey val="0"/>
          <c:showVal val="1"/>
          <c:showCatName val="0"/>
          <c:showSerName val="0"/>
          <c:showPercent val="0"/>
          <c:showBubbleSize val="0"/>
        </c:dLbls>
        <c:axId val="84219776"/>
        <c:axId val="84234240"/>
      </c:scatterChart>
      <c:valAx>
        <c:axId val="84219776"/>
        <c:scaling>
          <c:orientation val="maxMin"/>
          <c:max val="5"/>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東京都調布市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おける分子について，前年度と比較して増となった主な要因は，臨時財政対策債償還費の減に伴う算入公債費等の減のほか，土木債元金償還費や総務債元金償還費などに係る公債費の増により，元利償還金が増となったことが挙げられる。</a:t>
          </a:r>
        </a:p>
        <a:p>
          <a:r>
            <a:rPr kumimoji="1" lang="ja-JP" altLang="en-US" sz="1400">
              <a:latin typeface="ＭＳ ゴシック" pitchFamily="49" charset="-128"/>
              <a:ea typeface="ＭＳ ゴシック" pitchFamily="49" charset="-128"/>
            </a:rPr>
            <a:t>　今後も引き続き，世代負担の公平化と将来負担のバランスを見据えた市債適用や最良の資金調達を検討し，中長期的な視点から健全な財政運営を行っていく。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東京都調布市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おける分子について，前年度と比較して減となった主な要因として，公共施設整備基金の増に伴う充当可能基金の増のほか，債務負担行為に基づく支出予定額が減となったことなどが挙げられる。</a:t>
          </a:r>
        </a:p>
        <a:p>
          <a:r>
            <a:rPr kumimoji="1" lang="ja-JP" altLang="en-US" sz="1400">
              <a:latin typeface="ＭＳ ゴシック" pitchFamily="49" charset="-128"/>
              <a:ea typeface="ＭＳ ゴシック" pitchFamily="49" charset="-128"/>
            </a:rPr>
            <a:t>　今後も引き続き，後年度負担の抑制を基本とし，基金積立に優先的に財源配分し，財源基盤の強化に取り組んでいく。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東京都調布市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小中学校などの公共施設の改修工事の財源としての公共施設整備基金の活用や，中心市街地街づくりの財源としての都市基盤整備事業基金の活用のほか，財源対策としての財政調整基金など合計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万円余を取り崩した。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中・長期的な財政需要を見据え，前年度繰越金活用計画に基づき財政調整基金，公共施設整備基金，都市基盤整備事業基金などに積立てたほか，当初予算における積立てや寄附金を活用した積立てにより，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万円余を積立て，基金残高は前年度末と比較して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万円余増加した。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財政規律ガイドラインに基づく財政基盤強化の視点により，前年度繰越金活用や財政効果額の積立てを行い，中長期の行政需要を見据えた財政基盤の強化につなげていく。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・ふるさとのみどりと環境を守り育てる基金：自然に樹林地及び緑地の保全，緑化の推進その他の自然環境等の保全及び育成に活用するための基金。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・井上欣一社会福祉事業基金：社会福祉事業を行う施設の設置または拡充に充てる資金のほか，地域の社会福祉に係るサービスを行う事業の運営に活用するための基金。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・市庁舎整備基金：調布市市庁舎の新築，増築，改築及び保全の資金に充てるための基金。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・公共施設整備基金：小中学校などの公共施設の維持保全に活用するため，前年度繰越金活用計画等に基づいて実質収支を積立てたため。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・都市基盤整備事業基金：都市基盤の整備等に活用するため，前年度繰越金活用計画等に基づいて実質収支を積立てたため。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・市庁舎整備基金：将来の市庁舎の更新を見据え，令和５年度に新設し，初年度は財政調整基金から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億円の積み替えを行ったため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・都市基盤整備事業基金：都市基盤の整備等を円滑に進めていくため，まちづくり協力金や各年度の繰越金活用などを原資として基金に積み立て，都市基盤整備の財源確保を図る。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・公共施設整備基金：各種公共施設の老朽化などを踏まえ，大規模な施設整備の財源を確保できるよう，財政規律ガイドラインに基づく財政基盤強化の視点により優先的に財源配分を行う。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・ふるさとのみどりと環境を守り育てる基金：土地開発公社からの用地買戻しなどに対応できる安定した基金活用のために，前年度繰越金活用計画に基づき積み立てる。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積立については，前年度繰越金活用計画等に基づき，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億円余の積立を行ったものの，繰入額が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億円余となり，繰入額が積立額を上回ったことにより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億円余の減となった。なお，繰入額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年度に新設した市庁舎整備基金への積替えによるものである。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減収影響に対する財源補完や不測の追加財政需要などの減収影響への備えとして，財政規模，市税収入額の推移を踏まえて財源の確保を図る。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現状，減債基金を活用して市債の償還を行っていないため，積み立てている残高の利子収入分が増となっている。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今後，市債の繰上償還や，公債費の増に備えて現状の残高を確保する。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238,774
233,665
21.58
111,809,665
106,549,574
4,330,141
52,455,735
38,608,501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調布市の有形固定資産減価償却率は，令和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年度は約</a:t>
          </a:r>
          <a:r>
            <a:rPr kumimoji="1" lang="en-US" altLang="ja-JP" sz="1100">
              <a:latin typeface="ＭＳ Ｐゴシック" panose="020B0600070205080204" pitchFamily="50" charset="-128"/>
              <a:ea typeface="ＭＳ Ｐゴシック" panose="020B0600070205080204" pitchFamily="50" charset="-128"/>
            </a:rPr>
            <a:t>67</a:t>
          </a:r>
          <a:r>
            <a:rPr kumimoji="1" lang="ja-JP" altLang="en-US" sz="1100">
              <a:latin typeface="ＭＳ Ｐゴシック" panose="020B0600070205080204" pitchFamily="50" charset="-128"/>
              <a:ea typeface="ＭＳ Ｐゴシック" panose="020B0600070205080204" pitchFamily="50" charset="-128"/>
            </a:rPr>
            <a:t>％となっており，類似団体平均値・東京都平均値・全国平均値と比較すると高くなっている。老朽化の進捗度合いが比較的高い状況にあり，その要因としては，更新時期を迎えた大規模改修を検討すべき小・中学校等の資産が多くあること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今後も適切な維持保全に向け，計画的に更新・改修等を実施していく必要がある。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206240" y="4603962"/>
          <a:ext cx="1270" cy="118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258945" y="5797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119245" y="579352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258945" y="4382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119245" y="460396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69232</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258945" y="509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157345" y="52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3537585" y="5200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2867025" y="517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163830</xdr:rowOff>
    </xdr:from>
    <xdr:to>
      <xdr:col>11</xdr:col>
      <xdr:colOff>187325</xdr:colOff>
      <xdr:row>31</xdr:row>
      <xdr:rowOff>93980</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196465" y="5193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117052</xdr:rowOff>
    </xdr:from>
    <xdr:to>
      <xdr:col>7</xdr:col>
      <xdr:colOff>187325</xdr:colOff>
      <xdr:row>31</xdr:row>
      <xdr:rowOff>47202</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525905" y="51462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136313</xdr:rowOff>
    </xdr:from>
    <xdr:to>
      <xdr:col>23</xdr:col>
      <xdr:colOff>136525</xdr:colOff>
      <xdr:row>32</xdr:row>
      <xdr:rowOff>66463</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157345" y="53331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114740</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258945" y="531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103928</xdr:rowOff>
    </xdr:from>
    <xdr:to>
      <xdr:col>19</xdr:col>
      <xdr:colOff>187325</xdr:colOff>
      <xdr:row>32</xdr:row>
      <xdr:rowOff>34078</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537585" y="53007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154728</xdr:rowOff>
    </xdr:from>
    <xdr:to>
      <xdr:col>23</xdr:col>
      <xdr:colOff>85725</xdr:colOff>
      <xdr:row>32</xdr:row>
      <xdr:rowOff>15663</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588385" y="5351568"/>
          <a:ext cx="619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78740</xdr:rowOff>
    </xdr:from>
    <xdr:to>
      <xdr:col>15</xdr:col>
      <xdr:colOff>187325</xdr:colOff>
      <xdr:row>32</xdr:row>
      <xdr:rowOff>8890</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867025" y="5275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129540</xdr:rowOff>
    </xdr:from>
    <xdr:to>
      <xdr:col>19</xdr:col>
      <xdr:colOff>136525</xdr:colOff>
      <xdr:row>31</xdr:row>
      <xdr:rowOff>154728</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917825" y="5326380"/>
          <a:ext cx="67056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46355</xdr:rowOff>
    </xdr:from>
    <xdr:to>
      <xdr:col>11</xdr:col>
      <xdr:colOff>187325</xdr:colOff>
      <xdr:row>31</xdr:row>
      <xdr:rowOff>147955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196465" y="52431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97155</xdr:rowOff>
    </xdr:from>
    <xdr:to>
      <xdr:col>15</xdr:col>
      <xdr:colOff>136525</xdr:colOff>
      <xdr:row>31</xdr:row>
      <xdr:rowOff>129540</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247265" y="5293995"/>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31962</xdr:rowOff>
    </xdr:from>
    <xdr:to>
      <xdr:col>7</xdr:col>
      <xdr:colOff>187325</xdr:colOff>
      <xdr:row>31</xdr:row>
      <xdr:rowOff>133562</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525905" y="52288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82762</xdr:rowOff>
    </xdr:from>
    <xdr:to>
      <xdr:col>11</xdr:col>
      <xdr:colOff>136525</xdr:colOff>
      <xdr:row>31</xdr:row>
      <xdr:rowOff>97155</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576705" y="5279602"/>
          <a:ext cx="67056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117704</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395989" y="4979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2738129" y="49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110507</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067569" y="4972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63729</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397009" y="492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25205</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395989" y="53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17</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2738129" y="536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139082</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067569" y="533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124689</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397009" y="5321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2208504" y="3752626"/>
          <a:ext cx="76328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調布市の債務償還費率は，類似団体内平均値・全国平均値を大きく下回っている。償還充当額に対する実質債務の比率は低い水準にある。引き続き，新規に発行する地方債について，市債バランス及び世代間負担の公平性に留意した借入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542936" y="550789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3027660" y="4390843"/>
          <a:ext cx="1269" cy="1356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3080365" y="575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2963525" y="5747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53702</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3080365" y="4915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001625" y="49368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359005" y="4953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688445" y="491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45239</xdr:rowOff>
    </xdr:from>
    <xdr:to>
      <xdr:col>64</xdr:col>
      <xdr:colOff>123825</xdr:colOff>
      <xdr:row>30</xdr:row>
      <xdr:rowOff>146839</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1017885" y="507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80246</xdr:rowOff>
    </xdr:from>
    <xdr:to>
      <xdr:col>60</xdr:col>
      <xdr:colOff>123825</xdr:colOff>
      <xdr:row>31</xdr:row>
      <xdr:rowOff>10396</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0347325" y="51094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133150</xdr:rowOff>
    </xdr:from>
    <xdr:to>
      <xdr:col>76</xdr:col>
      <xdr:colOff>73025</xdr:colOff>
      <xdr:row>27</xdr:row>
      <xdr:rowOff>63300</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3001625" y="4491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156027</xdr:rowOff>
    </xdr:from>
    <xdr:ext cx="405111"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3080365" y="434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17063</xdr:rowOff>
    </xdr:from>
    <xdr:to>
      <xdr:col>72</xdr:col>
      <xdr:colOff>123825</xdr:colOff>
      <xdr:row>27</xdr:row>
      <xdr:rowOff>118663</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2359005" y="454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12500</xdr:rowOff>
    </xdr:from>
    <xdr:to>
      <xdr:col>76</xdr:col>
      <xdr:colOff>22225</xdr:colOff>
      <xdr:row>27</xdr:row>
      <xdr:rowOff>67863</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2409805" y="4538780"/>
          <a:ext cx="619760" cy="5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67645</xdr:rowOff>
    </xdr:from>
    <xdr:to>
      <xdr:col>68</xdr:col>
      <xdr:colOff>123825</xdr:colOff>
      <xdr:row>27</xdr:row>
      <xdr:rowOff>169245</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1688445" y="459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67863</xdr:rowOff>
    </xdr:from>
    <xdr:to>
      <xdr:col>72</xdr:col>
      <xdr:colOff>73025</xdr:colOff>
      <xdr:row>27</xdr:row>
      <xdr:rowOff>118445</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1739245" y="4594143"/>
          <a:ext cx="670560" cy="5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157090</xdr:rowOff>
    </xdr:from>
    <xdr:to>
      <xdr:col>64</xdr:col>
      <xdr:colOff>123825</xdr:colOff>
      <xdr:row>28</xdr:row>
      <xdr:rowOff>87240</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017885" y="4683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118445</xdr:rowOff>
    </xdr:from>
    <xdr:to>
      <xdr:col>68</xdr:col>
      <xdr:colOff>73025</xdr:colOff>
      <xdr:row>28</xdr:row>
      <xdr:rowOff>36440</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068685" y="4644725"/>
          <a:ext cx="670560" cy="8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134112</xdr:rowOff>
    </xdr:from>
    <xdr:to>
      <xdr:col>60</xdr:col>
      <xdr:colOff>123825</xdr:colOff>
      <xdr:row>28</xdr:row>
      <xdr:rowOff>64262</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0347325" y="46603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13462</xdr:rowOff>
    </xdr:from>
    <xdr:to>
      <xdr:col>64</xdr:col>
      <xdr:colOff>73025</xdr:colOff>
      <xdr:row>28</xdr:row>
      <xdr:rowOff>36440</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0398125" y="4707382"/>
          <a:ext cx="670560" cy="2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13207</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2185092" y="504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147954</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1527232" y="500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137966</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0856672" y="516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1523</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0186112" y="519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135190</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2185092" y="432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14322</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1527232" y="437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103767</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0856672" y="446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80789</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0186112" y="443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238,774
233,665
21.58
111,809,665
106,549,574
4,330,141
52,455,735
38,608,501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086225" y="5748202"/>
          <a:ext cx="0" cy="1248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124960"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020820" y="69967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124960" y="5531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020820" y="57482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43378</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124960" y="6413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036060" y="65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312160" y="65377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514600" y="65083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151130</xdr:rowOff>
    </xdr:from>
    <xdr:to>
      <xdr:col>10</xdr:col>
      <xdr:colOff>165100</xdr:colOff>
      <xdr:row>39</xdr:row>
      <xdr:rowOff>81280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739900" y="6521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123372</xdr:rowOff>
    </xdr:from>
    <xdr:to>
      <xdr:col>6</xdr:col>
      <xdr:colOff>38100</xdr:colOff>
      <xdr:row>39</xdr:row>
      <xdr:rowOff>53522</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965200" y="64936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157662</xdr:rowOff>
    </xdr:from>
    <xdr:to>
      <xdr:col>24</xdr:col>
      <xdr:colOff>114300</xdr:colOff>
      <xdr:row>40</xdr:row>
      <xdr:rowOff>87812</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036060" y="66956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136089</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124960"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139700</xdr:rowOff>
    </xdr:from>
    <xdr:to>
      <xdr:col>20</xdr:col>
      <xdr:colOff>38100</xdr:colOff>
      <xdr:row>40</xdr:row>
      <xdr:rowOff>69850</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312160" y="6677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19050</xdr:rowOff>
    </xdr:from>
    <xdr:to>
      <xdr:col>24</xdr:col>
      <xdr:colOff>63500</xdr:colOff>
      <xdr:row>40</xdr:row>
      <xdr:rowOff>37012</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355340" y="6724650"/>
          <a:ext cx="7315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125004</xdr:rowOff>
    </xdr:from>
    <xdr:to>
      <xdr:col>15</xdr:col>
      <xdr:colOff>101600</xdr:colOff>
      <xdr:row>40</xdr:row>
      <xdr:rowOff>55154</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514600" y="66629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4354</xdr:rowOff>
    </xdr:from>
    <xdr:to>
      <xdr:col>19</xdr:col>
      <xdr:colOff>177800</xdr:colOff>
      <xdr:row>40</xdr:row>
      <xdr:rowOff>19050</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565400" y="6709954"/>
          <a:ext cx="78994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103777</xdr:rowOff>
    </xdr:from>
    <xdr:to>
      <xdr:col>10</xdr:col>
      <xdr:colOff>165100</xdr:colOff>
      <xdr:row>40</xdr:row>
      <xdr:rowOff>33927</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739900" y="66417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154577</xdr:rowOff>
    </xdr:from>
    <xdr:to>
      <xdr:col>15</xdr:col>
      <xdr:colOff>50800</xdr:colOff>
      <xdr:row>40</xdr:row>
      <xdr:rowOff>4354</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1790700" y="6692537"/>
          <a:ext cx="7747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80917</xdr:rowOff>
    </xdr:from>
    <xdr:to>
      <xdr:col>6</xdr:col>
      <xdr:colOff>38100</xdr:colOff>
      <xdr:row>40</xdr:row>
      <xdr:rowOff>11067</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965200" y="66188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131717</xdr:rowOff>
    </xdr:from>
    <xdr:to>
      <xdr:col>10</xdr:col>
      <xdr:colOff>114300</xdr:colOff>
      <xdr:row>39</xdr:row>
      <xdr:rowOff>154577</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008380" y="6669677"/>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114135</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170564" y="631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84744</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385704" y="628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97807</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61100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70049</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836304" y="6272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60977</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17056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46281</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385704" y="6751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25054</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611004" y="6730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2194</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836304" y="6707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E00-000070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flipV="1">
          <a:off x="9219565" y="5804764"/>
          <a:ext cx="0" cy="116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00000000-0008-0000-0E00-000072000000}"/>
            </a:ext>
          </a:extLst>
        </xdr:cNvPr>
        <xdr:cNvSpPr txBox="1"/>
      </xdr:nvSpPr>
      <xdr:spPr>
        <a:xfrm>
          <a:off x="9258300" y="697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9154160" y="69669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00000000-0008-0000-0E00-000074000000}"/>
            </a:ext>
          </a:extLst>
        </xdr:cNvPr>
        <xdr:cNvSpPr txBox="1"/>
      </xdr:nvSpPr>
      <xdr:spPr>
        <a:xfrm>
          <a:off x="9258300" y="558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9154160" y="58047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87139</xdr:rowOff>
    </xdr:from>
    <xdr:ext cx="469744" cy="259045"/>
    <xdr:sp macro="" textlink="">
      <xdr:nvSpPr>
        <xdr:cNvPr id="118" name="【道路】&#10;一人当たり延長平均値テキスト">
          <a:extLst>
            <a:ext uri="{FF2B5EF4-FFF2-40B4-BE49-F238E27FC236}">
              <a16:creationId xmlns:a16="http://schemas.microsoft.com/office/drawing/2014/main" id="{00000000-0008-0000-0E00-000076000000}"/>
            </a:ext>
          </a:extLst>
        </xdr:cNvPr>
        <xdr:cNvSpPr txBox="1"/>
      </xdr:nvSpPr>
      <xdr:spPr>
        <a:xfrm>
          <a:off x="9258300" y="662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192260" y="67698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445500" y="6770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670800" y="67709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55804</xdr:rowOff>
    </xdr:from>
    <xdr:to>
      <xdr:col>41</xdr:col>
      <xdr:colOff>101600</xdr:colOff>
      <xdr:row>39</xdr:row>
      <xdr:rowOff>157404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873240" y="659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56307</xdr:rowOff>
    </xdr:from>
    <xdr:to>
      <xdr:col>36</xdr:col>
      <xdr:colOff>165100</xdr:colOff>
      <xdr:row>39</xdr:row>
      <xdr:rowOff>157907</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098540" y="659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4277</xdr:rowOff>
    </xdr:from>
    <xdr:to>
      <xdr:col>55</xdr:col>
      <xdr:colOff>50800</xdr:colOff>
      <xdr:row>41</xdr:row>
      <xdr:rowOff>105877</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9192260" y="68775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90654</xdr:rowOff>
    </xdr:from>
    <xdr:ext cx="469744" cy="259045"/>
    <xdr:sp macro="" textlink="">
      <xdr:nvSpPr>
        <xdr:cNvPr id="130" name="【道路】&#10;一人当たり延長該当値テキスト">
          <a:extLst>
            <a:ext uri="{FF2B5EF4-FFF2-40B4-BE49-F238E27FC236}">
              <a16:creationId xmlns:a16="http://schemas.microsoft.com/office/drawing/2014/main" id="{00000000-0008-0000-0E00-000082000000}"/>
            </a:ext>
          </a:extLst>
        </xdr:cNvPr>
        <xdr:cNvSpPr txBox="1"/>
      </xdr:nvSpPr>
      <xdr:spPr>
        <a:xfrm>
          <a:off x="9258300" y="679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4643</xdr:rowOff>
    </xdr:from>
    <xdr:to>
      <xdr:col>50</xdr:col>
      <xdr:colOff>165100</xdr:colOff>
      <xdr:row>41</xdr:row>
      <xdr:rowOff>106243</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8445500" y="687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55077</xdr:rowOff>
    </xdr:from>
    <xdr:to>
      <xdr:col>55</xdr:col>
      <xdr:colOff>0</xdr:colOff>
      <xdr:row>41</xdr:row>
      <xdr:rowOff>55443</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flipV="1">
          <a:off x="8496300" y="6928317"/>
          <a:ext cx="7239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4460</xdr:rowOff>
    </xdr:from>
    <xdr:to>
      <xdr:col>46</xdr:col>
      <xdr:colOff>38100</xdr:colOff>
      <xdr:row>41</xdr:row>
      <xdr:rowOff>106060</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7670800" y="6877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55260</xdr:rowOff>
    </xdr:from>
    <xdr:to>
      <xdr:col>50</xdr:col>
      <xdr:colOff>114300</xdr:colOff>
      <xdr:row>41</xdr:row>
      <xdr:rowOff>55443</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7713980" y="6928500"/>
          <a:ext cx="78232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4414</xdr:rowOff>
    </xdr:from>
    <xdr:to>
      <xdr:col>41</xdr:col>
      <xdr:colOff>101600</xdr:colOff>
      <xdr:row>41</xdr:row>
      <xdr:rowOff>106014</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6873240" y="687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55214</xdr:rowOff>
    </xdr:from>
    <xdr:to>
      <xdr:col>45</xdr:col>
      <xdr:colOff>177800</xdr:colOff>
      <xdr:row>41</xdr:row>
      <xdr:rowOff>55260</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6924040" y="6928454"/>
          <a:ext cx="78994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4140</xdr:rowOff>
    </xdr:from>
    <xdr:to>
      <xdr:col>36</xdr:col>
      <xdr:colOff>165100</xdr:colOff>
      <xdr:row>41</xdr:row>
      <xdr:rowOff>105740</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6098540" y="687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54940</xdr:rowOff>
    </xdr:from>
    <xdr:to>
      <xdr:col>41</xdr:col>
      <xdr:colOff>50800</xdr:colOff>
      <xdr:row>41</xdr:row>
      <xdr:rowOff>55214</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a:off x="6149340" y="6928180"/>
          <a:ext cx="7747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11396</xdr:rowOff>
    </xdr:from>
    <xdr:ext cx="469744" cy="259045"/>
    <xdr:sp macro="" textlink="">
      <xdr:nvSpPr>
        <xdr:cNvPr id="139" name="n_1aveValue【道路】&#10;一人当たり延長">
          <a:extLst>
            <a:ext uri="{FF2B5EF4-FFF2-40B4-BE49-F238E27FC236}">
              <a16:creationId xmlns:a16="http://schemas.microsoft.com/office/drawing/2014/main" id="{00000000-0008-0000-0E00-00008B000000}"/>
            </a:ext>
          </a:extLst>
        </xdr:cNvPr>
        <xdr:cNvSpPr txBox="1"/>
      </xdr:nvSpPr>
      <xdr:spPr>
        <a:xfrm>
          <a:off x="8271587" y="654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11991</xdr:rowOff>
    </xdr:from>
    <xdr:ext cx="469744" cy="259045"/>
    <xdr:sp macro="" textlink="">
      <xdr:nvSpPr>
        <xdr:cNvPr id="140" name="n_2aveValue【道路】&#10;一人当たり延長">
          <a:extLst>
            <a:ext uri="{FF2B5EF4-FFF2-40B4-BE49-F238E27FC236}">
              <a16:creationId xmlns:a16="http://schemas.microsoft.com/office/drawing/2014/main" id="{00000000-0008-0000-0E00-00008C000000}"/>
            </a:ext>
          </a:extLst>
        </xdr:cNvPr>
        <xdr:cNvSpPr txBox="1"/>
      </xdr:nvSpPr>
      <xdr:spPr>
        <a:xfrm>
          <a:off x="7509587" y="654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2481</xdr:rowOff>
    </xdr:from>
    <xdr:ext cx="469744" cy="259045"/>
    <xdr:sp macro="" textlink="">
      <xdr:nvSpPr>
        <xdr:cNvPr id="141" name="n_3aveValue【道路】&#10;一人当たり延長">
          <a:extLst>
            <a:ext uri="{FF2B5EF4-FFF2-40B4-BE49-F238E27FC236}">
              <a16:creationId xmlns:a16="http://schemas.microsoft.com/office/drawing/2014/main" id="{00000000-0008-0000-0E00-00008D000000}"/>
            </a:ext>
          </a:extLst>
        </xdr:cNvPr>
        <xdr:cNvSpPr txBox="1"/>
      </xdr:nvSpPr>
      <xdr:spPr>
        <a:xfrm>
          <a:off x="6712027" y="637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2984</xdr:rowOff>
    </xdr:from>
    <xdr:ext cx="469744" cy="259045"/>
    <xdr:sp macro="" textlink="">
      <xdr:nvSpPr>
        <xdr:cNvPr id="142" name="n_4aveValue【道路】&#10;一人当たり延長">
          <a:extLst>
            <a:ext uri="{FF2B5EF4-FFF2-40B4-BE49-F238E27FC236}">
              <a16:creationId xmlns:a16="http://schemas.microsoft.com/office/drawing/2014/main" id="{00000000-0008-0000-0E00-00008E000000}"/>
            </a:ext>
          </a:extLst>
        </xdr:cNvPr>
        <xdr:cNvSpPr txBox="1"/>
      </xdr:nvSpPr>
      <xdr:spPr>
        <a:xfrm>
          <a:off x="5937327" y="637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97370</xdr:rowOff>
    </xdr:from>
    <xdr:ext cx="469744" cy="259045"/>
    <xdr:sp macro="" textlink="">
      <xdr:nvSpPr>
        <xdr:cNvPr id="143" name="n_1mainValue【道路】&#10;一人当たり延長">
          <a:extLst>
            <a:ext uri="{FF2B5EF4-FFF2-40B4-BE49-F238E27FC236}">
              <a16:creationId xmlns:a16="http://schemas.microsoft.com/office/drawing/2014/main" id="{00000000-0008-0000-0E00-00008F000000}"/>
            </a:ext>
          </a:extLst>
        </xdr:cNvPr>
        <xdr:cNvSpPr txBox="1"/>
      </xdr:nvSpPr>
      <xdr:spPr>
        <a:xfrm>
          <a:off x="8271587" y="697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97187</xdr:rowOff>
    </xdr:from>
    <xdr:ext cx="469744" cy="259045"/>
    <xdr:sp macro="" textlink="">
      <xdr:nvSpPr>
        <xdr:cNvPr id="144" name="n_2mainValue【道路】&#10;一人当たり延長">
          <a:extLst>
            <a:ext uri="{FF2B5EF4-FFF2-40B4-BE49-F238E27FC236}">
              <a16:creationId xmlns:a16="http://schemas.microsoft.com/office/drawing/2014/main" id="{00000000-0008-0000-0E00-000090000000}"/>
            </a:ext>
          </a:extLst>
        </xdr:cNvPr>
        <xdr:cNvSpPr txBox="1"/>
      </xdr:nvSpPr>
      <xdr:spPr>
        <a:xfrm>
          <a:off x="7509587" y="697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97141</xdr:rowOff>
    </xdr:from>
    <xdr:ext cx="469744" cy="259045"/>
    <xdr:sp macro="" textlink="">
      <xdr:nvSpPr>
        <xdr:cNvPr id="145" name="n_3mainValue【道路】&#10;一人当たり延長">
          <a:extLst>
            <a:ext uri="{FF2B5EF4-FFF2-40B4-BE49-F238E27FC236}">
              <a16:creationId xmlns:a16="http://schemas.microsoft.com/office/drawing/2014/main" id="{00000000-0008-0000-0E00-000091000000}"/>
            </a:ext>
          </a:extLst>
        </xdr:cNvPr>
        <xdr:cNvSpPr txBox="1"/>
      </xdr:nvSpPr>
      <xdr:spPr>
        <a:xfrm>
          <a:off x="6712027" y="6970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96867</xdr:rowOff>
    </xdr:from>
    <xdr:ext cx="469744" cy="259045"/>
    <xdr:sp macro="" textlink="">
      <xdr:nvSpPr>
        <xdr:cNvPr id="146" name="n_4mainValue【道路】&#10;一人当たり延長">
          <a:extLst>
            <a:ext uri="{FF2B5EF4-FFF2-40B4-BE49-F238E27FC236}">
              <a16:creationId xmlns:a16="http://schemas.microsoft.com/office/drawing/2014/main" id="{00000000-0008-0000-0E00-000092000000}"/>
            </a:ext>
          </a:extLst>
        </xdr:cNvPr>
        <xdr:cNvSpPr txBox="1"/>
      </xdr:nvSpPr>
      <xdr:spPr>
        <a:xfrm>
          <a:off x="5937327" y="697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E00-0000AB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flipV="1">
          <a:off x="4086225" y="9405802"/>
          <a:ext cx="0" cy="1248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E00-0000AD000000}"/>
            </a:ext>
          </a:extLst>
        </xdr:cNvPr>
        <xdr:cNvSpPr txBox="1"/>
      </xdr:nvSpPr>
      <xdr:spPr>
        <a:xfrm>
          <a:off x="4124960" y="10658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020820" y="10654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00000000-0008-0000-0E00-0000AF000000}"/>
            </a:ext>
          </a:extLst>
        </xdr:cNvPr>
        <xdr:cNvSpPr txBox="1"/>
      </xdr:nvSpPr>
      <xdr:spPr>
        <a:xfrm>
          <a:off x="4124960" y="91886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020820" y="94058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E00-0000B1000000}"/>
            </a:ext>
          </a:extLst>
        </xdr:cNvPr>
        <xdr:cNvSpPr txBox="1"/>
      </xdr:nvSpPr>
      <xdr:spPr>
        <a:xfrm>
          <a:off x="4124960" y="102162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4036060" y="1023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3312160" y="102215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2514600" y="10201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94524</xdr:rowOff>
    </xdr:from>
    <xdr:to>
      <xdr:col>10</xdr:col>
      <xdr:colOff>165100</xdr:colOff>
      <xdr:row>61</xdr:row>
      <xdr:rowOff>24674</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739900" y="10152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965200" y="10130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81462</xdr:rowOff>
    </xdr:from>
    <xdr:to>
      <xdr:col>24</xdr:col>
      <xdr:colOff>114300</xdr:colOff>
      <xdr:row>61</xdr:row>
      <xdr:rowOff>11612</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4036060" y="101398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104339</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E00-0000BD000000}"/>
            </a:ext>
          </a:extLst>
        </xdr:cNvPr>
        <xdr:cNvSpPr txBox="1"/>
      </xdr:nvSpPr>
      <xdr:spPr>
        <a:xfrm>
          <a:off x="4124960"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53703</xdr:rowOff>
    </xdr:from>
    <xdr:to>
      <xdr:col>20</xdr:col>
      <xdr:colOff>38100</xdr:colOff>
      <xdr:row>60</xdr:row>
      <xdr:rowOff>155303</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3312160" y="101121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104503</xdr:rowOff>
    </xdr:from>
    <xdr:to>
      <xdr:col>24</xdr:col>
      <xdr:colOff>63500</xdr:colOff>
      <xdr:row>60</xdr:row>
      <xdr:rowOff>132262</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3355340" y="10162903"/>
          <a:ext cx="7315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40640</xdr:rowOff>
    </xdr:from>
    <xdr:to>
      <xdr:col>15</xdr:col>
      <xdr:colOff>101600</xdr:colOff>
      <xdr:row>60</xdr:row>
      <xdr:rowOff>142240</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25146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91440</xdr:rowOff>
    </xdr:from>
    <xdr:to>
      <xdr:col>19</xdr:col>
      <xdr:colOff>177800</xdr:colOff>
      <xdr:row>60</xdr:row>
      <xdr:rowOff>104503</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565400" y="10149840"/>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34109</xdr:rowOff>
    </xdr:from>
    <xdr:to>
      <xdr:col>10</xdr:col>
      <xdr:colOff>165100</xdr:colOff>
      <xdr:row>60</xdr:row>
      <xdr:rowOff>135709</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7399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84909</xdr:rowOff>
    </xdr:from>
    <xdr:to>
      <xdr:col>15</xdr:col>
      <xdr:colOff>50800</xdr:colOff>
      <xdr:row>60</xdr:row>
      <xdr:rowOff>91440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790700" y="10143309"/>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4717</xdr:rowOff>
    </xdr:from>
    <xdr:to>
      <xdr:col>6</xdr:col>
      <xdr:colOff>38100</xdr:colOff>
      <xdr:row>60</xdr:row>
      <xdr:rowOff>106317</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965200" y="100631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55517</xdr:rowOff>
    </xdr:from>
    <xdr:to>
      <xdr:col>10</xdr:col>
      <xdr:colOff>114300</xdr:colOff>
      <xdr:row>60</xdr:row>
      <xdr:rowOff>84909</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1008380" y="10113917"/>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170564" y="10310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38570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15801</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611004" y="1024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83630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380</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3170564" y="9891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158767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238570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152236</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1611004" y="9875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122844</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836304" y="98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826760" y="10618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600834" y="104800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5826760" y="9502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299921" y="9363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E00-0000E0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flipV="1">
          <a:off x="9219565" y="9338523"/>
          <a:ext cx="0" cy="127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E00-0000E2000000}"/>
            </a:ext>
          </a:extLst>
        </xdr:cNvPr>
        <xdr:cNvSpPr txBox="1"/>
      </xdr:nvSpPr>
      <xdr:spPr>
        <a:xfrm>
          <a:off x="9258300" y="10618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9154160" y="106142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E00-0000E4000000}"/>
            </a:ext>
          </a:extLst>
        </xdr:cNvPr>
        <xdr:cNvSpPr txBox="1"/>
      </xdr:nvSpPr>
      <xdr:spPr>
        <a:xfrm>
          <a:off x="9258300" y="911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9154160" y="93385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84777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E00-0000E6000000}"/>
            </a:ext>
          </a:extLst>
        </xdr:cNvPr>
        <xdr:cNvSpPr txBox="1"/>
      </xdr:nvSpPr>
      <xdr:spPr>
        <a:xfrm>
          <a:off x="9258300" y="9975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9192260" y="10120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8445500" y="1012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7670800" y="10128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57</xdr:row>
      <xdr:rowOff>132463</xdr:rowOff>
    </xdr:from>
    <xdr:to>
      <xdr:col>41</xdr:col>
      <xdr:colOff>101600</xdr:colOff>
      <xdr:row>58</xdr:row>
      <xdr:rowOff>62613</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6873240" y="96879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57</xdr:row>
      <xdr:rowOff>138178</xdr:rowOff>
    </xdr:from>
    <xdr:to>
      <xdr:col>36</xdr:col>
      <xdr:colOff>165100</xdr:colOff>
      <xdr:row>58</xdr:row>
      <xdr:rowOff>68328</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6098540" y="9693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40577</xdr:rowOff>
    </xdr:from>
    <xdr:to>
      <xdr:col>55</xdr:col>
      <xdr:colOff>50800</xdr:colOff>
      <xdr:row>62</xdr:row>
      <xdr:rowOff>142177</xdr:rowOff>
    </xdr:to>
    <xdr:sp macro="" textlink="">
      <xdr:nvSpPr>
        <xdr:cNvPr id="241" name="楕円 240">
          <a:extLst>
            <a:ext uri="{FF2B5EF4-FFF2-40B4-BE49-F238E27FC236}">
              <a16:creationId xmlns:a16="http://schemas.microsoft.com/office/drawing/2014/main" id="{00000000-0008-0000-0E00-0000F1000000}"/>
            </a:ext>
          </a:extLst>
        </xdr:cNvPr>
        <xdr:cNvSpPr/>
      </xdr:nvSpPr>
      <xdr:spPr>
        <a:xfrm>
          <a:off x="9192260" y="104342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19004</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E00-0000F2000000}"/>
            </a:ext>
          </a:extLst>
        </xdr:cNvPr>
        <xdr:cNvSpPr txBox="1"/>
      </xdr:nvSpPr>
      <xdr:spPr>
        <a:xfrm>
          <a:off x="9258300" y="1041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40423</xdr:rowOff>
    </xdr:from>
    <xdr:to>
      <xdr:col>50</xdr:col>
      <xdr:colOff>165100</xdr:colOff>
      <xdr:row>62</xdr:row>
      <xdr:rowOff>142023</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8445500" y="1043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91223</xdr:rowOff>
    </xdr:from>
    <xdr:to>
      <xdr:col>55</xdr:col>
      <xdr:colOff>0</xdr:colOff>
      <xdr:row>62</xdr:row>
      <xdr:rowOff>91377</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a:off x="8496300" y="10484903"/>
          <a:ext cx="723900" cy="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42349</xdr:rowOff>
    </xdr:from>
    <xdr:to>
      <xdr:col>46</xdr:col>
      <xdr:colOff>38100</xdr:colOff>
      <xdr:row>62</xdr:row>
      <xdr:rowOff>143949</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7670800" y="104360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91223</xdr:rowOff>
    </xdr:from>
    <xdr:to>
      <xdr:col>50</xdr:col>
      <xdr:colOff>114300</xdr:colOff>
      <xdr:row>62</xdr:row>
      <xdr:rowOff>93149</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flipV="1">
          <a:off x="7713980" y="10484903"/>
          <a:ext cx="782320" cy="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45315</xdr:rowOff>
    </xdr:from>
    <xdr:to>
      <xdr:col>41</xdr:col>
      <xdr:colOff>101600</xdr:colOff>
      <xdr:row>62</xdr:row>
      <xdr:rowOff>146915</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6873240" y="104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93149</xdr:rowOff>
    </xdr:from>
    <xdr:to>
      <xdr:col>45</xdr:col>
      <xdr:colOff>177800</xdr:colOff>
      <xdr:row>62</xdr:row>
      <xdr:rowOff>96115</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6924040" y="10486829"/>
          <a:ext cx="789940" cy="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44886</xdr:rowOff>
    </xdr:from>
    <xdr:to>
      <xdr:col>36</xdr:col>
      <xdr:colOff>165100</xdr:colOff>
      <xdr:row>62</xdr:row>
      <xdr:rowOff>146486</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6098540" y="1043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95686</xdr:rowOff>
    </xdr:from>
    <xdr:to>
      <xdr:col>41</xdr:col>
      <xdr:colOff>50800</xdr:colOff>
      <xdr:row>62</xdr:row>
      <xdr:rowOff>96115</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a:off x="6149340" y="10489366"/>
          <a:ext cx="774700" cy="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13034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8239271" y="990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16812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7477271" y="990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79140</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6670255" y="946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84855</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5872695" y="947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133150</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239271" y="1052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135076</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477271" y="1052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138042</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702571" y="1053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137613</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5905011" y="1053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00000000-0008-0000-0E00-000018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flipV="1">
          <a:off x="4086225" y="13120878"/>
          <a:ext cx="0" cy="1334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00000000-0008-0000-0E00-00001A010000}"/>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00000000-0008-0000-0E00-00001C010000}"/>
            </a:ext>
          </a:extLst>
        </xdr:cNvPr>
        <xdr:cNvSpPr txBox="1"/>
      </xdr:nvSpPr>
      <xdr:spPr>
        <a:xfrm>
          <a:off x="4124960" y="12903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4020820" y="131208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00000000-0008-0000-0E00-00001E010000}"/>
            </a:ext>
          </a:extLst>
        </xdr:cNvPr>
        <xdr:cNvSpPr txBox="1"/>
      </xdr:nvSpPr>
      <xdr:spPr>
        <a:xfrm>
          <a:off x="4124960" y="13746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7" name="フローチャート: 判断 286">
          <a:extLst>
            <a:ext uri="{FF2B5EF4-FFF2-40B4-BE49-F238E27FC236}">
              <a16:creationId xmlns:a16="http://schemas.microsoft.com/office/drawing/2014/main" id="{00000000-0008-0000-0E00-00001F010000}"/>
            </a:ext>
          </a:extLst>
        </xdr:cNvPr>
        <xdr:cNvSpPr/>
      </xdr:nvSpPr>
      <xdr:spPr>
        <a:xfrm>
          <a:off x="403606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a:extLst>
            <a:ext uri="{FF2B5EF4-FFF2-40B4-BE49-F238E27FC236}">
              <a16:creationId xmlns:a16="http://schemas.microsoft.com/office/drawing/2014/main" id="{00000000-0008-0000-0E00-000020010000}"/>
            </a:ext>
          </a:extLst>
        </xdr:cNvPr>
        <xdr:cNvSpPr/>
      </xdr:nvSpPr>
      <xdr:spPr>
        <a:xfrm>
          <a:off x="3312160" y="13678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2514600" y="136644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1739900" y="1362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26163</xdr:rowOff>
    </xdr:from>
    <xdr:to>
      <xdr:col>6</xdr:col>
      <xdr:colOff>38100</xdr:colOff>
      <xdr:row>81</xdr:row>
      <xdr:rowOff>127763</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965200" y="136050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30735</xdr:rowOff>
    </xdr:from>
    <xdr:to>
      <xdr:col>24</xdr:col>
      <xdr:colOff>114300</xdr:colOff>
      <xdr:row>81</xdr:row>
      <xdr:rowOff>132335</xdr:rowOff>
    </xdr:to>
    <xdr:sp macro="" textlink="">
      <xdr:nvSpPr>
        <xdr:cNvPr id="297" name="楕円 296">
          <a:extLst>
            <a:ext uri="{FF2B5EF4-FFF2-40B4-BE49-F238E27FC236}">
              <a16:creationId xmlns:a16="http://schemas.microsoft.com/office/drawing/2014/main" id="{00000000-0008-0000-0E00-000029010000}"/>
            </a:ext>
          </a:extLst>
        </xdr:cNvPr>
        <xdr:cNvSpPr/>
      </xdr:nvSpPr>
      <xdr:spPr>
        <a:xfrm>
          <a:off x="4036060" y="1360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53612</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00000000-0008-0000-0E00-00002A010000}"/>
            </a:ext>
          </a:extLst>
        </xdr:cNvPr>
        <xdr:cNvSpPr txBox="1"/>
      </xdr:nvSpPr>
      <xdr:spPr>
        <a:xfrm>
          <a:off x="4124960" y="1346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161037</xdr:rowOff>
    </xdr:from>
    <xdr:to>
      <xdr:col>20</xdr:col>
      <xdr:colOff>38100</xdr:colOff>
      <xdr:row>81</xdr:row>
      <xdr:rowOff>91187</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3312160" y="135722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40387</xdr:rowOff>
    </xdr:from>
    <xdr:to>
      <xdr:col>24</xdr:col>
      <xdr:colOff>63500</xdr:colOff>
      <xdr:row>81</xdr:row>
      <xdr:rowOff>81535</xdr:rowOff>
    </xdr:to>
    <xdr:cxnSp macro="">
      <xdr:nvCxnSpPr>
        <xdr:cNvPr id="300" name="直線コネクタ 299">
          <a:extLst>
            <a:ext uri="{FF2B5EF4-FFF2-40B4-BE49-F238E27FC236}">
              <a16:creationId xmlns:a16="http://schemas.microsoft.com/office/drawing/2014/main" id="{00000000-0008-0000-0E00-00002C010000}"/>
            </a:ext>
          </a:extLst>
        </xdr:cNvPr>
        <xdr:cNvCxnSpPr/>
      </xdr:nvCxnSpPr>
      <xdr:spPr>
        <a:xfrm>
          <a:off x="3355340" y="13619227"/>
          <a:ext cx="7315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113030</xdr:rowOff>
    </xdr:from>
    <xdr:to>
      <xdr:col>15</xdr:col>
      <xdr:colOff>101600</xdr:colOff>
      <xdr:row>81</xdr:row>
      <xdr:rowOff>43180</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2514600" y="13524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163830</xdr:rowOff>
    </xdr:from>
    <xdr:to>
      <xdr:col>19</xdr:col>
      <xdr:colOff>177800</xdr:colOff>
      <xdr:row>81</xdr:row>
      <xdr:rowOff>40387</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2565400" y="13575030"/>
          <a:ext cx="789940" cy="4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62737</xdr:rowOff>
    </xdr:from>
    <xdr:to>
      <xdr:col>10</xdr:col>
      <xdr:colOff>165100</xdr:colOff>
      <xdr:row>80</xdr:row>
      <xdr:rowOff>164337</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1739900" y="1347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113537</xdr:rowOff>
    </xdr:from>
    <xdr:to>
      <xdr:col>15</xdr:col>
      <xdr:colOff>50800</xdr:colOff>
      <xdr:row>80</xdr:row>
      <xdr:rowOff>163830</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1790700" y="13524737"/>
          <a:ext cx="7747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10161</xdr:rowOff>
    </xdr:from>
    <xdr:to>
      <xdr:col>6</xdr:col>
      <xdr:colOff>38100</xdr:colOff>
      <xdr:row>80</xdr:row>
      <xdr:rowOff>111761</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965200" y="134213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60961</xdr:rowOff>
    </xdr:from>
    <xdr:to>
      <xdr:col>10</xdr:col>
      <xdr:colOff>114300</xdr:colOff>
      <xdr:row>80</xdr:row>
      <xdr:rowOff>113537</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1008380" y="13472161"/>
          <a:ext cx="782320"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20590</xdr:rowOff>
    </xdr:from>
    <xdr:ext cx="405111" cy="259045"/>
    <xdr:sp macro="" textlink="">
      <xdr:nvSpPr>
        <xdr:cNvPr id="307" name="n_1aveValue【公営住宅】&#10;有形固定資産減価償却率">
          <a:extLst>
            <a:ext uri="{FF2B5EF4-FFF2-40B4-BE49-F238E27FC236}">
              <a16:creationId xmlns:a16="http://schemas.microsoft.com/office/drawing/2014/main" id="{00000000-0008-0000-0E00-000033010000}"/>
            </a:ext>
          </a:extLst>
        </xdr:cNvPr>
        <xdr:cNvSpPr txBox="1"/>
      </xdr:nvSpPr>
      <xdr:spPr>
        <a:xfrm>
          <a:off x="3170564" y="13767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8" name="n_2aveValue【公営住宅】&#10;有形固定資産減価償却率">
          <a:extLst>
            <a:ext uri="{FF2B5EF4-FFF2-40B4-BE49-F238E27FC236}">
              <a16:creationId xmlns:a16="http://schemas.microsoft.com/office/drawing/2014/main" id="{00000000-0008-0000-0E00-000034010000}"/>
            </a:ext>
          </a:extLst>
        </xdr:cNvPr>
        <xdr:cNvSpPr txBox="1"/>
      </xdr:nvSpPr>
      <xdr:spPr>
        <a:xfrm>
          <a:off x="2385704" y="13753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139464</xdr:rowOff>
    </xdr:from>
    <xdr:ext cx="405111" cy="259045"/>
    <xdr:sp macro="" textlink="">
      <xdr:nvSpPr>
        <xdr:cNvPr id="309" name="n_3aveValue【公営住宅】&#10;有形固定資産減価償却率">
          <a:extLst>
            <a:ext uri="{FF2B5EF4-FFF2-40B4-BE49-F238E27FC236}">
              <a16:creationId xmlns:a16="http://schemas.microsoft.com/office/drawing/2014/main" id="{00000000-0008-0000-0E00-000035010000}"/>
            </a:ext>
          </a:extLst>
        </xdr:cNvPr>
        <xdr:cNvSpPr txBox="1"/>
      </xdr:nvSpPr>
      <xdr:spPr>
        <a:xfrm>
          <a:off x="1611004" y="1371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118890</xdr:rowOff>
    </xdr:from>
    <xdr:ext cx="405111" cy="259045"/>
    <xdr:sp macro="" textlink="">
      <xdr:nvSpPr>
        <xdr:cNvPr id="310" name="n_4aveValue【公営住宅】&#10;有形固定資産減価償却率">
          <a:extLst>
            <a:ext uri="{FF2B5EF4-FFF2-40B4-BE49-F238E27FC236}">
              <a16:creationId xmlns:a16="http://schemas.microsoft.com/office/drawing/2014/main" id="{00000000-0008-0000-0E00-000036010000}"/>
            </a:ext>
          </a:extLst>
        </xdr:cNvPr>
        <xdr:cNvSpPr txBox="1"/>
      </xdr:nvSpPr>
      <xdr:spPr>
        <a:xfrm>
          <a:off x="836304" y="1369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107714</xdr:rowOff>
    </xdr:from>
    <xdr:ext cx="405111" cy="259045"/>
    <xdr:sp macro="" textlink="">
      <xdr:nvSpPr>
        <xdr:cNvPr id="311" name="n_1mainValue【公営住宅】&#10;有形固定資産減価償却率">
          <a:extLst>
            <a:ext uri="{FF2B5EF4-FFF2-40B4-BE49-F238E27FC236}">
              <a16:creationId xmlns:a16="http://schemas.microsoft.com/office/drawing/2014/main" id="{00000000-0008-0000-0E00-000037010000}"/>
            </a:ext>
          </a:extLst>
        </xdr:cNvPr>
        <xdr:cNvSpPr txBox="1"/>
      </xdr:nvSpPr>
      <xdr:spPr>
        <a:xfrm>
          <a:off x="3170564" y="13351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59707</xdr:rowOff>
    </xdr:from>
    <xdr:ext cx="405111" cy="259045"/>
    <xdr:sp macro="" textlink="">
      <xdr:nvSpPr>
        <xdr:cNvPr id="312" name="n_2mainValue【公営住宅】&#10;有形固定資産減価償却率">
          <a:extLst>
            <a:ext uri="{FF2B5EF4-FFF2-40B4-BE49-F238E27FC236}">
              <a16:creationId xmlns:a16="http://schemas.microsoft.com/office/drawing/2014/main" id="{00000000-0008-0000-0E00-000038010000}"/>
            </a:ext>
          </a:extLst>
        </xdr:cNvPr>
        <xdr:cNvSpPr txBox="1"/>
      </xdr:nvSpPr>
      <xdr:spPr>
        <a:xfrm>
          <a:off x="2385704" y="1330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9414</xdr:rowOff>
    </xdr:from>
    <xdr:ext cx="405111" cy="259045"/>
    <xdr:sp macro="" textlink="">
      <xdr:nvSpPr>
        <xdr:cNvPr id="313" name="n_3mainValue【公営住宅】&#10;有形固定資産減価償却率">
          <a:extLst>
            <a:ext uri="{FF2B5EF4-FFF2-40B4-BE49-F238E27FC236}">
              <a16:creationId xmlns:a16="http://schemas.microsoft.com/office/drawing/2014/main" id="{00000000-0008-0000-0E00-000039010000}"/>
            </a:ext>
          </a:extLst>
        </xdr:cNvPr>
        <xdr:cNvSpPr txBox="1"/>
      </xdr:nvSpPr>
      <xdr:spPr>
        <a:xfrm>
          <a:off x="1611004" y="13252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128288</xdr:rowOff>
    </xdr:from>
    <xdr:ext cx="405111" cy="259045"/>
    <xdr:sp macro="" textlink="">
      <xdr:nvSpPr>
        <xdr:cNvPr id="314" name="n_4mainValue【公営住宅】&#10;有形固定資産減価償却率">
          <a:extLst>
            <a:ext uri="{FF2B5EF4-FFF2-40B4-BE49-F238E27FC236}">
              <a16:creationId xmlns:a16="http://schemas.microsoft.com/office/drawing/2014/main" id="{00000000-0008-0000-0E00-00003A010000}"/>
            </a:ext>
          </a:extLst>
        </xdr:cNvPr>
        <xdr:cNvSpPr txBox="1"/>
      </xdr:nvSpPr>
      <xdr:spPr>
        <a:xfrm>
          <a:off x="836304" y="13204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E00-000043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00000000-0008-0000-0E00-00004F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flipV="1">
          <a:off x="9219565" y="13171170"/>
          <a:ext cx="0" cy="1283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00000000-0008-0000-0E00-000051010000}"/>
            </a:ext>
          </a:extLst>
        </xdr:cNvPr>
        <xdr:cNvSpPr txBox="1"/>
      </xdr:nvSpPr>
      <xdr:spPr>
        <a:xfrm>
          <a:off x="9258300" y="1445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9154160" y="14454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00000000-0008-0000-0E00-000053010000}"/>
            </a:ext>
          </a:extLst>
        </xdr:cNvPr>
        <xdr:cNvSpPr txBox="1"/>
      </xdr:nvSpPr>
      <xdr:spPr>
        <a:xfrm>
          <a:off x="9258300" y="1295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9154160" y="1317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5148</xdr:rowOff>
    </xdr:from>
    <xdr:ext cx="469744" cy="259045"/>
    <xdr:sp macro="" textlink="">
      <xdr:nvSpPr>
        <xdr:cNvPr id="341" name="【公営住宅】&#10;一人当たり面積平均値テキスト">
          <a:extLst>
            <a:ext uri="{FF2B5EF4-FFF2-40B4-BE49-F238E27FC236}">
              <a16:creationId xmlns:a16="http://schemas.microsoft.com/office/drawing/2014/main" id="{00000000-0008-0000-0E00-000055010000}"/>
            </a:ext>
          </a:extLst>
        </xdr:cNvPr>
        <xdr:cNvSpPr txBox="1"/>
      </xdr:nvSpPr>
      <xdr:spPr>
        <a:xfrm>
          <a:off x="9258300" y="140869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2" name="フローチャート: 判断 341">
          <a:extLst>
            <a:ext uri="{FF2B5EF4-FFF2-40B4-BE49-F238E27FC236}">
              <a16:creationId xmlns:a16="http://schemas.microsoft.com/office/drawing/2014/main" id="{00000000-0008-0000-0E00-000056010000}"/>
            </a:ext>
          </a:extLst>
        </xdr:cNvPr>
        <xdr:cNvSpPr/>
      </xdr:nvSpPr>
      <xdr:spPr>
        <a:xfrm>
          <a:off x="9192260" y="142354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3" name="フローチャート: 判断 342">
          <a:extLst>
            <a:ext uri="{FF2B5EF4-FFF2-40B4-BE49-F238E27FC236}">
              <a16:creationId xmlns:a16="http://schemas.microsoft.com/office/drawing/2014/main" id="{00000000-0008-0000-0E00-000057010000}"/>
            </a:ext>
          </a:extLst>
        </xdr:cNvPr>
        <xdr:cNvSpPr/>
      </xdr:nvSpPr>
      <xdr:spPr>
        <a:xfrm>
          <a:off x="8445500" y="142345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4" name="フローチャート: 判断 343">
          <a:extLst>
            <a:ext uri="{FF2B5EF4-FFF2-40B4-BE49-F238E27FC236}">
              <a16:creationId xmlns:a16="http://schemas.microsoft.com/office/drawing/2014/main" id="{00000000-0008-0000-0E00-000058010000}"/>
            </a:ext>
          </a:extLst>
        </xdr:cNvPr>
        <xdr:cNvSpPr/>
      </xdr:nvSpPr>
      <xdr:spPr>
        <a:xfrm>
          <a:off x="7670800" y="14235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xdr:rowOff>
    </xdr:from>
    <xdr:to>
      <xdr:col>41</xdr:col>
      <xdr:colOff>101600</xdr:colOff>
      <xdr:row>84</xdr:row>
      <xdr:rowOff>118618</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6873240" y="1409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17018</xdr:rowOff>
    </xdr:from>
    <xdr:to>
      <xdr:col>36</xdr:col>
      <xdr:colOff>165100</xdr:colOff>
      <xdr:row>84</xdr:row>
      <xdr:rowOff>118618</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6098540" y="1409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128575</xdr:rowOff>
    </xdr:from>
    <xdr:to>
      <xdr:col>55</xdr:col>
      <xdr:colOff>50800</xdr:colOff>
      <xdr:row>86</xdr:row>
      <xdr:rowOff>58725</xdr:rowOff>
    </xdr:to>
    <xdr:sp macro="" textlink="">
      <xdr:nvSpPr>
        <xdr:cNvPr id="352" name="楕円 351">
          <a:extLst>
            <a:ext uri="{FF2B5EF4-FFF2-40B4-BE49-F238E27FC236}">
              <a16:creationId xmlns:a16="http://schemas.microsoft.com/office/drawing/2014/main" id="{00000000-0008-0000-0E00-000060010000}"/>
            </a:ext>
          </a:extLst>
        </xdr:cNvPr>
        <xdr:cNvSpPr/>
      </xdr:nvSpPr>
      <xdr:spPr>
        <a:xfrm>
          <a:off x="9192260" y="143779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43502</xdr:rowOff>
    </xdr:from>
    <xdr:ext cx="469744" cy="259045"/>
    <xdr:sp macro="" textlink="">
      <xdr:nvSpPr>
        <xdr:cNvPr id="353" name="【公営住宅】&#10;一人当たり面積該当値テキスト">
          <a:extLst>
            <a:ext uri="{FF2B5EF4-FFF2-40B4-BE49-F238E27FC236}">
              <a16:creationId xmlns:a16="http://schemas.microsoft.com/office/drawing/2014/main" id="{00000000-0008-0000-0E00-000061010000}"/>
            </a:ext>
          </a:extLst>
        </xdr:cNvPr>
        <xdr:cNvSpPr txBox="1"/>
      </xdr:nvSpPr>
      <xdr:spPr>
        <a:xfrm>
          <a:off x="9258300" y="1429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128118</xdr:rowOff>
    </xdr:from>
    <xdr:to>
      <xdr:col>50</xdr:col>
      <xdr:colOff>165100</xdr:colOff>
      <xdr:row>86</xdr:row>
      <xdr:rowOff>58268</xdr:rowOff>
    </xdr:to>
    <xdr:sp macro="" textlink="">
      <xdr:nvSpPr>
        <xdr:cNvPr id="354" name="楕円 353">
          <a:extLst>
            <a:ext uri="{FF2B5EF4-FFF2-40B4-BE49-F238E27FC236}">
              <a16:creationId xmlns:a16="http://schemas.microsoft.com/office/drawing/2014/main" id="{00000000-0008-0000-0E00-000062010000}"/>
            </a:ext>
          </a:extLst>
        </xdr:cNvPr>
        <xdr:cNvSpPr/>
      </xdr:nvSpPr>
      <xdr:spPr>
        <a:xfrm>
          <a:off x="8445500" y="14377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7468</xdr:rowOff>
    </xdr:from>
    <xdr:to>
      <xdr:col>55</xdr:col>
      <xdr:colOff>0</xdr:colOff>
      <xdr:row>86</xdr:row>
      <xdr:rowOff>7925</xdr:rowOff>
    </xdr:to>
    <xdr:cxnSp macro="">
      <xdr:nvCxnSpPr>
        <xdr:cNvPr id="355" name="直線コネクタ 354">
          <a:extLst>
            <a:ext uri="{FF2B5EF4-FFF2-40B4-BE49-F238E27FC236}">
              <a16:creationId xmlns:a16="http://schemas.microsoft.com/office/drawing/2014/main" id="{00000000-0008-0000-0E00-000063010000}"/>
            </a:ext>
          </a:extLst>
        </xdr:cNvPr>
        <xdr:cNvCxnSpPr/>
      </xdr:nvCxnSpPr>
      <xdr:spPr>
        <a:xfrm>
          <a:off x="8496300" y="14424508"/>
          <a:ext cx="7239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128118</xdr:rowOff>
    </xdr:from>
    <xdr:to>
      <xdr:col>46</xdr:col>
      <xdr:colOff>38100</xdr:colOff>
      <xdr:row>86</xdr:row>
      <xdr:rowOff>58268</xdr:rowOff>
    </xdr:to>
    <xdr:sp macro="" textlink="">
      <xdr:nvSpPr>
        <xdr:cNvPr id="356" name="楕円 355">
          <a:extLst>
            <a:ext uri="{FF2B5EF4-FFF2-40B4-BE49-F238E27FC236}">
              <a16:creationId xmlns:a16="http://schemas.microsoft.com/office/drawing/2014/main" id="{00000000-0008-0000-0E00-000064010000}"/>
            </a:ext>
          </a:extLst>
        </xdr:cNvPr>
        <xdr:cNvSpPr/>
      </xdr:nvSpPr>
      <xdr:spPr>
        <a:xfrm>
          <a:off x="7670800" y="143775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7468</xdr:rowOff>
    </xdr:from>
    <xdr:to>
      <xdr:col>50</xdr:col>
      <xdr:colOff>114300</xdr:colOff>
      <xdr:row>86</xdr:row>
      <xdr:rowOff>7468</xdr:rowOff>
    </xdr:to>
    <xdr:cxnSp macro="">
      <xdr:nvCxnSpPr>
        <xdr:cNvPr id="357" name="直線コネクタ 356">
          <a:extLst>
            <a:ext uri="{FF2B5EF4-FFF2-40B4-BE49-F238E27FC236}">
              <a16:creationId xmlns:a16="http://schemas.microsoft.com/office/drawing/2014/main" id="{00000000-0008-0000-0E00-000065010000}"/>
            </a:ext>
          </a:extLst>
        </xdr:cNvPr>
        <xdr:cNvCxnSpPr/>
      </xdr:nvCxnSpPr>
      <xdr:spPr>
        <a:xfrm>
          <a:off x="7713980" y="1442450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128118</xdr:rowOff>
    </xdr:from>
    <xdr:to>
      <xdr:col>41</xdr:col>
      <xdr:colOff>101600</xdr:colOff>
      <xdr:row>86</xdr:row>
      <xdr:rowOff>58268</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6873240" y="14377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7468</xdr:rowOff>
    </xdr:from>
    <xdr:to>
      <xdr:col>45</xdr:col>
      <xdr:colOff>177800</xdr:colOff>
      <xdr:row>86</xdr:row>
      <xdr:rowOff>7468</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a:off x="6924040" y="1442450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128118</xdr:rowOff>
    </xdr:from>
    <xdr:to>
      <xdr:col>36</xdr:col>
      <xdr:colOff>165100</xdr:colOff>
      <xdr:row>86</xdr:row>
      <xdr:rowOff>58268</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6098540" y="14377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7468</xdr:rowOff>
    </xdr:from>
    <xdr:to>
      <xdr:col>41</xdr:col>
      <xdr:colOff>50800</xdr:colOff>
      <xdr:row>86</xdr:row>
      <xdr:rowOff>7468</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6149340" y="1442450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99483</xdr:rowOff>
    </xdr:from>
    <xdr:ext cx="469744" cy="259045"/>
    <xdr:sp macro="" textlink="">
      <xdr:nvSpPr>
        <xdr:cNvPr id="362" name="n_1aveValue【公営住宅】&#10;一人当たり面積">
          <a:extLst>
            <a:ext uri="{FF2B5EF4-FFF2-40B4-BE49-F238E27FC236}">
              <a16:creationId xmlns:a16="http://schemas.microsoft.com/office/drawing/2014/main" id="{00000000-0008-0000-0E00-00006A010000}"/>
            </a:ext>
          </a:extLst>
        </xdr:cNvPr>
        <xdr:cNvSpPr txBox="1"/>
      </xdr:nvSpPr>
      <xdr:spPr>
        <a:xfrm>
          <a:off x="8271587" y="1401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99941</xdr:rowOff>
    </xdr:from>
    <xdr:ext cx="469744" cy="259045"/>
    <xdr:sp macro="" textlink="">
      <xdr:nvSpPr>
        <xdr:cNvPr id="363" name="n_2aveValue【公営住宅】&#10;一人当たり面積">
          <a:extLst>
            <a:ext uri="{FF2B5EF4-FFF2-40B4-BE49-F238E27FC236}">
              <a16:creationId xmlns:a16="http://schemas.microsoft.com/office/drawing/2014/main" id="{00000000-0008-0000-0E00-00006B010000}"/>
            </a:ext>
          </a:extLst>
        </xdr:cNvPr>
        <xdr:cNvSpPr txBox="1"/>
      </xdr:nvSpPr>
      <xdr:spPr>
        <a:xfrm>
          <a:off x="7509587" y="1401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135145</xdr:rowOff>
    </xdr:from>
    <xdr:ext cx="469744" cy="259045"/>
    <xdr:sp macro="" textlink="">
      <xdr:nvSpPr>
        <xdr:cNvPr id="364" name="n_3aveValue【公営住宅】&#10;一人当たり面積">
          <a:extLst>
            <a:ext uri="{FF2B5EF4-FFF2-40B4-BE49-F238E27FC236}">
              <a16:creationId xmlns:a16="http://schemas.microsoft.com/office/drawing/2014/main" id="{00000000-0008-0000-0E00-00006C010000}"/>
            </a:ext>
          </a:extLst>
        </xdr:cNvPr>
        <xdr:cNvSpPr txBox="1"/>
      </xdr:nvSpPr>
      <xdr:spPr>
        <a:xfrm>
          <a:off x="6712027" y="1388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135145</xdr:rowOff>
    </xdr:from>
    <xdr:ext cx="469744" cy="259045"/>
    <xdr:sp macro="" textlink="">
      <xdr:nvSpPr>
        <xdr:cNvPr id="365" name="n_4aveValue【公営住宅】&#10;一人当たり面積">
          <a:extLst>
            <a:ext uri="{FF2B5EF4-FFF2-40B4-BE49-F238E27FC236}">
              <a16:creationId xmlns:a16="http://schemas.microsoft.com/office/drawing/2014/main" id="{00000000-0008-0000-0E00-00006D010000}"/>
            </a:ext>
          </a:extLst>
        </xdr:cNvPr>
        <xdr:cNvSpPr txBox="1"/>
      </xdr:nvSpPr>
      <xdr:spPr>
        <a:xfrm>
          <a:off x="5937327" y="1388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49395</xdr:rowOff>
    </xdr:from>
    <xdr:ext cx="469744" cy="259045"/>
    <xdr:sp macro="" textlink="">
      <xdr:nvSpPr>
        <xdr:cNvPr id="366" name="n_1mainValue【公営住宅】&#10;一人当たり面積">
          <a:extLst>
            <a:ext uri="{FF2B5EF4-FFF2-40B4-BE49-F238E27FC236}">
              <a16:creationId xmlns:a16="http://schemas.microsoft.com/office/drawing/2014/main" id="{00000000-0008-0000-0E00-00006E010000}"/>
            </a:ext>
          </a:extLst>
        </xdr:cNvPr>
        <xdr:cNvSpPr txBox="1"/>
      </xdr:nvSpPr>
      <xdr:spPr>
        <a:xfrm>
          <a:off x="8271587" y="1446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49395</xdr:rowOff>
    </xdr:from>
    <xdr:ext cx="469744" cy="259045"/>
    <xdr:sp macro="" textlink="">
      <xdr:nvSpPr>
        <xdr:cNvPr id="367" name="n_2mainValue【公営住宅】&#10;一人当たり面積">
          <a:extLst>
            <a:ext uri="{FF2B5EF4-FFF2-40B4-BE49-F238E27FC236}">
              <a16:creationId xmlns:a16="http://schemas.microsoft.com/office/drawing/2014/main" id="{00000000-0008-0000-0E00-00006F010000}"/>
            </a:ext>
          </a:extLst>
        </xdr:cNvPr>
        <xdr:cNvSpPr txBox="1"/>
      </xdr:nvSpPr>
      <xdr:spPr>
        <a:xfrm>
          <a:off x="7509587" y="1446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49395</xdr:rowOff>
    </xdr:from>
    <xdr:ext cx="469744" cy="259045"/>
    <xdr:sp macro="" textlink="">
      <xdr:nvSpPr>
        <xdr:cNvPr id="368" name="n_3mainValue【公営住宅】&#10;一人当たり面積">
          <a:extLst>
            <a:ext uri="{FF2B5EF4-FFF2-40B4-BE49-F238E27FC236}">
              <a16:creationId xmlns:a16="http://schemas.microsoft.com/office/drawing/2014/main" id="{00000000-0008-0000-0E00-000070010000}"/>
            </a:ext>
          </a:extLst>
        </xdr:cNvPr>
        <xdr:cNvSpPr txBox="1"/>
      </xdr:nvSpPr>
      <xdr:spPr>
        <a:xfrm>
          <a:off x="6712027" y="1446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49395</xdr:rowOff>
    </xdr:from>
    <xdr:ext cx="469744" cy="259045"/>
    <xdr:sp macro="" textlink="">
      <xdr:nvSpPr>
        <xdr:cNvPr id="369" name="n_4mainValue【公営住宅】&#10;一人当たり面積">
          <a:extLst>
            <a:ext uri="{FF2B5EF4-FFF2-40B4-BE49-F238E27FC236}">
              <a16:creationId xmlns:a16="http://schemas.microsoft.com/office/drawing/2014/main" id="{00000000-0008-0000-0E00-000071010000}"/>
            </a:ext>
          </a:extLst>
        </xdr:cNvPr>
        <xdr:cNvSpPr txBox="1"/>
      </xdr:nvSpPr>
      <xdr:spPr>
        <a:xfrm>
          <a:off x="5937327" y="1446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00000000-0008-0000-0E00-000097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flipV="1">
          <a:off x="14375764" y="5860542"/>
          <a:ext cx="0" cy="1233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00000000-0008-0000-0E00-000099010000}"/>
            </a:ext>
          </a:extLst>
        </xdr:cNvPr>
        <xdr:cNvSpPr txBox="1"/>
      </xdr:nvSpPr>
      <xdr:spPr>
        <a:xfrm>
          <a:off x="144145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4287500" y="7094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00000000-0008-0000-0E00-00009B010000}"/>
            </a:ext>
          </a:extLst>
        </xdr:cNvPr>
        <xdr:cNvSpPr txBox="1"/>
      </xdr:nvSpPr>
      <xdr:spPr>
        <a:xfrm>
          <a:off x="14414500" y="563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4287500" y="58605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79265</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00000000-0008-0000-0E00-00009D010000}"/>
            </a:ext>
          </a:extLst>
        </xdr:cNvPr>
        <xdr:cNvSpPr txBox="1"/>
      </xdr:nvSpPr>
      <xdr:spPr>
        <a:xfrm>
          <a:off x="14414500" y="64495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4325600" y="647115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13578840" y="6462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12804140" y="642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xdr:rowOff>
    </xdr:from>
    <xdr:to>
      <xdr:col>72</xdr:col>
      <xdr:colOff>38100</xdr:colOff>
      <xdr:row>38</xdr:row>
      <xdr:rowOff>104140</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202944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29972</xdr:rowOff>
    </xdr:from>
    <xdr:to>
      <xdr:col>67</xdr:col>
      <xdr:colOff>101600</xdr:colOff>
      <xdr:row>38</xdr:row>
      <xdr:rowOff>131572</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11231880" y="64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34544</xdr:rowOff>
    </xdr:from>
    <xdr:to>
      <xdr:col>85</xdr:col>
      <xdr:colOff>177800</xdr:colOff>
      <xdr:row>38</xdr:row>
      <xdr:rowOff>136144</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14325600" y="640486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57421</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00000000-0008-0000-0E00-0000A9010000}"/>
            </a:ext>
          </a:extLst>
        </xdr:cNvPr>
        <xdr:cNvSpPr txBox="1"/>
      </xdr:nvSpPr>
      <xdr:spPr>
        <a:xfrm>
          <a:off x="14414500" y="6260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xdr:rowOff>
    </xdr:from>
    <xdr:to>
      <xdr:col>81</xdr:col>
      <xdr:colOff>101600</xdr:colOff>
      <xdr:row>38</xdr:row>
      <xdr:rowOff>101854</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3578840" y="637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51054</xdr:rowOff>
    </xdr:from>
    <xdr:to>
      <xdr:col>85</xdr:col>
      <xdr:colOff>127000</xdr:colOff>
      <xdr:row>38</xdr:row>
      <xdr:rowOff>85344</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3629640" y="6421374"/>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59690</xdr:rowOff>
    </xdr:from>
    <xdr:to>
      <xdr:col>76</xdr:col>
      <xdr:colOff>165100</xdr:colOff>
      <xdr:row>38</xdr:row>
      <xdr:rowOff>161290</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280414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51054</xdr:rowOff>
    </xdr:from>
    <xdr:to>
      <xdr:col>81</xdr:col>
      <xdr:colOff>50800</xdr:colOff>
      <xdr:row>38</xdr:row>
      <xdr:rowOff>110490</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flipV="1">
          <a:off x="12854940" y="6421374"/>
          <a:ext cx="7747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34544</xdr:rowOff>
    </xdr:from>
    <xdr:to>
      <xdr:col>72</xdr:col>
      <xdr:colOff>38100</xdr:colOff>
      <xdr:row>37</xdr:row>
      <xdr:rowOff>136144</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2029440" y="62372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85344</xdr:rowOff>
    </xdr:from>
    <xdr:to>
      <xdr:col>76</xdr:col>
      <xdr:colOff>114300</xdr:colOff>
      <xdr:row>38</xdr:row>
      <xdr:rowOff>110490</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2072620" y="6288024"/>
          <a:ext cx="782320" cy="19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23114</xdr:rowOff>
    </xdr:from>
    <xdr:to>
      <xdr:col>67</xdr:col>
      <xdr:colOff>101600</xdr:colOff>
      <xdr:row>37</xdr:row>
      <xdr:rowOff>124714</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1231880" y="622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73914</xdr:rowOff>
    </xdr:from>
    <xdr:to>
      <xdr:col>71</xdr:col>
      <xdr:colOff>177800</xdr:colOff>
      <xdr:row>37</xdr:row>
      <xdr:rowOff>85344</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1282680" y="6276594"/>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12971</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00000000-0008-0000-0E00-0000B2010000}"/>
            </a:ext>
          </a:extLst>
        </xdr:cNvPr>
        <xdr:cNvSpPr txBox="1"/>
      </xdr:nvSpPr>
      <xdr:spPr>
        <a:xfrm>
          <a:off x="13437244" y="655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170959</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00000000-0008-0000-0E00-0000B3010000}"/>
            </a:ext>
          </a:extLst>
        </xdr:cNvPr>
        <xdr:cNvSpPr txBox="1"/>
      </xdr:nvSpPr>
      <xdr:spPr>
        <a:xfrm>
          <a:off x="12675244" y="620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95267</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00000000-0008-0000-0E00-0000B4010000}"/>
            </a:ext>
          </a:extLst>
        </xdr:cNvPr>
        <xdr:cNvSpPr txBox="1"/>
      </xdr:nvSpPr>
      <xdr:spPr>
        <a:xfrm>
          <a:off x="119005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122699</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00000000-0008-0000-0E00-0000B5010000}"/>
            </a:ext>
          </a:extLst>
        </xdr:cNvPr>
        <xdr:cNvSpPr txBox="1"/>
      </xdr:nvSpPr>
      <xdr:spPr>
        <a:xfrm>
          <a:off x="11102984" y="6493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118381</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00000000-0008-0000-0E00-0000B6010000}"/>
            </a:ext>
          </a:extLst>
        </xdr:cNvPr>
        <xdr:cNvSpPr txBox="1"/>
      </xdr:nvSpPr>
      <xdr:spPr>
        <a:xfrm>
          <a:off x="13437244" y="615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152417</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00000000-0008-0000-0E00-0000B7010000}"/>
            </a:ext>
          </a:extLst>
        </xdr:cNvPr>
        <xdr:cNvSpPr txBox="1"/>
      </xdr:nvSpPr>
      <xdr:spPr>
        <a:xfrm>
          <a:off x="126752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152671</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1900544" y="602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141241</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1102984" y="600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00000000-0008-0000-0E00-0000D0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flipV="1">
          <a:off x="19509104" y="576834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00000000-0008-0000-0E00-0000D2010000}"/>
            </a:ext>
          </a:extLst>
        </xdr:cNvPr>
        <xdr:cNvSpPr txBox="1"/>
      </xdr:nvSpPr>
      <xdr:spPr>
        <a:xfrm>
          <a:off x="1954784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9443700" y="699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00000000-0008-0000-0E00-0000D4010000}"/>
            </a:ext>
          </a:extLst>
        </xdr:cNvPr>
        <xdr:cNvSpPr txBox="1"/>
      </xdr:nvSpPr>
      <xdr:spPr>
        <a:xfrm>
          <a:off x="1954784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9443700" y="5768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105427</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00000000-0008-0000-0E00-0000D6010000}"/>
            </a:ext>
          </a:extLst>
        </xdr:cNvPr>
        <xdr:cNvSpPr txBox="1"/>
      </xdr:nvSpPr>
      <xdr:spPr>
        <a:xfrm>
          <a:off x="19547840" y="647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1945894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18735040" y="6597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1793748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10160</xdr:rowOff>
    </xdr:from>
    <xdr:to>
      <xdr:col>102</xdr:col>
      <xdr:colOff>165100</xdr:colOff>
      <xdr:row>40</xdr:row>
      <xdr:rowOff>111760</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1716278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55880</xdr:rowOff>
    </xdr:from>
    <xdr:to>
      <xdr:col>98</xdr:col>
      <xdr:colOff>38100</xdr:colOff>
      <xdr:row>40</xdr:row>
      <xdr:rowOff>157480</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16388080" y="67614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1945894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152417</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00000000-0008-0000-0E00-0000E2010000}"/>
            </a:ext>
          </a:extLst>
        </xdr:cNvPr>
        <xdr:cNvSpPr txBox="1"/>
      </xdr:nvSpPr>
      <xdr:spPr>
        <a:xfrm>
          <a:off x="19547840"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xdr:rowOff>
    </xdr:from>
    <xdr:to>
      <xdr:col>112</xdr:col>
      <xdr:colOff>38100</xdr:colOff>
      <xdr:row>40</xdr:row>
      <xdr:rowOff>104140</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18735040" y="6708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53340</xdr:rowOff>
    </xdr:from>
    <xdr:to>
      <xdr:col>116</xdr:col>
      <xdr:colOff>63500</xdr:colOff>
      <xdr:row>40</xdr:row>
      <xdr:rowOff>53340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18778220" y="67589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xdr:rowOff>
    </xdr:from>
    <xdr:to>
      <xdr:col>107</xdr:col>
      <xdr:colOff>101600</xdr:colOff>
      <xdr:row>40</xdr:row>
      <xdr:rowOff>104140</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1793748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53340</xdr:rowOff>
    </xdr:from>
    <xdr:to>
      <xdr:col>111</xdr:col>
      <xdr:colOff>177800</xdr:colOff>
      <xdr:row>40</xdr:row>
      <xdr:rowOff>53340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17988280" y="67589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1716278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53340</xdr:rowOff>
    </xdr:from>
    <xdr:to>
      <xdr:col>107</xdr:col>
      <xdr:colOff>50800</xdr:colOff>
      <xdr:row>40</xdr:row>
      <xdr:rowOff>53340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17213580" y="67589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xdr:rowOff>
    </xdr:from>
    <xdr:to>
      <xdr:col>98</xdr:col>
      <xdr:colOff>38100</xdr:colOff>
      <xdr:row>40</xdr:row>
      <xdr:rowOff>104140</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16388080" y="6708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53340</xdr:rowOff>
    </xdr:from>
    <xdr:to>
      <xdr:col>102</xdr:col>
      <xdr:colOff>114300</xdr:colOff>
      <xdr:row>40</xdr:row>
      <xdr:rowOff>53340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6431260" y="67589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00000000-0008-0000-0E00-0000EB010000}"/>
            </a:ext>
          </a:extLst>
        </xdr:cNvPr>
        <xdr:cNvSpPr txBox="1"/>
      </xdr:nvSpPr>
      <xdr:spPr>
        <a:xfrm>
          <a:off x="185611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00000000-0008-0000-0E00-0000EC010000}"/>
            </a:ext>
          </a:extLst>
        </xdr:cNvPr>
        <xdr:cNvSpPr txBox="1"/>
      </xdr:nvSpPr>
      <xdr:spPr>
        <a:xfrm>
          <a:off x="1777626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102887</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00000000-0008-0000-0E00-0000ED010000}"/>
            </a:ext>
          </a:extLst>
        </xdr:cNvPr>
        <xdr:cNvSpPr txBox="1"/>
      </xdr:nvSpPr>
      <xdr:spPr>
        <a:xfrm>
          <a:off x="1700156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148607</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00000000-0008-0000-0E00-0000EE010000}"/>
            </a:ext>
          </a:extLst>
        </xdr:cNvPr>
        <xdr:cNvSpPr txBox="1"/>
      </xdr:nvSpPr>
      <xdr:spPr>
        <a:xfrm>
          <a:off x="1622686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95267</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185611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1777626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120667</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1700156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120667</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622686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学校施設】&#10;有形固定資産減価償却率グラフ枠">
          <a:extLst>
            <a:ext uri="{FF2B5EF4-FFF2-40B4-BE49-F238E27FC236}">
              <a16:creationId xmlns:a16="http://schemas.microsoft.com/office/drawing/2014/main" id="{00000000-0008-0000-0E00-00000A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flipV="1">
          <a:off x="14375764" y="9534525"/>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524" name="【学校施設】&#10;有形固定資産減価償却率最小値テキスト">
          <a:extLst>
            <a:ext uri="{FF2B5EF4-FFF2-40B4-BE49-F238E27FC236}">
              <a16:creationId xmlns:a16="http://schemas.microsoft.com/office/drawing/2014/main" id="{00000000-0008-0000-0E00-00000C020000}"/>
            </a:ext>
          </a:extLst>
        </xdr:cNvPr>
        <xdr:cNvSpPr txBox="1"/>
      </xdr:nvSpPr>
      <xdr:spPr>
        <a:xfrm>
          <a:off x="1441450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4287500" y="10744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26" name="【学校施設】&#10;有形固定資産減価償却率最大値テキスト">
          <a:extLst>
            <a:ext uri="{FF2B5EF4-FFF2-40B4-BE49-F238E27FC236}">
              <a16:creationId xmlns:a16="http://schemas.microsoft.com/office/drawing/2014/main" id="{00000000-0008-0000-0E00-00000E020000}"/>
            </a:ext>
          </a:extLst>
        </xdr:cNvPr>
        <xdr:cNvSpPr txBox="1"/>
      </xdr:nvSpPr>
      <xdr:spPr>
        <a:xfrm>
          <a:off x="144145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4287500" y="953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28" name="【学校施設】&#10;有形固定資産減価償却率平均値テキスト">
          <a:extLst>
            <a:ext uri="{FF2B5EF4-FFF2-40B4-BE49-F238E27FC236}">
              <a16:creationId xmlns:a16="http://schemas.microsoft.com/office/drawing/2014/main" id="{00000000-0008-0000-0E00-000010020000}"/>
            </a:ext>
          </a:extLst>
        </xdr:cNvPr>
        <xdr:cNvSpPr txBox="1"/>
      </xdr:nvSpPr>
      <xdr:spPr>
        <a:xfrm>
          <a:off x="14414500" y="1011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4325600" y="10139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357884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280414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32" name="フローチャート: 判断 531">
          <a:extLst>
            <a:ext uri="{FF2B5EF4-FFF2-40B4-BE49-F238E27FC236}">
              <a16:creationId xmlns:a16="http://schemas.microsoft.com/office/drawing/2014/main" id="{00000000-0008-0000-0E00-000014020000}"/>
            </a:ext>
          </a:extLst>
        </xdr:cNvPr>
        <xdr:cNvSpPr/>
      </xdr:nvSpPr>
      <xdr:spPr>
        <a:xfrm>
          <a:off x="1202944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1231880" y="10032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4325600" y="100571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17797</xdr:rowOff>
    </xdr:from>
    <xdr:ext cx="405111" cy="259045"/>
    <xdr:sp macro="" textlink="">
      <xdr:nvSpPr>
        <xdr:cNvPr id="540" name="【学校施設】&#10;有形固定資産減価償却率該当値テキスト">
          <a:extLst>
            <a:ext uri="{FF2B5EF4-FFF2-40B4-BE49-F238E27FC236}">
              <a16:creationId xmlns:a16="http://schemas.microsoft.com/office/drawing/2014/main" id="{00000000-0008-0000-0E00-00001C020000}"/>
            </a:ext>
          </a:extLst>
        </xdr:cNvPr>
        <xdr:cNvSpPr txBox="1"/>
      </xdr:nvSpPr>
      <xdr:spPr>
        <a:xfrm>
          <a:off x="14414500"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164465</xdr:rowOff>
    </xdr:from>
    <xdr:to>
      <xdr:col>81</xdr:col>
      <xdr:colOff>101600</xdr:colOff>
      <xdr:row>60</xdr:row>
      <xdr:rowOff>94615</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3578840" y="10055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43815</xdr:rowOff>
    </xdr:from>
    <xdr:to>
      <xdr:col>85</xdr:col>
      <xdr:colOff>127000</xdr:colOff>
      <xdr:row>60</xdr:row>
      <xdr:rowOff>45720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3629640" y="10102215"/>
          <a:ext cx="7467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164465</xdr:rowOff>
    </xdr:from>
    <xdr:to>
      <xdr:col>76</xdr:col>
      <xdr:colOff>165100</xdr:colOff>
      <xdr:row>60</xdr:row>
      <xdr:rowOff>94615</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2804140" y="10055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43815</xdr:rowOff>
    </xdr:from>
    <xdr:to>
      <xdr:col>81</xdr:col>
      <xdr:colOff>50800</xdr:colOff>
      <xdr:row>60</xdr:row>
      <xdr:rowOff>43815</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2854940" y="1010221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166370</xdr:rowOff>
    </xdr:from>
    <xdr:to>
      <xdr:col>72</xdr:col>
      <xdr:colOff>38100</xdr:colOff>
      <xdr:row>60</xdr:row>
      <xdr:rowOff>96520</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2029440" y="10057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43815</xdr:rowOff>
    </xdr:from>
    <xdr:to>
      <xdr:col>76</xdr:col>
      <xdr:colOff>114300</xdr:colOff>
      <xdr:row>60</xdr:row>
      <xdr:rowOff>45720</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flipV="1">
          <a:off x="12072620" y="1010221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166370</xdr:rowOff>
    </xdr:from>
    <xdr:to>
      <xdr:col>67</xdr:col>
      <xdr:colOff>101600</xdr:colOff>
      <xdr:row>60</xdr:row>
      <xdr:rowOff>96520</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1231880" y="1005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45720</xdr:rowOff>
    </xdr:from>
    <xdr:to>
      <xdr:col>71</xdr:col>
      <xdr:colOff>177800</xdr:colOff>
      <xdr:row>60</xdr:row>
      <xdr:rowOff>45720</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1282680" y="101041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167657</xdr:rowOff>
    </xdr:from>
    <xdr:ext cx="405111" cy="259045"/>
    <xdr:sp macro="" textlink="">
      <xdr:nvSpPr>
        <xdr:cNvPr id="549" name="n_1aveValue【学校施設】&#10;有形固定資産減価償却率">
          <a:extLst>
            <a:ext uri="{FF2B5EF4-FFF2-40B4-BE49-F238E27FC236}">
              <a16:creationId xmlns:a16="http://schemas.microsoft.com/office/drawing/2014/main" id="{00000000-0008-0000-0E00-000025020000}"/>
            </a:ext>
          </a:extLst>
        </xdr:cNvPr>
        <xdr:cNvSpPr txBox="1"/>
      </xdr:nvSpPr>
      <xdr:spPr>
        <a:xfrm>
          <a:off x="134372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160037</xdr:rowOff>
    </xdr:from>
    <xdr:ext cx="405111" cy="259045"/>
    <xdr:sp macro="" textlink="">
      <xdr:nvSpPr>
        <xdr:cNvPr id="550" name="n_2aveValue【学校施設】&#10;有形固定資産減価償却率">
          <a:extLst>
            <a:ext uri="{FF2B5EF4-FFF2-40B4-BE49-F238E27FC236}">
              <a16:creationId xmlns:a16="http://schemas.microsoft.com/office/drawing/2014/main" id="{00000000-0008-0000-0E00-000026020000}"/>
            </a:ext>
          </a:extLst>
        </xdr:cNvPr>
        <xdr:cNvSpPr txBox="1"/>
      </xdr:nvSpPr>
      <xdr:spPr>
        <a:xfrm>
          <a:off x="126752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551" name="n_3aveValue【学校施設】&#10;有形固定資産減価償却率">
          <a:extLst>
            <a:ext uri="{FF2B5EF4-FFF2-40B4-BE49-F238E27FC236}">
              <a16:creationId xmlns:a16="http://schemas.microsoft.com/office/drawing/2014/main" id="{00000000-0008-0000-0E00-000027020000}"/>
            </a:ext>
          </a:extLst>
        </xdr:cNvPr>
        <xdr:cNvSpPr txBox="1"/>
      </xdr:nvSpPr>
      <xdr:spPr>
        <a:xfrm>
          <a:off x="119005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88282</xdr:rowOff>
    </xdr:from>
    <xdr:ext cx="405111" cy="259045"/>
    <xdr:sp macro="" textlink="">
      <xdr:nvSpPr>
        <xdr:cNvPr id="552" name="n_4aveValue【学校施設】&#10;有形固定資産減価償却率">
          <a:extLst>
            <a:ext uri="{FF2B5EF4-FFF2-40B4-BE49-F238E27FC236}">
              <a16:creationId xmlns:a16="http://schemas.microsoft.com/office/drawing/2014/main" id="{00000000-0008-0000-0E00-000028020000}"/>
            </a:ext>
          </a:extLst>
        </xdr:cNvPr>
        <xdr:cNvSpPr txBox="1"/>
      </xdr:nvSpPr>
      <xdr:spPr>
        <a:xfrm>
          <a:off x="1110298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111142</xdr:rowOff>
    </xdr:from>
    <xdr:ext cx="405111" cy="259045"/>
    <xdr:sp macro="" textlink="">
      <xdr:nvSpPr>
        <xdr:cNvPr id="553" name="n_1mainValue【学校施設】&#10;有形固定資産減価償却率">
          <a:extLst>
            <a:ext uri="{FF2B5EF4-FFF2-40B4-BE49-F238E27FC236}">
              <a16:creationId xmlns:a16="http://schemas.microsoft.com/office/drawing/2014/main" id="{00000000-0008-0000-0E00-000029020000}"/>
            </a:ext>
          </a:extLst>
        </xdr:cNvPr>
        <xdr:cNvSpPr txBox="1"/>
      </xdr:nvSpPr>
      <xdr:spPr>
        <a:xfrm>
          <a:off x="134372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111142</xdr:rowOff>
    </xdr:from>
    <xdr:ext cx="405111" cy="259045"/>
    <xdr:sp macro="" textlink="">
      <xdr:nvSpPr>
        <xdr:cNvPr id="554" name="n_2mainValue【学校施設】&#10;有形固定資産減価償却率">
          <a:extLst>
            <a:ext uri="{FF2B5EF4-FFF2-40B4-BE49-F238E27FC236}">
              <a16:creationId xmlns:a16="http://schemas.microsoft.com/office/drawing/2014/main" id="{00000000-0008-0000-0E00-00002A020000}"/>
            </a:ext>
          </a:extLst>
        </xdr:cNvPr>
        <xdr:cNvSpPr txBox="1"/>
      </xdr:nvSpPr>
      <xdr:spPr>
        <a:xfrm>
          <a:off x="126752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87647</xdr:rowOff>
    </xdr:from>
    <xdr:ext cx="405111" cy="259045"/>
    <xdr:sp macro="" textlink="">
      <xdr:nvSpPr>
        <xdr:cNvPr id="555" name="n_3mainValue【学校施設】&#10;有形固定資産減価償却率">
          <a:extLst>
            <a:ext uri="{FF2B5EF4-FFF2-40B4-BE49-F238E27FC236}">
              <a16:creationId xmlns:a16="http://schemas.microsoft.com/office/drawing/2014/main" id="{00000000-0008-0000-0E00-00002B020000}"/>
            </a:ext>
          </a:extLst>
        </xdr:cNvPr>
        <xdr:cNvSpPr txBox="1"/>
      </xdr:nvSpPr>
      <xdr:spPr>
        <a:xfrm>
          <a:off x="119005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87647</xdr:rowOff>
    </xdr:from>
    <xdr:ext cx="405111" cy="259045"/>
    <xdr:sp macro="" textlink="">
      <xdr:nvSpPr>
        <xdr:cNvPr id="556" name="n_4mainValue【学校施設】&#10;有形固定資産減価償却率">
          <a:extLst>
            <a:ext uri="{FF2B5EF4-FFF2-40B4-BE49-F238E27FC236}">
              <a16:creationId xmlns:a16="http://schemas.microsoft.com/office/drawing/2014/main" id="{00000000-0008-0000-0E00-00002C020000}"/>
            </a:ext>
          </a:extLst>
        </xdr:cNvPr>
        <xdr:cNvSpPr txBox="1"/>
      </xdr:nvSpPr>
      <xdr:spPr>
        <a:xfrm>
          <a:off x="1110298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00000000-0008-0000-0E00-000046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flipV="1">
          <a:off x="19509104" y="9427028"/>
          <a:ext cx="0" cy="134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584" name="【学校施設】&#10;一人当たり面積最小値テキスト">
          <a:extLst>
            <a:ext uri="{FF2B5EF4-FFF2-40B4-BE49-F238E27FC236}">
              <a16:creationId xmlns:a16="http://schemas.microsoft.com/office/drawing/2014/main" id="{00000000-0008-0000-0E00-000048020000}"/>
            </a:ext>
          </a:extLst>
        </xdr:cNvPr>
        <xdr:cNvSpPr txBox="1"/>
      </xdr:nvSpPr>
      <xdr:spPr>
        <a:xfrm>
          <a:off x="19547840" y="1078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9443700" y="107763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586" name="【学校施設】&#10;一人当たり面積最大値テキスト">
          <a:extLst>
            <a:ext uri="{FF2B5EF4-FFF2-40B4-BE49-F238E27FC236}">
              <a16:creationId xmlns:a16="http://schemas.microsoft.com/office/drawing/2014/main" id="{00000000-0008-0000-0E00-00004A020000}"/>
            </a:ext>
          </a:extLst>
        </xdr:cNvPr>
        <xdr:cNvSpPr txBox="1"/>
      </xdr:nvSpPr>
      <xdr:spPr>
        <a:xfrm>
          <a:off x="19547840" y="920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9443700" y="9427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34126</xdr:rowOff>
    </xdr:from>
    <xdr:ext cx="469744" cy="259045"/>
    <xdr:sp macro="" textlink="">
      <xdr:nvSpPr>
        <xdr:cNvPr id="588" name="【学校施設】&#10;一人当たり面積平均値テキスト">
          <a:extLst>
            <a:ext uri="{FF2B5EF4-FFF2-40B4-BE49-F238E27FC236}">
              <a16:creationId xmlns:a16="http://schemas.microsoft.com/office/drawing/2014/main" id="{00000000-0008-0000-0E00-00004C020000}"/>
            </a:ext>
          </a:extLst>
        </xdr:cNvPr>
        <xdr:cNvSpPr txBox="1"/>
      </xdr:nvSpPr>
      <xdr:spPr>
        <a:xfrm>
          <a:off x="19547840" y="1009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589" name="フローチャート: 判断 588">
          <a:extLst>
            <a:ext uri="{FF2B5EF4-FFF2-40B4-BE49-F238E27FC236}">
              <a16:creationId xmlns:a16="http://schemas.microsoft.com/office/drawing/2014/main" id="{00000000-0008-0000-0E00-00004D020000}"/>
            </a:ext>
          </a:extLst>
        </xdr:cNvPr>
        <xdr:cNvSpPr/>
      </xdr:nvSpPr>
      <xdr:spPr>
        <a:xfrm>
          <a:off x="19458940" y="1023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18735040" y="102470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1793748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25944</xdr:rowOff>
    </xdr:from>
    <xdr:to>
      <xdr:col>102</xdr:col>
      <xdr:colOff>165100</xdr:colOff>
      <xdr:row>60</xdr:row>
      <xdr:rowOff>127544</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1716278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65133</xdr:rowOff>
    </xdr:from>
    <xdr:to>
      <xdr:col>98</xdr:col>
      <xdr:colOff>38100</xdr:colOff>
      <xdr:row>60</xdr:row>
      <xdr:rowOff>166733</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16388080" y="101235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21046</xdr:rowOff>
    </xdr:from>
    <xdr:to>
      <xdr:col>116</xdr:col>
      <xdr:colOff>114300</xdr:colOff>
      <xdr:row>63</xdr:row>
      <xdr:rowOff>122646</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945894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170923</xdr:rowOff>
    </xdr:from>
    <xdr:ext cx="469744" cy="259045"/>
    <xdr:sp macro="" textlink="">
      <xdr:nvSpPr>
        <xdr:cNvPr id="600" name="【学校施設】&#10;一人当たり面積該当値テキスト">
          <a:extLst>
            <a:ext uri="{FF2B5EF4-FFF2-40B4-BE49-F238E27FC236}">
              <a16:creationId xmlns:a16="http://schemas.microsoft.com/office/drawing/2014/main" id="{00000000-0008-0000-0E00-000058020000}"/>
            </a:ext>
          </a:extLst>
        </xdr:cNvPr>
        <xdr:cNvSpPr txBox="1"/>
      </xdr:nvSpPr>
      <xdr:spPr>
        <a:xfrm>
          <a:off x="19547840" y="1056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24312</xdr:rowOff>
    </xdr:from>
    <xdr:to>
      <xdr:col>112</xdr:col>
      <xdr:colOff>38100</xdr:colOff>
      <xdr:row>63</xdr:row>
      <xdr:rowOff>125912</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18735040" y="105856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71846</xdr:rowOff>
    </xdr:from>
    <xdr:to>
      <xdr:col>116</xdr:col>
      <xdr:colOff>63500</xdr:colOff>
      <xdr:row>63</xdr:row>
      <xdr:rowOff>75112</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flipV="1">
          <a:off x="18778220" y="10633166"/>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32476</xdr:rowOff>
    </xdr:from>
    <xdr:to>
      <xdr:col>107</xdr:col>
      <xdr:colOff>101600</xdr:colOff>
      <xdr:row>63</xdr:row>
      <xdr:rowOff>134076</xdr:rowOff>
    </xdr:to>
    <xdr:sp macro="" textlink="">
      <xdr:nvSpPr>
        <xdr:cNvPr id="603" name="楕円 602">
          <a:extLst>
            <a:ext uri="{FF2B5EF4-FFF2-40B4-BE49-F238E27FC236}">
              <a16:creationId xmlns:a16="http://schemas.microsoft.com/office/drawing/2014/main" id="{00000000-0008-0000-0E00-00005B020000}"/>
            </a:ext>
          </a:extLst>
        </xdr:cNvPr>
        <xdr:cNvSpPr/>
      </xdr:nvSpPr>
      <xdr:spPr>
        <a:xfrm>
          <a:off x="1793748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75112</xdr:rowOff>
    </xdr:from>
    <xdr:to>
      <xdr:col>111</xdr:col>
      <xdr:colOff>177800</xdr:colOff>
      <xdr:row>63</xdr:row>
      <xdr:rowOff>83276</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flipV="1">
          <a:off x="17988280" y="10636432"/>
          <a:ext cx="78994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35741</xdr:rowOff>
    </xdr:from>
    <xdr:to>
      <xdr:col>102</xdr:col>
      <xdr:colOff>165100</xdr:colOff>
      <xdr:row>63</xdr:row>
      <xdr:rowOff>137341</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17162780" y="1059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83276</xdr:rowOff>
    </xdr:from>
    <xdr:to>
      <xdr:col>107</xdr:col>
      <xdr:colOff>50800</xdr:colOff>
      <xdr:row>63</xdr:row>
      <xdr:rowOff>86541</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flipV="1">
          <a:off x="17213580" y="10644596"/>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6350</xdr:rowOff>
    </xdr:from>
    <xdr:to>
      <xdr:col>98</xdr:col>
      <xdr:colOff>38100</xdr:colOff>
      <xdr:row>64</xdr:row>
      <xdr:rowOff>107950</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16388080" y="10735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86541</xdr:rowOff>
    </xdr:from>
    <xdr:to>
      <xdr:col>102</xdr:col>
      <xdr:colOff>114300</xdr:colOff>
      <xdr:row>64</xdr:row>
      <xdr:rowOff>57150</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flipV="1">
          <a:off x="16431260" y="10647861"/>
          <a:ext cx="782320" cy="13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139173</xdr:rowOff>
    </xdr:from>
    <xdr:ext cx="469744" cy="259045"/>
    <xdr:sp macro="" textlink="">
      <xdr:nvSpPr>
        <xdr:cNvPr id="609" name="n_1aveValue【学校施設】&#10;一人当たり面積">
          <a:extLst>
            <a:ext uri="{FF2B5EF4-FFF2-40B4-BE49-F238E27FC236}">
              <a16:creationId xmlns:a16="http://schemas.microsoft.com/office/drawing/2014/main" id="{00000000-0008-0000-0E00-000061020000}"/>
            </a:ext>
          </a:extLst>
        </xdr:cNvPr>
        <xdr:cNvSpPr txBox="1"/>
      </xdr:nvSpPr>
      <xdr:spPr>
        <a:xfrm>
          <a:off x="18561127" y="1002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610" name="n_2aveValue【学校施設】&#10;一人当たり面積">
          <a:extLst>
            <a:ext uri="{FF2B5EF4-FFF2-40B4-BE49-F238E27FC236}">
              <a16:creationId xmlns:a16="http://schemas.microsoft.com/office/drawing/2014/main" id="{00000000-0008-0000-0E00-000062020000}"/>
            </a:ext>
          </a:extLst>
        </xdr:cNvPr>
        <xdr:cNvSpPr txBox="1"/>
      </xdr:nvSpPr>
      <xdr:spPr>
        <a:xfrm>
          <a:off x="17776267" y="988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144071</xdr:rowOff>
    </xdr:from>
    <xdr:ext cx="469744" cy="259045"/>
    <xdr:sp macro="" textlink="">
      <xdr:nvSpPr>
        <xdr:cNvPr id="611" name="n_3aveValue【学校施設】&#10;一人当たり面積">
          <a:extLst>
            <a:ext uri="{FF2B5EF4-FFF2-40B4-BE49-F238E27FC236}">
              <a16:creationId xmlns:a16="http://schemas.microsoft.com/office/drawing/2014/main" id="{00000000-0008-0000-0E00-000063020000}"/>
            </a:ext>
          </a:extLst>
        </xdr:cNvPr>
        <xdr:cNvSpPr txBox="1"/>
      </xdr:nvSpPr>
      <xdr:spPr>
        <a:xfrm>
          <a:off x="17001567" y="986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11810</xdr:rowOff>
    </xdr:from>
    <xdr:ext cx="469744" cy="259045"/>
    <xdr:sp macro="" textlink="">
      <xdr:nvSpPr>
        <xdr:cNvPr id="612" name="n_4aveValue【学校施設】&#10;一人当たり面積">
          <a:extLst>
            <a:ext uri="{FF2B5EF4-FFF2-40B4-BE49-F238E27FC236}">
              <a16:creationId xmlns:a16="http://schemas.microsoft.com/office/drawing/2014/main" id="{00000000-0008-0000-0E00-000064020000}"/>
            </a:ext>
          </a:extLst>
        </xdr:cNvPr>
        <xdr:cNvSpPr txBox="1"/>
      </xdr:nvSpPr>
      <xdr:spPr>
        <a:xfrm>
          <a:off x="16226867" y="990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117039</xdr:rowOff>
    </xdr:from>
    <xdr:ext cx="469744" cy="259045"/>
    <xdr:sp macro="" textlink="">
      <xdr:nvSpPr>
        <xdr:cNvPr id="613" name="n_1mainValue【学校施設】&#10;一人当たり面積">
          <a:extLst>
            <a:ext uri="{FF2B5EF4-FFF2-40B4-BE49-F238E27FC236}">
              <a16:creationId xmlns:a16="http://schemas.microsoft.com/office/drawing/2014/main" id="{00000000-0008-0000-0E00-000065020000}"/>
            </a:ext>
          </a:extLst>
        </xdr:cNvPr>
        <xdr:cNvSpPr txBox="1"/>
      </xdr:nvSpPr>
      <xdr:spPr>
        <a:xfrm>
          <a:off x="18561127" y="1067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125203</xdr:rowOff>
    </xdr:from>
    <xdr:ext cx="469744" cy="259045"/>
    <xdr:sp macro="" textlink="">
      <xdr:nvSpPr>
        <xdr:cNvPr id="614" name="n_2mainValue【学校施設】&#10;一人当たり面積">
          <a:extLst>
            <a:ext uri="{FF2B5EF4-FFF2-40B4-BE49-F238E27FC236}">
              <a16:creationId xmlns:a16="http://schemas.microsoft.com/office/drawing/2014/main" id="{00000000-0008-0000-0E00-000066020000}"/>
            </a:ext>
          </a:extLst>
        </xdr:cNvPr>
        <xdr:cNvSpPr txBox="1"/>
      </xdr:nvSpPr>
      <xdr:spPr>
        <a:xfrm>
          <a:off x="17776267" y="1068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128468</xdr:rowOff>
    </xdr:from>
    <xdr:ext cx="469744" cy="259045"/>
    <xdr:sp macro="" textlink="">
      <xdr:nvSpPr>
        <xdr:cNvPr id="615" name="n_3mainValue【学校施設】&#10;一人当たり面積">
          <a:extLst>
            <a:ext uri="{FF2B5EF4-FFF2-40B4-BE49-F238E27FC236}">
              <a16:creationId xmlns:a16="http://schemas.microsoft.com/office/drawing/2014/main" id="{00000000-0008-0000-0E00-000067020000}"/>
            </a:ext>
          </a:extLst>
        </xdr:cNvPr>
        <xdr:cNvSpPr txBox="1"/>
      </xdr:nvSpPr>
      <xdr:spPr>
        <a:xfrm>
          <a:off x="17001567" y="1068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99077</xdr:rowOff>
    </xdr:from>
    <xdr:ext cx="469744" cy="259045"/>
    <xdr:sp macro="" textlink="">
      <xdr:nvSpPr>
        <xdr:cNvPr id="616" name="n_4mainValue【学校施設】&#10;一人当たり面積">
          <a:extLst>
            <a:ext uri="{FF2B5EF4-FFF2-40B4-BE49-F238E27FC236}">
              <a16:creationId xmlns:a16="http://schemas.microsoft.com/office/drawing/2014/main" id="{00000000-0008-0000-0E00-000068020000}"/>
            </a:ext>
          </a:extLst>
        </xdr:cNvPr>
        <xdr:cNvSpPr txBox="1"/>
      </xdr:nvSpPr>
      <xdr:spPr>
        <a:xfrm>
          <a:off x="1622686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00000000-0008-0000-0E00-000080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flipV="1">
          <a:off x="14375764" y="1300353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a:extLst>
            <a:ext uri="{FF2B5EF4-FFF2-40B4-BE49-F238E27FC236}">
              <a16:creationId xmlns:a16="http://schemas.microsoft.com/office/drawing/2014/main" id="{00000000-0008-0000-0E00-000082020000}"/>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644" name="【児童館】&#10;有形固定資産減価償却率最大値テキスト">
          <a:extLst>
            <a:ext uri="{FF2B5EF4-FFF2-40B4-BE49-F238E27FC236}">
              <a16:creationId xmlns:a16="http://schemas.microsoft.com/office/drawing/2014/main" id="{00000000-0008-0000-0E00-000084020000}"/>
            </a:ext>
          </a:extLst>
        </xdr:cNvPr>
        <xdr:cNvSpPr txBox="1"/>
      </xdr:nvSpPr>
      <xdr:spPr>
        <a:xfrm>
          <a:off x="14414500" y="1278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428750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646" name="【児童館】&#10;有形固定資産減価償却率平均値テキスト">
          <a:extLst>
            <a:ext uri="{FF2B5EF4-FFF2-40B4-BE49-F238E27FC236}">
              <a16:creationId xmlns:a16="http://schemas.microsoft.com/office/drawing/2014/main" id="{00000000-0008-0000-0E00-000086020000}"/>
            </a:ext>
          </a:extLst>
        </xdr:cNvPr>
        <xdr:cNvSpPr txBox="1"/>
      </xdr:nvSpPr>
      <xdr:spPr>
        <a:xfrm>
          <a:off x="14414500" y="13528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647" name="フローチャート: 判断 646">
          <a:extLst>
            <a:ext uri="{FF2B5EF4-FFF2-40B4-BE49-F238E27FC236}">
              <a16:creationId xmlns:a16="http://schemas.microsoft.com/office/drawing/2014/main" id="{00000000-0008-0000-0E00-000087020000}"/>
            </a:ext>
          </a:extLst>
        </xdr:cNvPr>
        <xdr:cNvSpPr/>
      </xdr:nvSpPr>
      <xdr:spPr>
        <a:xfrm>
          <a:off x="14325600" y="136728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3578840" y="13667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280414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0" name="フローチャート: 判断 649">
          <a:extLst>
            <a:ext uri="{FF2B5EF4-FFF2-40B4-BE49-F238E27FC236}">
              <a16:creationId xmlns:a16="http://schemas.microsoft.com/office/drawing/2014/main" id="{00000000-0008-0000-0E00-00008A020000}"/>
            </a:ext>
          </a:extLst>
        </xdr:cNvPr>
        <xdr:cNvSpPr/>
      </xdr:nvSpPr>
      <xdr:spPr>
        <a:xfrm>
          <a:off x="12029440" y="13861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40639</xdr:rowOff>
    </xdr:from>
    <xdr:to>
      <xdr:col>67</xdr:col>
      <xdr:colOff>101600</xdr:colOff>
      <xdr:row>82</xdr:row>
      <xdr:rowOff>142239</xdr:rowOff>
    </xdr:to>
    <xdr:sp macro="" textlink="">
      <xdr:nvSpPr>
        <xdr:cNvPr id="651" name="フローチャート: 判断 650">
          <a:extLst>
            <a:ext uri="{FF2B5EF4-FFF2-40B4-BE49-F238E27FC236}">
              <a16:creationId xmlns:a16="http://schemas.microsoft.com/office/drawing/2014/main" id="{00000000-0008-0000-0E00-00008B020000}"/>
            </a:ext>
          </a:extLst>
        </xdr:cNvPr>
        <xdr:cNvSpPr/>
      </xdr:nvSpPr>
      <xdr:spPr>
        <a:xfrm>
          <a:off x="11231880" y="1378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71120</xdr:rowOff>
    </xdr:from>
    <xdr:to>
      <xdr:col>85</xdr:col>
      <xdr:colOff>177800</xdr:colOff>
      <xdr:row>83</xdr:row>
      <xdr:rowOff>1270</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4325600" y="138176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49547</xdr:rowOff>
    </xdr:from>
    <xdr:ext cx="405111" cy="259045"/>
    <xdr:sp macro="" textlink="">
      <xdr:nvSpPr>
        <xdr:cNvPr id="658" name="【児童館】&#10;有形固定資産減価償却率該当値テキスト">
          <a:extLst>
            <a:ext uri="{FF2B5EF4-FFF2-40B4-BE49-F238E27FC236}">
              <a16:creationId xmlns:a16="http://schemas.microsoft.com/office/drawing/2014/main" id="{00000000-0008-0000-0E00-000092020000}"/>
            </a:ext>
          </a:extLst>
        </xdr:cNvPr>
        <xdr:cNvSpPr txBox="1"/>
      </xdr:nvSpPr>
      <xdr:spPr>
        <a:xfrm>
          <a:off x="14414500"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128270</xdr:rowOff>
    </xdr:from>
    <xdr:to>
      <xdr:col>81</xdr:col>
      <xdr:colOff>101600</xdr:colOff>
      <xdr:row>83</xdr:row>
      <xdr:rowOff>58420</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3578840" y="1387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121920</xdr:rowOff>
    </xdr:from>
    <xdr:to>
      <xdr:col>85</xdr:col>
      <xdr:colOff>127000</xdr:colOff>
      <xdr:row>83</xdr:row>
      <xdr:rowOff>7620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flipV="1">
          <a:off x="13629640" y="13868400"/>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139700</xdr:rowOff>
    </xdr:from>
    <xdr:to>
      <xdr:col>76</xdr:col>
      <xdr:colOff>165100</xdr:colOff>
      <xdr:row>83</xdr:row>
      <xdr:rowOff>69850</xdr:rowOff>
    </xdr:to>
    <xdr:sp macro="" textlink="">
      <xdr:nvSpPr>
        <xdr:cNvPr id="661" name="楕円 660">
          <a:extLst>
            <a:ext uri="{FF2B5EF4-FFF2-40B4-BE49-F238E27FC236}">
              <a16:creationId xmlns:a16="http://schemas.microsoft.com/office/drawing/2014/main" id="{00000000-0008-0000-0E00-000095020000}"/>
            </a:ext>
          </a:extLst>
        </xdr:cNvPr>
        <xdr:cNvSpPr/>
      </xdr:nvSpPr>
      <xdr:spPr>
        <a:xfrm>
          <a:off x="12804140" y="13886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7620</xdr:rowOff>
    </xdr:from>
    <xdr:to>
      <xdr:col>81</xdr:col>
      <xdr:colOff>50800</xdr:colOff>
      <xdr:row>83</xdr:row>
      <xdr:rowOff>19050</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flipV="1">
          <a:off x="12854940" y="1392174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137795</xdr:rowOff>
    </xdr:from>
    <xdr:to>
      <xdr:col>72</xdr:col>
      <xdr:colOff>38100</xdr:colOff>
      <xdr:row>83</xdr:row>
      <xdr:rowOff>67945</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2029440" y="138842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17145</xdr:rowOff>
    </xdr:from>
    <xdr:to>
      <xdr:col>76</xdr:col>
      <xdr:colOff>114300</xdr:colOff>
      <xdr:row>83</xdr:row>
      <xdr:rowOff>19050</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2072620" y="1393126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153036</xdr:rowOff>
    </xdr:from>
    <xdr:to>
      <xdr:col>67</xdr:col>
      <xdr:colOff>101600</xdr:colOff>
      <xdr:row>83</xdr:row>
      <xdr:rowOff>83186</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1231880" y="13899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17145</xdr:rowOff>
    </xdr:from>
    <xdr:to>
      <xdr:col>71</xdr:col>
      <xdr:colOff>177800</xdr:colOff>
      <xdr:row>83</xdr:row>
      <xdr:rowOff>32386</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flipV="1">
          <a:off x="11282680" y="13931265"/>
          <a:ext cx="78994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667" name="n_1aveValue【児童館】&#10;有形固定資産減価償却率">
          <a:extLst>
            <a:ext uri="{FF2B5EF4-FFF2-40B4-BE49-F238E27FC236}">
              <a16:creationId xmlns:a16="http://schemas.microsoft.com/office/drawing/2014/main" id="{00000000-0008-0000-0E00-00009B020000}"/>
            </a:ext>
          </a:extLst>
        </xdr:cNvPr>
        <xdr:cNvSpPr txBox="1"/>
      </xdr:nvSpPr>
      <xdr:spPr>
        <a:xfrm>
          <a:off x="134372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668" name="n_2aveValue【児童館】&#10;有形固定資産減価償却率">
          <a:extLst>
            <a:ext uri="{FF2B5EF4-FFF2-40B4-BE49-F238E27FC236}">
              <a16:creationId xmlns:a16="http://schemas.microsoft.com/office/drawing/2014/main" id="{00000000-0008-0000-0E00-00009C020000}"/>
            </a:ext>
          </a:extLst>
        </xdr:cNvPr>
        <xdr:cNvSpPr txBox="1"/>
      </xdr:nvSpPr>
      <xdr:spPr>
        <a:xfrm>
          <a:off x="1267524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669" name="n_3aveValue【児童館】&#10;有形固定資産減価償却率">
          <a:extLst>
            <a:ext uri="{FF2B5EF4-FFF2-40B4-BE49-F238E27FC236}">
              <a16:creationId xmlns:a16="http://schemas.microsoft.com/office/drawing/2014/main" id="{00000000-0008-0000-0E00-00009D020000}"/>
            </a:ext>
          </a:extLst>
        </xdr:cNvPr>
        <xdr:cNvSpPr txBox="1"/>
      </xdr:nvSpPr>
      <xdr:spPr>
        <a:xfrm>
          <a:off x="11900544" y="1364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158766</xdr:rowOff>
    </xdr:from>
    <xdr:ext cx="405111" cy="259045"/>
    <xdr:sp macro="" textlink="">
      <xdr:nvSpPr>
        <xdr:cNvPr id="670" name="n_4aveValue【児童館】&#10;有形固定資産減価償却率">
          <a:extLst>
            <a:ext uri="{FF2B5EF4-FFF2-40B4-BE49-F238E27FC236}">
              <a16:creationId xmlns:a16="http://schemas.microsoft.com/office/drawing/2014/main" id="{00000000-0008-0000-0E00-00009E020000}"/>
            </a:ext>
          </a:extLst>
        </xdr:cNvPr>
        <xdr:cNvSpPr txBox="1"/>
      </xdr:nvSpPr>
      <xdr:spPr>
        <a:xfrm>
          <a:off x="1110298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49547</xdr:rowOff>
    </xdr:from>
    <xdr:ext cx="405111" cy="259045"/>
    <xdr:sp macro="" textlink="">
      <xdr:nvSpPr>
        <xdr:cNvPr id="671" name="n_1mainValue【児童館】&#10;有形固定資産減価償却率">
          <a:extLst>
            <a:ext uri="{FF2B5EF4-FFF2-40B4-BE49-F238E27FC236}">
              <a16:creationId xmlns:a16="http://schemas.microsoft.com/office/drawing/2014/main" id="{00000000-0008-0000-0E00-00009F020000}"/>
            </a:ext>
          </a:extLst>
        </xdr:cNvPr>
        <xdr:cNvSpPr txBox="1"/>
      </xdr:nvSpPr>
      <xdr:spPr>
        <a:xfrm>
          <a:off x="13437244" y="1396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60977</xdr:rowOff>
    </xdr:from>
    <xdr:ext cx="405111" cy="259045"/>
    <xdr:sp macro="" textlink="">
      <xdr:nvSpPr>
        <xdr:cNvPr id="672" name="n_2mainValue【児童館】&#10;有形固定資産減価償却率">
          <a:extLst>
            <a:ext uri="{FF2B5EF4-FFF2-40B4-BE49-F238E27FC236}">
              <a16:creationId xmlns:a16="http://schemas.microsoft.com/office/drawing/2014/main" id="{00000000-0008-0000-0E00-0000A0020000}"/>
            </a:ext>
          </a:extLst>
        </xdr:cNvPr>
        <xdr:cNvSpPr txBox="1"/>
      </xdr:nvSpPr>
      <xdr:spPr>
        <a:xfrm>
          <a:off x="12675244" y="1397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59072</xdr:rowOff>
    </xdr:from>
    <xdr:ext cx="405111" cy="259045"/>
    <xdr:sp macro="" textlink="">
      <xdr:nvSpPr>
        <xdr:cNvPr id="673" name="n_3mainValue【児童館】&#10;有形固定資産減価償却率">
          <a:extLst>
            <a:ext uri="{FF2B5EF4-FFF2-40B4-BE49-F238E27FC236}">
              <a16:creationId xmlns:a16="http://schemas.microsoft.com/office/drawing/2014/main" id="{00000000-0008-0000-0E00-0000A1020000}"/>
            </a:ext>
          </a:extLst>
        </xdr:cNvPr>
        <xdr:cNvSpPr txBox="1"/>
      </xdr:nvSpPr>
      <xdr:spPr>
        <a:xfrm>
          <a:off x="11900544" y="1397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74313</xdr:rowOff>
    </xdr:from>
    <xdr:ext cx="405111" cy="259045"/>
    <xdr:sp macro="" textlink="">
      <xdr:nvSpPr>
        <xdr:cNvPr id="674" name="n_4mainValue【児童館】&#10;有形固定資産減価償却率">
          <a:extLst>
            <a:ext uri="{FF2B5EF4-FFF2-40B4-BE49-F238E27FC236}">
              <a16:creationId xmlns:a16="http://schemas.microsoft.com/office/drawing/2014/main" id="{00000000-0008-0000-0E00-0000A2020000}"/>
            </a:ext>
          </a:extLst>
        </xdr:cNvPr>
        <xdr:cNvSpPr txBox="1"/>
      </xdr:nvSpPr>
      <xdr:spPr>
        <a:xfrm>
          <a:off x="11102984" y="1398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00000000-0008-0000-0E00-0000B9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flipV="1">
          <a:off x="19509104" y="1296543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9" name="【児童館】&#10;一人当たり面積最小値テキスト">
          <a:extLst>
            <a:ext uri="{FF2B5EF4-FFF2-40B4-BE49-F238E27FC236}">
              <a16:creationId xmlns:a16="http://schemas.microsoft.com/office/drawing/2014/main" id="{00000000-0008-0000-0E00-0000BB020000}"/>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1" name="【児童館】&#10;一人当たり面積最大値テキスト">
          <a:extLst>
            <a:ext uri="{FF2B5EF4-FFF2-40B4-BE49-F238E27FC236}">
              <a16:creationId xmlns:a16="http://schemas.microsoft.com/office/drawing/2014/main" id="{00000000-0008-0000-0E00-0000BD020000}"/>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3" name="【児童館】&#10;一人当たり面積平均値テキスト">
          <a:extLst>
            <a:ext uri="{FF2B5EF4-FFF2-40B4-BE49-F238E27FC236}">
              <a16:creationId xmlns:a16="http://schemas.microsoft.com/office/drawing/2014/main" id="{00000000-0008-0000-0E00-0000BF020000}"/>
            </a:ext>
          </a:extLst>
        </xdr:cNvPr>
        <xdr:cNvSpPr txBox="1"/>
      </xdr:nvSpPr>
      <xdr:spPr>
        <a:xfrm>
          <a:off x="19547840" y="1397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19458940" y="1399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18735040" y="13996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6350</xdr:rowOff>
    </xdr:from>
    <xdr:to>
      <xdr:col>102</xdr:col>
      <xdr:colOff>165100</xdr:colOff>
      <xdr:row>81</xdr:row>
      <xdr:rowOff>107950</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17162780" y="1358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6350</xdr:rowOff>
    </xdr:from>
    <xdr:to>
      <xdr:col>98</xdr:col>
      <xdr:colOff>38100</xdr:colOff>
      <xdr:row>81</xdr:row>
      <xdr:rowOff>107950</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16388080" y="13585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6350</xdr:rowOff>
    </xdr:from>
    <xdr:to>
      <xdr:col>116</xdr:col>
      <xdr:colOff>114300</xdr:colOff>
      <xdr:row>81</xdr:row>
      <xdr:rowOff>107950</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19458940" y="1358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29227</xdr:rowOff>
    </xdr:from>
    <xdr:ext cx="469744" cy="259045"/>
    <xdr:sp macro="" textlink="">
      <xdr:nvSpPr>
        <xdr:cNvPr id="715" name="【児童館】&#10;一人当たり面積該当値テキスト">
          <a:extLst>
            <a:ext uri="{FF2B5EF4-FFF2-40B4-BE49-F238E27FC236}">
              <a16:creationId xmlns:a16="http://schemas.microsoft.com/office/drawing/2014/main" id="{00000000-0008-0000-0E00-0000CB020000}"/>
            </a:ext>
          </a:extLst>
        </xdr:cNvPr>
        <xdr:cNvSpPr txBox="1"/>
      </xdr:nvSpPr>
      <xdr:spPr>
        <a:xfrm>
          <a:off x="19547840"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6350</xdr:rowOff>
    </xdr:from>
    <xdr:to>
      <xdr:col>112</xdr:col>
      <xdr:colOff>38100</xdr:colOff>
      <xdr:row>81</xdr:row>
      <xdr:rowOff>107950</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18735040" y="135851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57150</xdr:rowOff>
    </xdr:from>
    <xdr:to>
      <xdr:col>116</xdr:col>
      <xdr:colOff>63500</xdr:colOff>
      <xdr:row>81</xdr:row>
      <xdr:rowOff>57150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8778220" y="1363599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6350</xdr:rowOff>
    </xdr:from>
    <xdr:to>
      <xdr:col>107</xdr:col>
      <xdr:colOff>101600</xdr:colOff>
      <xdr:row>81</xdr:row>
      <xdr:rowOff>107950</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17937480" y="1358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57150</xdr:rowOff>
    </xdr:from>
    <xdr:to>
      <xdr:col>111</xdr:col>
      <xdr:colOff>177800</xdr:colOff>
      <xdr:row>81</xdr:row>
      <xdr:rowOff>57150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7988280" y="136359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6350</xdr:rowOff>
    </xdr:from>
    <xdr:to>
      <xdr:col>102</xdr:col>
      <xdr:colOff>165100</xdr:colOff>
      <xdr:row>81</xdr:row>
      <xdr:rowOff>107950</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17162780" y="1358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57150</xdr:rowOff>
    </xdr:from>
    <xdr:to>
      <xdr:col>107</xdr:col>
      <xdr:colOff>50800</xdr:colOff>
      <xdr:row>81</xdr:row>
      <xdr:rowOff>57150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7213580" y="136359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6350</xdr:rowOff>
    </xdr:from>
    <xdr:to>
      <xdr:col>98</xdr:col>
      <xdr:colOff>38100</xdr:colOff>
      <xdr:row>81</xdr:row>
      <xdr:rowOff>107950</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16388080" y="135851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57150</xdr:rowOff>
    </xdr:from>
    <xdr:to>
      <xdr:col>102</xdr:col>
      <xdr:colOff>114300</xdr:colOff>
      <xdr:row>81</xdr:row>
      <xdr:rowOff>57150</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6431260" y="136359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724" name="n_1aveValue【児童館】&#10;一人当たり面積">
          <a:extLst>
            <a:ext uri="{FF2B5EF4-FFF2-40B4-BE49-F238E27FC236}">
              <a16:creationId xmlns:a16="http://schemas.microsoft.com/office/drawing/2014/main" id="{00000000-0008-0000-0E00-0000D4020000}"/>
            </a:ext>
          </a:extLst>
        </xdr:cNvPr>
        <xdr:cNvSpPr txBox="1"/>
      </xdr:nvSpPr>
      <xdr:spPr>
        <a:xfrm>
          <a:off x="18561127" y="1408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5" name="n_2aveValue【児童館】&#10;一人当たり面積">
          <a:extLst>
            <a:ext uri="{FF2B5EF4-FFF2-40B4-BE49-F238E27FC236}">
              <a16:creationId xmlns:a16="http://schemas.microsoft.com/office/drawing/2014/main" id="{00000000-0008-0000-0E00-0000D5020000}"/>
            </a:ext>
          </a:extLst>
        </xdr:cNvPr>
        <xdr:cNvSpPr txBox="1"/>
      </xdr:nvSpPr>
      <xdr:spPr>
        <a:xfrm>
          <a:off x="1777626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99077</xdr:rowOff>
    </xdr:from>
    <xdr:ext cx="469744" cy="259045"/>
    <xdr:sp macro="" textlink="">
      <xdr:nvSpPr>
        <xdr:cNvPr id="726" name="n_3aveValue【児童館】&#10;一人当たり面積">
          <a:extLst>
            <a:ext uri="{FF2B5EF4-FFF2-40B4-BE49-F238E27FC236}">
              <a16:creationId xmlns:a16="http://schemas.microsoft.com/office/drawing/2014/main" id="{00000000-0008-0000-0E00-0000D6020000}"/>
            </a:ext>
          </a:extLst>
        </xdr:cNvPr>
        <xdr:cNvSpPr txBox="1"/>
      </xdr:nvSpPr>
      <xdr:spPr>
        <a:xfrm>
          <a:off x="17001567" y="1367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99077</xdr:rowOff>
    </xdr:from>
    <xdr:ext cx="469744" cy="259045"/>
    <xdr:sp macro="" textlink="">
      <xdr:nvSpPr>
        <xdr:cNvPr id="727" name="n_4aveValue【児童館】&#10;一人当たり面積">
          <a:extLst>
            <a:ext uri="{FF2B5EF4-FFF2-40B4-BE49-F238E27FC236}">
              <a16:creationId xmlns:a16="http://schemas.microsoft.com/office/drawing/2014/main" id="{00000000-0008-0000-0E00-0000D7020000}"/>
            </a:ext>
          </a:extLst>
        </xdr:cNvPr>
        <xdr:cNvSpPr txBox="1"/>
      </xdr:nvSpPr>
      <xdr:spPr>
        <a:xfrm>
          <a:off x="16226867" y="1367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124477</xdr:rowOff>
    </xdr:from>
    <xdr:ext cx="469744" cy="259045"/>
    <xdr:sp macro="" textlink="">
      <xdr:nvSpPr>
        <xdr:cNvPr id="728" name="n_1mainValue【児童館】&#10;一人当たり面積">
          <a:extLst>
            <a:ext uri="{FF2B5EF4-FFF2-40B4-BE49-F238E27FC236}">
              <a16:creationId xmlns:a16="http://schemas.microsoft.com/office/drawing/2014/main" id="{00000000-0008-0000-0E00-0000D8020000}"/>
            </a:ext>
          </a:extLst>
        </xdr:cNvPr>
        <xdr:cNvSpPr txBox="1"/>
      </xdr:nvSpPr>
      <xdr:spPr>
        <a:xfrm>
          <a:off x="18561127" y="1336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124477</xdr:rowOff>
    </xdr:from>
    <xdr:ext cx="469744" cy="259045"/>
    <xdr:sp macro="" textlink="">
      <xdr:nvSpPr>
        <xdr:cNvPr id="729" name="n_2mainValue【児童館】&#10;一人当たり面積">
          <a:extLst>
            <a:ext uri="{FF2B5EF4-FFF2-40B4-BE49-F238E27FC236}">
              <a16:creationId xmlns:a16="http://schemas.microsoft.com/office/drawing/2014/main" id="{00000000-0008-0000-0E00-0000D9020000}"/>
            </a:ext>
          </a:extLst>
        </xdr:cNvPr>
        <xdr:cNvSpPr txBox="1"/>
      </xdr:nvSpPr>
      <xdr:spPr>
        <a:xfrm>
          <a:off x="17776267" y="1336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124477</xdr:rowOff>
    </xdr:from>
    <xdr:ext cx="469744" cy="259045"/>
    <xdr:sp macro="" textlink="">
      <xdr:nvSpPr>
        <xdr:cNvPr id="730" name="n_3mainValue【児童館】&#10;一人当たり面積">
          <a:extLst>
            <a:ext uri="{FF2B5EF4-FFF2-40B4-BE49-F238E27FC236}">
              <a16:creationId xmlns:a16="http://schemas.microsoft.com/office/drawing/2014/main" id="{00000000-0008-0000-0E00-0000DA020000}"/>
            </a:ext>
          </a:extLst>
        </xdr:cNvPr>
        <xdr:cNvSpPr txBox="1"/>
      </xdr:nvSpPr>
      <xdr:spPr>
        <a:xfrm>
          <a:off x="17001567" y="1336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124477</xdr:rowOff>
    </xdr:from>
    <xdr:ext cx="469744" cy="259045"/>
    <xdr:sp macro="" textlink="">
      <xdr:nvSpPr>
        <xdr:cNvPr id="731" name="n_4mainValue【児童館】&#10;一人当たり面積">
          <a:extLst>
            <a:ext uri="{FF2B5EF4-FFF2-40B4-BE49-F238E27FC236}">
              <a16:creationId xmlns:a16="http://schemas.microsoft.com/office/drawing/2014/main" id="{00000000-0008-0000-0E00-0000DB020000}"/>
            </a:ext>
          </a:extLst>
        </xdr:cNvPr>
        <xdr:cNvSpPr txBox="1"/>
      </xdr:nvSpPr>
      <xdr:spPr>
        <a:xfrm>
          <a:off x="16226867" y="1336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a:extLst>
            <a:ext uri="{FF2B5EF4-FFF2-40B4-BE49-F238E27FC236}">
              <a16:creationId xmlns:a16="http://schemas.microsoft.com/office/drawing/2014/main" id="{00000000-0008-0000-0E00-0000F1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135637</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flipV="1">
          <a:off x="14375764" y="16771620"/>
          <a:ext cx="0" cy="130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139464</xdr:rowOff>
    </xdr:from>
    <xdr:ext cx="405111" cy="259045"/>
    <xdr:sp macro="" textlink="">
      <xdr:nvSpPr>
        <xdr:cNvPr id="755" name="【公民館】&#10;有形固定資産減価償却率最小値テキスト">
          <a:extLst>
            <a:ext uri="{FF2B5EF4-FFF2-40B4-BE49-F238E27FC236}">
              <a16:creationId xmlns:a16="http://schemas.microsoft.com/office/drawing/2014/main" id="{00000000-0008-0000-0E00-0000F3020000}"/>
            </a:ext>
          </a:extLst>
        </xdr:cNvPr>
        <xdr:cNvSpPr txBox="1"/>
      </xdr:nvSpPr>
      <xdr:spPr>
        <a:xfrm>
          <a:off x="14414500" y="1807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135637</xdr:rowOff>
    </xdr:from>
    <xdr:to>
      <xdr:col>86</xdr:col>
      <xdr:colOff>25400</xdr:colOff>
      <xdr:row>107</xdr:row>
      <xdr:rowOff>135637</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4287500" y="180731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757" name="【公民館】&#10;有形固定資産減価償却率最大値テキスト">
          <a:extLst>
            <a:ext uri="{FF2B5EF4-FFF2-40B4-BE49-F238E27FC236}">
              <a16:creationId xmlns:a16="http://schemas.microsoft.com/office/drawing/2014/main" id="{00000000-0008-0000-0E00-0000F5020000}"/>
            </a:ext>
          </a:extLst>
        </xdr:cNvPr>
        <xdr:cNvSpPr txBox="1"/>
      </xdr:nvSpPr>
      <xdr:spPr>
        <a:xfrm>
          <a:off x="14414500" y="16554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428750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40403</xdr:rowOff>
    </xdr:from>
    <xdr:ext cx="405111" cy="259045"/>
    <xdr:sp macro="" textlink="">
      <xdr:nvSpPr>
        <xdr:cNvPr id="759" name="【公民館】&#10;有形固定資産減価償却率平均値テキスト">
          <a:extLst>
            <a:ext uri="{FF2B5EF4-FFF2-40B4-BE49-F238E27FC236}">
              <a16:creationId xmlns:a16="http://schemas.microsoft.com/office/drawing/2014/main" id="{00000000-0008-0000-0E00-0000F7020000}"/>
            </a:ext>
          </a:extLst>
        </xdr:cNvPr>
        <xdr:cNvSpPr txBox="1"/>
      </xdr:nvSpPr>
      <xdr:spPr>
        <a:xfrm>
          <a:off x="14414500" y="17307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4325600" y="1732889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29972</xdr:rowOff>
    </xdr:from>
    <xdr:to>
      <xdr:col>81</xdr:col>
      <xdr:colOff>101600</xdr:colOff>
      <xdr:row>103</xdr:row>
      <xdr:rowOff>131572</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3578840" y="1729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153415</xdr:rowOff>
    </xdr:from>
    <xdr:to>
      <xdr:col>76</xdr:col>
      <xdr:colOff>165100</xdr:colOff>
      <xdr:row>103</xdr:row>
      <xdr:rowOff>83565</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2804140" y="17252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141987</xdr:rowOff>
    </xdr:from>
    <xdr:to>
      <xdr:col>72</xdr:col>
      <xdr:colOff>38100</xdr:colOff>
      <xdr:row>102</xdr:row>
      <xdr:rowOff>72137</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2029440" y="170736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151130</xdr:rowOff>
    </xdr:from>
    <xdr:to>
      <xdr:col>67</xdr:col>
      <xdr:colOff>101600</xdr:colOff>
      <xdr:row>102</xdr:row>
      <xdr:rowOff>81280</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1231880" y="17082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43687</xdr:rowOff>
    </xdr:from>
    <xdr:to>
      <xdr:col>85</xdr:col>
      <xdr:colOff>177800</xdr:colOff>
      <xdr:row>102</xdr:row>
      <xdr:rowOff>145287</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4325600" y="1714296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66564</xdr:rowOff>
    </xdr:from>
    <xdr:ext cx="405111" cy="259045"/>
    <xdr:sp macro="" textlink="">
      <xdr:nvSpPr>
        <xdr:cNvPr id="771" name="【公民館】&#10;有形固定資産減価償却率該当値テキスト">
          <a:extLst>
            <a:ext uri="{FF2B5EF4-FFF2-40B4-BE49-F238E27FC236}">
              <a16:creationId xmlns:a16="http://schemas.microsoft.com/office/drawing/2014/main" id="{00000000-0008-0000-0E00-000003030000}"/>
            </a:ext>
          </a:extLst>
        </xdr:cNvPr>
        <xdr:cNvSpPr txBox="1"/>
      </xdr:nvSpPr>
      <xdr:spPr>
        <a:xfrm>
          <a:off x="14414500" y="16998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4826</xdr:rowOff>
    </xdr:from>
    <xdr:to>
      <xdr:col>81</xdr:col>
      <xdr:colOff>101600</xdr:colOff>
      <xdr:row>104</xdr:row>
      <xdr:rowOff>106426</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3578840" y="1743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94487</xdr:rowOff>
    </xdr:from>
    <xdr:to>
      <xdr:col>85</xdr:col>
      <xdr:colOff>127000</xdr:colOff>
      <xdr:row>104</xdr:row>
      <xdr:rowOff>55626</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flipV="1">
          <a:off x="13629640" y="17193767"/>
          <a:ext cx="746760" cy="29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41402</xdr:rowOff>
    </xdr:from>
    <xdr:to>
      <xdr:col>76</xdr:col>
      <xdr:colOff>165100</xdr:colOff>
      <xdr:row>104</xdr:row>
      <xdr:rowOff>143002</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2804140" y="1747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55626</xdr:rowOff>
    </xdr:from>
    <xdr:to>
      <xdr:col>81</xdr:col>
      <xdr:colOff>50800</xdr:colOff>
      <xdr:row>104</xdr:row>
      <xdr:rowOff>92202</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flipV="1">
          <a:off x="12854940" y="17490186"/>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157987</xdr:rowOff>
    </xdr:from>
    <xdr:to>
      <xdr:col>72</xdr:col>
      <xdr:colOff>38100</xdr:colOff>
      <xdr:row>104</xdr:row>
      <xdr:rowOff>88137</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2029440" y="174249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37337</xdr:rowOff>
    </xdr:from>
    <xdr:to>
      <xdr:col>76</xdr:col>
      <xdr:colOff>114300</xdr:colOff>
      <xdr:row>104</xdr:row>
      <xdr:rowOff>92202</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2072620" y="17471897"/>
          <a:ext cx="78232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155702</xdr:rowOff>
    </xdr:from>
    <xdr:to>
      <xdr:col>67</xdr:col>
      <xdr:colOff>101600</xdr:colOff>
      <xdr:row>104</xdr:row>
      <xdr:rowOff>85852</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1231880" y="174226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35052</xdr:rowOff>
    </xdr:from>
    <xdr:to>
      <xdr:col>71</xdr:col>
      <xdr:colOff>177800</xdr:colOff>
      <xdr:row>104</xdr:row>
      <xdr:rowOff>37337</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1282680" y="17469612"/>
          <a:ext cx="78994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148099</xdr:rowOff>
    </xdr:from>
    <xdr:ext cx="405111" cy="259045"/>
    <xdr:sp macro="" textlink="">
      <xdr:nvSpPr>
        <xdr:cNvPr id="780" name="n_1aveValue【公民館】&#10;有形固定資産減価償却率">
          <a:extLst>
            <a:ext uri="{FF2B5EF4-FFF2-40B4-BE49-F238E27FC236}">
              <a16:creationId xmlns:a16="http://schemas.microsoft.com/office/drawing/2014/main" id="{00000000-0008-0000-0E00-00000C030000}"/>
            </a:ext>
          </a:extLst>
        </xdr:cNvPr>
        <xdr:cNvSpPr txBox="1"/>
      </xdr:nvSpPr>
      <xdr:spPr>
        <a:xfrm>
          <a:off x="13437244" y="170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100092</xdr:rowOff>
    </xdr:from>
    <xdr:ext cx="405111" cy="259045"/>
    <xdr:sp macro="" textlink="">
      <xdr:nvSpPr>
        <xdr:cNvPr id="781" name="n_2aveValue【公民館】&#10;有形固定資産減価償却率">
          <a:extLst>
            <a:ext uri="{FF2B5EF4-FFF2-40B4-BE49-F238E27FC236}">
              <a16:creationId xmlns:a16="http://schemas.microsoft.com/office/drawing/2014/main" id="{00000000-0008-0000-0E00-00000D030000}"/>
            </a:ext>
          </a:extLst>
        </xdr:cNvPr>
        <xdr:cNvSpPr txBox="1"/>
      </xdr:nvSpPr>
      <xdr:spPr>
        <a:xfrm>
          <a:off x="12675244" y="1703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88664</xdr:rowOff>
    </xdr:from>
    <xdr:ext cx="405111" cy="259045"/>
    <xdr:sp macro="" textlink="">
      <xdr:nvSpPr>
        <xdr:cNvPr id="782" name="n_3aveValue【公民館】&#10;有形固定資産減価償却率">
          <a:extLst>
            <a:ext uri="{FF2B5EF4-FFF2-40B4-BE49-F238E27FC236}">
              <a16:creationId xmlns:a16="http://schemas.microsoft.com/office/drawing/2014/main" id="{00000000-0008-0000-0E00-00000E030000}"/>
            </a:ext>
          </a:extLst>
        </xdr:cNvPr>
        <xdr:cNvSpPr txBox="1"/>
      </xdr:nvSpPr>
      <xdr:spPr>
        <a:xfrm>
          <a:off x="11900544" y="1685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97807</xdr:rowOff>
    </xdr:from>
    <xdr:ext cx="405111" cy="259045"/>
    <xdr:sp macro="" textlink="">
      <xdr:nvSpPr>
        <xdr:cNvPr id="783" name="n_4aveValue【公民館】&#10;有形固定資産減価償却率">
          <a:extLst>
            <a:ext uri="{FF2B5EF4-FFF2-40B4-BE49-F238E27FC236}">
              <a16:creationId xmlns:a16="http://schemas.microsoft.com/office/drawing/2014/main" id="{00000000-0008-0000-0E00-00000F030000}"/>
            </a:ext>
          </a:extLst>
        </xdr:cNvPr>
        <xdr:cNvSpPr txBox="1"/>
      </xdr:nvSpPr>
      <xdr:spPr>
        <a:xfrm>
          <a:off x="11102984" y="1686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97553</xdr:rowOff>
    </xdr:from>
    <xdr:ext cx="405111" cy="259045"/>
    <xdr:sp macro="" textlink="">
      <xdr:nvSpPr>
        <xdr:cNvPr id="784" name="n_1mainValue【公民館】&#10;有形固定資産減価償却率">
          <a:extLst>
            <a:ext uri="{FF2B5EF4-FFF2-40B4-BE49-F238E27FC236}">
              <a16:creationId xmlns:a16="http://schemas.microsoft.com/office/drawing/2014/main" id="{00000000-0008-0000-0E00-000010030000}"/>
            </a:ext>
          </a:extLst>
        </xdr:cNvPr>
        <xdr:cNvSpPr txBox="1"/>
      </xdr:nvSpPr>
      <xdr:spPr>
        <a:xfrm>
          <a:off x="13437244" y="17532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134129</xdr:rowOff>
    </xdr:from>
    <xdr:ext cx="405111" cy="259045"/>
    <xdr:sp macro="" textlink="">
      <xdr:nvSpPr>
        <xdr:cNvPr id="785" name="n_2mainValue【公民館】&#10;有形固定資産減価償却率">
          <a:extLst>
            <a:ext uri="{FF2B5EF4-FFF2-40B4-BE49-F238E27FC236}">
              <a16:creationId xmlns:a16="http://schemas.microsoft.com/office/drawing/2014/main" id="{00000000-0008-0000-0E00-000011030000}"/>
            </a:ext>
          </a:extLst>
        </xdr:cNvPr>
        <xdr:cNvSpPr txBox="1"/>
      </xdr:nvSpPr>
      <xdr:spPr>
        <a:xfrm>
          <a:off x="12675244" y="17568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79264</xdr:rowOff>
    </xdr:from>
    <xdr:ext cx="405111" cy="259045"/>
    <xdr:sp macro="" textlink="">
      <xdr:nvSpPr>
        <xdr:cNvPr id="786" name="n_3mainValue【公民館】&#10;有形固定資産減価償却率">
          <a:extLst>
            <a:ext uri="{FF2B5EF4-FFF2-40B4-BE49-F238E27FC236}">
              <a16:creationId xmlns:a16="http://schemas.microsoft.com/office/drawing/2014/main" id="{00000000-0008-0000-0E00-000012030000}"/>
            </a:ext>
          </a:extLst>
        </xdr:cNvPr>
        <xdr:cNvSpPr txBox="1"/>
      </xdr:nvSpPr>
      <xdr:spPr>
        <a:xfrm>
          <a:off x="11900544" y="17513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76979</xdr:rowOff>
    </xdr:from>
    <xdr:ext cx="405111" cy="259045"/>
    <xdr:sp macro="" textlink="">
      <xdr:nvSpPr>
        <xdr:cNvPr id="787" name="n_4mainValue【公民館】&#10;有形固定資産減価償却率">
          <a:extLst>
            <a:ext uri="{FF2B5EF4-FFF2-40B4-BE49-F238E27FC236}">
              <a16:creationId xmlns:a16="http://schemas.microsoft.com/office/drawing/2014/main" id="{00000000-0008-0000-0E00-000013030000}"/>
            </a:ext>
          </a:extLst>
        </xdr:cNvPr>
        <xdr:cNvSpPr txBox="1"/>
      </xdr:nvSpPr>
      <xdr:spPr>
        <a:xfrm>
          <a:off x="11102984" y="1751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公民館】&#10;一人当たり面積グラフ枠">
          <a:extLst>
            <a:ext uri="{FF2B5EF4-FFF2-40B4-BE49-F238E27FC236}">
              <a16:creationId xmlns:a16="http://schemas.microsoft.com/office/drawing/2014/main" id="{00000000-0008-0000-0E00-000028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67056</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flipV="1">
          <a:off x="19509104" y="16831056"/>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10" name="【公民館】&#10;一人当たり面積最小値テキスト">
          <a:extLst>
            <a:ext uri="{FF2B5EF4-FFF2-40B4-BE49-F238E27FC236}">
              <a16:creationId xmlns:a16="http://schemas.microsoft.com/office/drawing/2014/main" id="{00000000-0008-0000-0E00-00002A030000}"/>
            </a:ext>
          </a:extLst>
        </xdr:cNvPr>
        <xdr:cNvSpPr txBox="1"/>
      </xdr:nvSpPr>
      <xdr:spPr>
        <a:xfrm>
          <a:off x="19547840" y="1817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9443700" y="18172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812" name="【公民館】&#10;一人当たり面積最大値テキスト">
          <a:extLst>
            <a:ext uri="{FF2B5EF4-FFF2-40B4-BE49-F238E27FC236}">
              <a16:creationId xmlns:a16="http://schemas.microsoft.com/office/drawing/2014/main" id="{00000000-0008-0000-0E00-00002C030000}"/>
            </a:ext>
          </a:extLst>
        </xdr:cNvPr>
        <xdr:cNvSpPr txBox="1"/>
      </xdr:nvSpPr>
      <xdr:spPr>
        <a:xfrm>
          <a:off x="19547840" y="1661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9443700" y="168310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25416</xdr:rowOff>
    </xdr:from>
    <xdr:ext cx="469744" cy="259045"/>
    <xdr:sp macro="" textlink="">
      <xdr:nvSpPr>
        <xdr:cNvPr id="814" name="【公民館】&#10;一人当たり面積平均値テキスト">
          <a:extLst>
            <a:ext uri="{FF2B5EF4-FFF2-40B4-BE49-F238E27FC236}">
              <a16:creationId xmlns:a16="http://schemas.microsoft.com/office/drawing/2014/main" id="{00000000-0008-0000-0E00-00002E030000}"/>
            </a:ext>
          </a:extLst>
        </xdr:cNvPr>
        <xdr:cNvSpPr txBox="1"/>
      </xdr:nvSpPr>
      <xdr:spPr>
        <a:xfrm>
          <a:off x="19547840" y="17627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815" name="フローチャート: 判断 814">
          <a:extLst>
            <a:ext uri="{FF2B5EF4-FFF2-40B4-BE49-F238E27FC236}">
              <a16:creationId xmlns:a16="http://schemas.microsoft.com/office/drawing/2014/main" id="{00000000-0008-0000-0E00-00002F030000}"/>
            </a:ext>
          </a:extLst>
        </xdr:cNvPr>
        <xdr:cNvSpPr/>
      </xdr:nvSpPr>
      <xdr:spPr>
        <a:xfrm>
          <a:off x="19458940" y="1777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816" name="フローチャート: 判断 815">
          <a:extLst>
            <a:ext uri="{FF2B5EF4-FFF2-40B4-BE49-F238E27FC236}">
              <a16:creationId xmlns:a16="http://schemas.microsoft.com/office/drawing/2014/main" id="{00000000-0008-0000-0E00-000030030000}"/>
            </a:ext>
          </a:extLst>
        </xdr:cNvPr>
        <xdr:cNvSpPr/>
      </xdr:nvSpPr>
      <xdr:spPr>
        <a:xfrm>
          <a:off x="18735040" y="177906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17937480" y="1779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9398</xdr:rowOff>
    </xdr:from>
    <xdr:to>
      <xdr:col>102</xdr:col>
      <xdr:colOff>165100</xdr:colOff>
      <xdr:row>105</xdr:row>
      <xdr:rowOff>110998</xdr:rowOff>
    </xdr:to>
    <xdr:sp macro="" textlink="">
      <xdr:nvSpPr>
        <xdr:cNvPr id="818" name="フローチャート: 判断 817">
          <a:extLst>
            <a:ext uri="{FF2B5EF4-FFF2-40B4-BE49-F238E27FC236}">
              <a16:creationId xmlns:a16="http://schemas.microsoft.com/office/drawing/2014/main" id="{00000000-0008-0000-0E00-000032030000}"/>
            </a:ext>
          </a:extLst>
        </xdr:cNvPr>
        <xdr:cNvSpPr/>
      </xdr:nvSpPr>
      <xdr:spPr>
        <a:xfrm>
          <a:off x="17162780" y="176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27687</xdr:rowOff>
    </xdr:from>
    <xdr:to>
      <xdr:col>98</xdr:col>
      <xdr:colOff>38100</xdr:colOff>
      <xdr:row>105</xdr:row>
      <xdr:rowOff>129287</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16388080" y="176298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132842</xdr:rowOff>
    </xdr:from>
    <xdr:to>
      <xdr:col>116</xdr:col>
      <xdr:colOff>114300</xdr:colOff>
      <xdr:row>108</xdr:row>
      <xdr:rowOff>62992</xdr:rowOff>
    </xdr:to>
    <xdr:sp macro="" textlink="">
      <xdr:nvSpPr>
        <xdr:cNvPr id="825" name="楕円 824">
          <a:extLst>
            <a:ext uri="{FF2B5EF4-FFF2-40B4-BE49-F238E27FC236}">
              <a16:creationId xmlns:a16="http://schemas.microsoft.com/office/drawing/2014/main" id="{00000000-0008-0000-0E00-000039030000}"/>
            </a:ext>
          </a:extLst>
        </xdr:cNvPr>
        <xdr:cNvSpPr/>
      </xdr:nvSpPr>
      <xdr:spPr>
        <a:xfrm>
          <a:off x="19458940" y="180703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47769</xdr:rowOff>
    </xdr:from>
    <xdr:ext cx="469744" cy="259045"/>
    <xdr:sp macro="" textlink="">
      <xdr:nvSpPr>
        <xdr:cNvPr id="826" name="【公民館】&#10;一人当たり面積該当値テキスト">
          <a:extLst>
            <a:ext uri="{FF2B5EF4-FFF2-40B4-BE49-F238E27FC236}">
              <a16:creationId xmlns:a16="http://schemas.microsoft.com/office/drawing/2014/main" id="{00000000-0008-0000-0E00-00003A030000}"/>
            </a:ext>
          </a:extLst>
        </xdr:cNvPr>
        <xdr:cNvSpPr txBox="1"/>
      </xdr:nvSpPr>
      <xdr:spPr>
        <a:xfrm>
          <a:off x="19547840" y="17985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132842</xdr:rowOff>
    </xdr:from>
    <xdr:to>
      <xdr:col>112</xdr:col>
      <xdr:colOff>38100</xdr:colOff>
      <xdr:row>108</xdr:row>
      <xdr:rowOff>62992</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18735040" y="180703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12192</xdr:rowOff>
    </xdr:from>
    <xdr:to>
      <xdr:col>116</xdr:col>
      <xdr:colOff>63500</xdr:colOff>
      <xdr:row>108</xdr:row>
      <xdr:rowOff>12192</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a:off x="18778220" y="1811731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132842</xdr:rowOff>
    </xdr:from>
    <xdr:to>
      <xdr:col>107</xdr:col>
      <xdr:colOff>101600</xdr:colOff>
      <xdr:row>108</xdr:row>
      <xdr:rowOff>62992</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17937480" y="180703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12192</xdr:rowOff>
    </xdr:from>
    <xdr:to>
      <xdr:col>111</xdr:col>
      <xdr:colOff>177800</xdr:colOff>
      <xdr:row>108</xdr:row>
      <xdr:rowOff>12192</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a:off x="17988280" y="1811731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132842</xdr:rowOff>
    </xdr:from>
    <xdr:to>
      <xdr:col>102</xdr:col>
      <xdr:colOff>165100</xdr:colOff>
      <xdr:row>108</xdr:row>
      <xdr:rowOff>62992</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17162780" y="180703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12192</xdr:rowOff>
    </xdr:from>
    <xdr:to>
      <xdr:col>107</xdr:col>
      <xdr:colOff>50800</xdr:colOff>
      <xdr:row>108</xdr:row>
      <xdr:rowOff>12192</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a:off x="17213580" y="1811731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132842</xdr:rowOff>
    </xdr:from>
    <xdr:to>
      <xdr:col>98</xdr:col>
      <xdr:colOff>38100</xdr:colOff>
      <xdr:row>108</xdr:row>
      <xdr:rowOff>62992</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16388080" y="180703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12192</xdr:rowOff>
    </xdr:from>
    <xdr:to>
      <xdr:col>102</xdr:col>
      <xdr:colOff>114300</xdr:colOff>
      <xdr:row>108</xdr:row>
      <xdr:rowOff>12192</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a:off x="16431260" y="1811731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138955</xdr:rowOff>
    </xdr:from>
    <xdr:ext cx="469744" cy="259045"/>
    <xdr:sp macro="" textlink="">
      <xdr:nvSpPr>
        <xdr:cNvPr id="835" name="n_1aveValue【公民館】&#10;一人当たり面積">
          <a:extLst>
            <a:ext uri="{FF2B5EF4-FFF2-40B4-BE49-F238E27FC236}">
              <a16:creationId xmlns:a16="http://schemas.microsoft.com/office/drawing/2014/main" id="{00000000-0008-0000-0E00-000043030000}"/>
            </a:ext>
          </a:extLst>
        </xdr:cNvPr>
        <xdr:cNvSpPr txBox="1"/>
      </xdr:nvSpPr>
      <xdr:spPr>
        <a:xfrm>
          <a:off x="18561127" y="1757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138955</xdr:rowOff>
    </xdr:from>
    <xdr:ext cx="469744" cy="259045"/>
    <xdr:sp macro="" textlink="">
      <xdr:nvSpPr>
        <xdr:cNvPr id="836" name="n_2aveValue【公民館】&#10;一人当たり面積">
          <a:extLst>
            <a:ext uri="{FF2B5EF4-FFF2-40B4-BE49-F238E27FC236}">
              <a16:creationId xmlns:a16="http://schemas.microsoft.com/office/drawing/2014/main" id="{00000000-0008-0000-0E00-000044030000}"/>
            </a:ext>
          </a:extLst>
        </xdr:cNvPr>
        <xdr:cNvSpPr txBox="1"/>
      </xdr:nvSpPr>
      <xdr:spPr>
        <a:xfrm>
          <a:off x="17776267" y="1757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127525</xdr:rowOff>
    </xdr:from>
    <xdr:ext cx="469744" cy="259045"/>
    <xdr:sp macro="" textlink="">
      <xdr:nvSpPr>
        <xdr:cNvPr id="837" name="n_3aveValue【公民館】&#10;一人当たり面積">
          <a:extLst>
            <a:ext uri="{FF2B5EF4-FFF2-40B4-BE49-F238E27FC236}">
              <a16:creationId xmlns:a16="http://schemas.microsoft.com/office/drawing/2014/main" id="{00000000-0008-0000-0E00-000045030000}"/>
            </a:ext>
          </a:extLst>
        </xdr:cNvPr>
        <xdr:cNvSpPr txBox="1"/>
      </xdr:nvSpPr>
      <xdr:spPr>
        <a:xfrm>
          <a:off x="17001567" y="1739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145814</xdr:rowOff>
    </xdr:from>
    <xdr:ext cx="469744" cy="259045"/>
    <xdr:sp macro="" textlink="">
      <xdr:nvSpPr>
        <xdr:cNvPr id="838" name="n_4aveValue【公民館】&#10;一人当たり面積">
          <a:extLst>
            <a:ext uri="{FF2B5EF4-FFF2-40B4-BE49-F238E27FC236}">
              <a16:creationId xmlns:a16="http://schemas.microsoft.com/office/drawing/2014/main" id="{00000000-0008-0000-0E00-000046030000}"/>
            </a:ext>
          </a:extLst>
        </xdr:cNvPr>
        <xdr:cNvSpPr txBox="1"/>
      </xdr:nvSpPr>
      <xdr:spPr>
        <a:xfrm>
          <a:off x="16226867" y="1741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54119</xdr:rowOff>
    </xdr:from>
    <xdr:ext cx="469744" cy="259045"/>
    <xdr:sp macro="" textlink="">
      <xdr:nvSpPr>
        <xdr:cNvPr id="839" name="n_1mainValue【公民館】&#10;一人当たり面積">
          <a:extLst>
            <a:ext uri="{FF2B5EF4-FFF2-40B4-BE49-F238E27FC236}">
              <a16:creationId xmlns:a16="http://schemas.microsoft.com/office/drawing/2014/main" id="{00000000-0008-0000-0E00-000047030000}"/>
            </a:ext>
          </a:extLst>
        </xdr:cNvPr>
        <xdr:cNvSpPr txBox="1"/>
      </xdr:nvSpPr>
      <xdr:spPr>
        <a:xfrm>
          <a:off x="18561127" y="1815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54119</xdr:rowOff>
    </xdr:from>
    <xdr:ext cx="469744" cy="259045"/>
    <xdr:sp macro="" textlink="">
      <xdr:nvSpPr>
        <xdr:cNvPr id="840" name="n_2mainValue【公民館】&#10;一人当たり面積">
          <a:extLst>
            <a:ext uri="{FF2B5EF4-FFF2-40B4-BE49-F238E27FC236}">
              <a16:creationId xmlns:a16="http://schemas.microsoft.com/office/drawing/2014/main" id="{00000000-0008-0000-0E00-000048030000}"/>
            </a:ext>
          </a:extLst>
        </xdr:cNvPr>
        <xdr:cNvSpPr txBox="1"/>
      </xdr:nvSpPr>
      <xdr:spPr>
        <a:xfrm>
          <a:off x="17776267" y="1815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54119</xdr:rowOff>
    </xdr:from>
    <xdr:ext cx="469744" cy="259045"/>
    <xdr:sp macro="" textlink="">
      <xdr:nvSpPr>
        <xdr:cNvPr id="841" name="n_3mainValue【公民館】&#10;一人当たり面積">
          <a:extLst>
            <a:ext uri="{FF2B5EF4-FFF2-40B4-BE49-F238E27FC236}">
              <a16:creationId xmlns:a16="http://schemas.microsoft.com/office/drawing/2014/main" id="{00000000-0008-0000-0E00-000049030000}"/>
            </a:ext>
          </a:extLst>
        </xdr:cNvPr>
        <xdr:cNvSpPr txBox="1"/>
      </xdr:nvSpPr>
      <xdr:spPr>
        <a:xfrm>
          <a:off x="17001567" y="1815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54119</xdr:rowOff>
    </xdr:from>
    <xdr:ext cx="469744" cy="259045"/>
    <xdr:sp macro="" textlink="">
      <xdr:nvSpPr>
        <xdr:cNvPr id="842" name="n_4mainValue【公民館】&#10;一人当たり面積">
          <a:extLst>
            <a:ext uri="{FF2B5EF4-FFF2-40B4-BE49-F238E27FC236}">
              <a16:creationId xmlns:a16="http://schemas.microsoft.com/office/drawing/2014/main" id="{00000000-0008-0000-0E00-00004A030000}"/>
            </a:ext>
          </a:extLst>
        </xdr:cNvPr>
        <xdr:cNvSpPr txBox="1"/>
      </xdr:nvSpPr>
      <xdr:spPr>
        <a:xfrm>
          <a:off x="16226867" y="1815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a:extLst>
            <a:ext uri="{FF2B5EF4-FFF2-40B4-BE49-F238E27FC236}">
              <a16:creationId xmlns:a16="http://schemas.microsoft.com/office/drawing/2014/main" id="{00000000-0008-0000-0E00-00004D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認定こども園・幼稚園・保育所，橋りょう，学校施設，公営住宅，公民館にかかる有形固定資産減価償却率は全国平均値及び類似団体内平均値を下回っているものの，そのうち公民館以外は，東京都平均値を上回っている。そのほかの資産においては，全国平均値，東京都平均値，類似団体内平均値を上回っている。学校施設等建築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年以上経過する大規模な建物を多く有していることから，引き続き，計画的な更新・維持保全を行っていく必要がある。今後は，公共施設等総合管理計画（令和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月改訂）や個別施設における今後の在り方・方向を示す公共施設マネジメント計画を踏まえ，市民の共有資産である公共施設の適切な維持保全に努める。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238,774
233,665
21.58
111,809,665
106,549,574
4,330,141
52,455,735
38,608,501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086225" y="5743575"/>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124960"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020820" y="68751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12496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020820" y="5743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124477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124960" y="5991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036060" y="6136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312160" y="6108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514600" y="6115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25400</xdr:rowOff>
    </xdr:from>
    <xdr:to>
      <xdr:col>10</xdr:col>
      <xdr:colOff>165100</xdr:colOff>
      <xdr:row>35</xdr:row>
      <xdr:rowOff>127000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739900" y="589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2540</xdr:rowOff>
    </xdr:from>
    <xdr:to>
      <xdr:col>6</xdr:col>
      <xdr:colOff>38100</xdr:colOff>
      <xdr:row>35</xdr:row>
      <xdr:rowOff>104140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965200" y="5869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03606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28592</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124960"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105410</xdr:rowOff>
    </xdr:from>
    <xdr:to>
      <xdr:col>20</xdr:col>
      <xdr:colOff>38100</xdr:colOff>
      <xdr:row>38</xdr:row>
      <xdr:rowOff>35560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312160" y="6308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100965</xdr:rowOff>
    </xdr:from>
    <xdr:to>
      <xdr:col>24</xdr:col>
      <xdr:colOff>63500</xdr:colOff>
      <xdr:row>37</xdr:row>
      <xdr:rowOff>156210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flipV="1">
          <a:off x="3355340" y="6303645"/>
          <a:ext cx="73152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52070</xdr:rowOff>
    </xdr:from>
    <xdr:to>
      <xdr:col>15</xdr:col>
      <xdr:colOff>101600</xdr:colOff>
      <xdr:row>37</xdr:row>
      <xdr:rowOff>153670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5146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102870</xdr:rowOff>
    </xdr:from>
    <xdr:to>
      <xdr:col>19</xdr:col>
      <xdr:colOff>177800</xdr:colOff>
      <xdr:row>37</xdr:row>
      <xdr:rowOff>156210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565400" y="6305550"/>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34925</xdr:rowOff>
    </xdr:from>
    <xdr:to>
      <xdr:col>10</xdr:col>
      <xdr:colOff>165100</xdr:colOff>
      <xdr:row>37</xdr:row>
      <xdr:rowOff>136525</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7399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85725</xdr:rowOff>
    </xdr:from>
    <xdr:to>
      <xdr:col>15</xdr:col>
      <xdr:colOff>50800</xdr:colOff>
      <xdr:row>37</xdr:row>
      <xdr:rowOff>102870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790700" y="6288405"/>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12065</xdr:rowOff>
    </xdr:from>
    <xdr:to>
      <xdr:col>6</xdr:col>
      <xdr:colOff>38100</xdr:colOff>
      <xdr:row>37</xdr:row>
      <xdr:rowOff>113665</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965200" y="62147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62865</xdr:rowOff>
    </xdr:from>
    <xdr:to>
      <xdr:col>10</xdr:col>
      <xdr:colOff>114300</xdr:colOff>
      <xdr:row>37</xdr:row>
      <xdr:rowOff>85725</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008380" y="6265545"/>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19702</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17056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27322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38570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143527</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61100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120667</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83630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26687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17056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144797</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38570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127652</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611004" y="633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104792</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836304" y="630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F00-000071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9219565" y="5478780"/>
          <a:ext cx="0" cy="15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F00-000073000000}"/>
            </a:ext>
          </a:extLst>
        </xdr:cNvPr>
        <xdr:cNvSpPr txBox="1"/>
      </xdr:nvSpPr>
      <xdr:spPr>
        <a:xfrm>
          <a:off x="9258300" y="702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9154160" y="7019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F00-000075000000}"/>
            </a:ext>
          </a:extLst>
        </xdr:cNvPr>
        <xdr:cNvSpPr txBox="1"/>
      </xdr:nvSpPr>
      <xdr:spPr>
        <a:xfrm>
          <a:off x="9258300" y="525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9154160" y="547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F00-000077000000}"/>
            </a:ext>
          </a:extLst>
        </xdr:cNvPr>
        <xdr:cNvSpPr txBox="1"/>
      </xdr:nvSpPr>
      <xdr:spPr>
        <a:xfrm>
          <a:off x="92583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192260" y="6658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445500" y="665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670800" y="6671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873240" y="659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57150</xdr:rowOff>
    </xdr:from>
    <xdr:to>
      <xdr:col>36</xdr:col>
      <xdr:colOff>165100</xdr:colOff>
      <xdr:row>39</xdr:row>
      <xdr:rowOff>158750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098540" y="659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192260" y="6807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F00-000083000000}"/>
            </a:ext>
          </a:extLst>
        </xdr:cNvPr>
        <xdr:cNvSpPr txBox="1"/>
      </xdr:nvSpPr>
      <xdr:spPr>
        <a:xfrm>
          <a:off x="9258300"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445500" y="6807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8496300" y="68580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670800" y="6807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713980" y="68580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6873240" y="6807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6924040" y="68580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098540" y="6807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152400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6149340" y="68580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67327</xdr:rowOff>
    </xdr:from>
    <xdr:ext cx="469744" cy="259045"/>
    <xdr:sp macro="" textlink="">
      <xdr:nvSpPr>
        <xdr:cNvPr id="140" name="n_1aveValue【図書館】&#10;一人当たり面積">
          <a:extLst>
            <a:ext uri="{FF2B5EF4-FFF2-40B4-BE49-F238E27FC236}">
              <a16:creationId xmlns:a16="http://schemas.microsoft.com/office/drawing/2014/main" id="{00000000-0008-0000-0F00-00008C000000}"/>
            </a:ext>
          </a:extLst>
        </xdr:cNvPr>
        <xdr:cNvSpPr txBox="1"/>
      </xdr:nvSpPr>
      <xdr:spPr>
        <a:xfrm>
          <a:off x="827158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41" name="n_2aveValue【図書館】&#10;一人当たり面積">
          <a:extLst>
            <a:ext uri="{FF2B5EF4-FFF2-40B4-BE49-F238E27FC236}">
              <a16:creationId xmlns:a16="http://schemas.microsoft.com/office/drawing/2014/main" id="{00000000-0008-0000-0F00-00008D000000}"/>
            </a:ext>
          </a:extLst>
        </xdr:cNvPr>
        <xdr:cNvSpPr txBox="1"/>
      </xdr:nvSpPr>
      <xdr:spPr>
        <a:xfrm>
          <a:off x="750958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42" name="n_3aveValue【図書館】&#10;一人当たり面積">
          <a:extLst>
            <a:ext uri="{FF2B5EF4-FFF2-40B4-BE49-F238E27FC236}">
              <a16:creationId xmlns:a16="http://schemas.microsoft.com/office/drawing/2014/main" id="{00000000-0008-0000-0F00-00008E000000}"/>
            </a:ext>
          </a:extLst>
        </xdr:cNvPr>
        <xdr:cNvSpPr txBox="1"/>
      </xdr:nvSpPr>
      <xdr:spPr>
        <a:xfrm>
          <a:off x="6712027"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3827</xdr:rowOff>
    </xdr:from>
    <xdr:ext cx="469744" cy="259045"/>
    <xdr:sp macro="" textlink="">
      <xdr:nvSpPr>
        <xdr:cNvPr id="143" name="n_4aveValue【図書館】&#10;一人当たり面積">
          <a:extLst>
            <a:ext uri="{FF2B5EF4-FFF2-40B4-BE49-F238E27FC236}">
              <a16:creationId xmlns:a16="http://schemas.microsoft.com/office/drawing/2014/main" id="{00000000-0008-0000-0F00-00008F000000}"/>
            </a:ext>
          </a:extLst>
        </xdr:cNvPr>
        <xdr:cNvSpPr txBox="1"/>
      </xdr:nvSpPr>
      <xdr:spPr>
        <a:xfrm>
          <a:off x="5937327"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4" name="n_1mainValue【図書館】&#10;一人当たり面積">
          <a:extLst>
            <a:ext uri="{FF2B5EF4-FFF2-40B4-BE49-F238E27FC236}">
              <a16:creationId xmlns:a16="http://schemas.microsoft.com/office/drawing/2014/main" id="{00000000-0008-0000-0F00-000090000000}"/>
            </a:ext>
          </a:extLst>
        </xdr:cNvPr>
        <xdr:cNvSpPr txBox="1"/>
      </xdr:nvSpPr>
      <xdr:spPr>
        <a:xfrm>
          <a:off x="827158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5" name="n_2mainValue【図書館】&#10;一人当たり面積">
          <a:extLst>
            <a:ext uri="{FF2B5EF4-FFF2-40B4-BE49-F238E27FC236}">
              <a16:creationId xmlns:a16="http://schemas.microsoft.com/office/drawing/2014/main" id="{00000000-0008-0000-0F00-000091000000}"/>
            </a:ext>
          </a:extLst>
        </xdr:cNvPr>
        <xdr:cNvSpPr txBox="1"/>
      </xdr:nvSpPr>
      <xdr:spPr>
        <a:xfrm>
          <a:off x="750958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6" name="n_3mainValue【図書館】&#10;一人当たり面積">
          <a:extLst>
            <a:ext uri="{FF2B5EF4-FFF2-40B4-BE49-F238E27FC236}">
              <a16:creationId xmlns:a16="http://schemas.microsoft.com/office/drawing/2014/main" id="{00000000-0008-0000-0F00-000092000000}"/>
            </a:ext>
          </a:extLst>
        </xdr:cNvPr>
        <xdr:cNvSpPr txBox="1"/>
      </xdr:nvSpPr>
      <xdr:spPr>
        <a:xfrm>
          <a:off x="67120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7" name="n_4mainValue【図書館】&#10;一人当たり面積">
          <a:extLst>
            <a:ext uri="{FF2B5EF4-FFF2-40B4-BE49-F238E27FC236}">
              <a16:creationId xmlns:a16="http://schemas.microsoft.com/office/drawing/2014/main" id="{00000000-0008-0000-0F00-000093000000}"/>
            </a:ext>
          </a:extLst>
        </xdr:cNvPr>
        <xdr:cNvSpPr txBox="1"/>
      </xdr:nvSpPr>
      <xdr:spPr>
        <a:xfrm>
          <a:off x="59373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086225" y="936879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12496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02082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162577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124960" y="9885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03606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312160" y="999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5146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12065</xdr:rowOff>
    </xdr:from>
    <xdr:to>
      <xdr:col>10</xdr:col>
      <xdr:colOff>165100</xdr:colOff>
      <xdr:row>57</xdr:row>
      <xdr:rowOff>113665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739900" y="9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162560</xdr:rowOff>
    </xdr:from>
    <xdr:to>
      <xdr:col>6</xdr:col>
      <xdr:colOff>38100</xdr:colOff>
      <xdr:row>57</xdr:row>
      <xdr:rowOff>92710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965200" y="95504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52070</xdr:rowOff>
    </xdr:from>
    <xdr:to>
      <xdr:col>24</xdr:col>
      <xdr:colOff>114300</xdr:colOff>
      <xdr:row>60</xdr:row>
      <xdr:rowOff>153670</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03606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30497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124960"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61595</xdr:rowOff>
    </xdr:from>
    <xdr:to>
      <xdr:col>20</xdr:col>
      <xdr:colOff>38100</xdr:colOff>
      <xdr:row>60</xdr:row>
      <xdr:rowOff>163195</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312160" y="101199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102870</xdr:rowOff>
    </xdr:from>
    <xdr:to>
      <xdr:col>24</xdr:col>
      <xdr:colOff>63500</xdr:colOff>
      <xdr:row>60</xdr:row>
      <xdr:rowOff>112395</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flipV="1">
          <a:off x="3355340" y="10161270"/>
          <a:ext cx="7315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25400</xdr:rowOff>
    </xdr:from>
    <xdr:to>
      <xdr:col>15</xdr:col>
      <xdr:colOff>101600</xdr:colOff>
      <xdr:row>60</xdr:row>
      <xdr:rowOff>127000</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5146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76200</xdr:rowOff>
    </xdr:from>
    <xdr:to>
      <xdr:col>19</xdr:col>
      <xdr:colOff>177800</xdr:colOff>
      <xdr:row>60</xdr:row>
      <xdr:rowOff>112395</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565400" y="10134600"/>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153035</xdr:rowOff>
    </xdr:from>
    <xdr:to>
      <xdr:col>10</xdr:col>
      <xdr:colOff>165100</xdr:colOff>
      <xdr:row>61</xdr:row>
      <xdr:rowOff>83185</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739900" y="10211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76200</xdr:rowOff>
    </xdr:from>
    <xdr:to>
      <xdr:col>15</xdr:col>
      <xdr:colOff>50800</xdr:colOff>
      <xdr:row>61</xdr:row>
      <xdr:rowOff>32385</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flipV="1">
          <a:off x="1790700" y="10134600"/>
          <a:ext cx="7747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132080</xdr:rowOff>
    </xdr:from>
    <xdr:to>
      <xdr:col>6</xdr:col>
      <xdr:colOff>38100</xdr:colOff>
      <xdr:row>61</xdr:row>
      <xdr:rowOff>62230</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965200" y="10190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xdr:rowOff>
    </xdr:from>
    <xdr:to>
      <xdr:col>10</xdr:col>
      <xdr:colOff>114300</xdr:colOff>
      <xdr:row>61</xdr:row>
      <xdr:rowOff>32385</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008380" y="10237470"/>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17056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38570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130192</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611004" y="935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109237</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836304" y="932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154322</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170564" y="1021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118127</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38570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74312</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61100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53357</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83630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0000000-0008-0000-0F00-0000E4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flipV="1">
          <a:off x="9219565" y="942594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00000000-0008-0000-0F00-0000E6000000}"/>
            </a:ext>
          </a:extLst>
        </xdr:cNvPr>
        <xdr:cNvSpPr txBox="1"/>
      </xdr:nvSpPr>
      <xdr:spPr>
        <a:xfrm>
          <a:off x="9258300"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9154160" y="10694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00000000-0008-0000-0F00-0000E8000000}"/>
            </a:ext>
          </a:extLst>
        </xdr:cNvPr>
        <xdr:cNvSpPr txBox="1"/>
      </xdr:nvSpPr>
      <xdr:spPr>
        <a:xfrm>
          <a:off x="9258300" y="920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9154160" y="942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44467</xdr:rowOff>
    </xdr:from>
    <xdr:ext cx="469744" cy="259045"/>
    <xdr:sp macro="" textlink="">
      <xdr:nvSpPr>
        <xdr:cNvPr id="234" name="【体育館・プール】&#10;一人当たり面積平均値テキスト">
          <a:extLst>
            <a:ext uri="{FF2B5EF4-FFF2-40B4-BE49-F238E27FC236}">
              <a16:creationId xmlns:a16="http://schemas.microsoft.com/office/drawing/2014/main" id="{00000000-0008-0000-0F00-0000EA000000}"/>
            </a:ext>
          </a:extLst>
        </xdr:cNvPr>
        <xdr:cNvSpPr txBox="1"/>
      </xdr:nvSpPr>
      <xdr:spPr>
        <a:xfrm>
          <a:off x="9258300" y="1027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192260" y="10415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445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670800" y="10407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59690</xdr:rowOff>
    </xdr:from>
    <xdr:to>
      <xdr:col>41</xdr:col>
      <xdr:colOff>101600</xdr:colOff>
      <xdr:row>61</xdr:row>
      <xdr:rowOff>161290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87324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48260</xdr:rowOff>
    </xdr:from>
    <xdr:to>
      <xdr:col>36</xdr:col>
      <xdr:colOff>165100</xdr:colOff>
      <xdr:row>61</xdr:row>
      <xdr:rowOff>149860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609854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52070</xdr:rowOff>
    </xdr:from>
    <xdr:to>
      <xdr:col>55</xdr:col>
      <xdr:colOff>50800</xdr:colOff>
      <xdr:row>62</xdr:row>
      <xdr:rowOff>153670</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9192260" y="1044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30497</xdr:rowOff>
    </xdr:from>
    <xdr:ext cx="469744" cy="259045"/>
    <xdr:sp macro="" textlink="">
      <xdr:nvSpPr>
        <xdr:cNvPr id="246" name="【体育館・プール】&#10;一人当たり面積該当値テキスト">
          <a:extLst>
            <a:ext uri="{FF2B5EF4-FFF2-40B4-BE49-F238E27FC236}">
              <a16:creationId xmlns:a16="http://schemas.microsoft.com/office/drawing/2014/main" id="{00000000-0008-0000-0F00-0000F6000000}"/>
            </a:ext>
          </a:extLst>
        </xdr:cNvPr>
        <xdr:cNvSpPr txBox="1"/>
      </xdr:nvSpPr>
      <xdr:spPr>
        <a:xfrm>
          <a:off x="9258300" y="104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52070</xdr:rowOff>
    </xdr:from>
    <xdr:to>
      <xdr:col>50</xdr:col>
      <xdr:colOff>165100</xdr:colOff>
      <xdr:row>62</xdr:row>
      <xdr:rowOff>153670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8445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102870</xdr:rowOff>
    </xdr:from>
    <xdr:to>
      <xdr:col>55</xdr:col>
      <xdr:colOff>0</xdr:colOff>
      <xdr:row>62</xdr:row>
      <xdr:rowOff>102870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a:off x="8496300" y="1049655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7670800" y="1044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102870</xdr:rowOff>
    </xdr:from>
    <xdr:to>
      <xdr:col>50</xdr:col>
      <xdr:colOff>114300</xdr:colOff>
      <xdr:row>62</xdr:row>
      <xdr:rowOff>102870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7713980" y="104965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52070</xdr:rowOff>
    </xdr:from>
    <xdr:to>
      <xdr:col>41</xdr:col>
      <xdr:colOff>101600</xdr:colOff>
      <xdr:row>62</xdr:row>
      <xdr:rowOff>153670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687324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102870</xdr:rowOff>
    </xdr:from>
    <xdr:to>
      <xdr:col>45</xdr:col>
      <xdr:colOff>177800</xdr:colOff>
      <xdr:row>62</xdr:row>
      <xdr:rowOff>102870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6924040" y="104965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609854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102870</xdr:rowOff>
    </xdr:from>
    <xdr:to>
      <xdr:col>41</xdr:col>
      <xdr:colOff>50800</xdr:colOff>
      <xdr:row>62</xdr:row>
      <xdr:rowOff>102870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a:off x="6149340" y="104965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154957</xdr:rowOff>
    </xdr:from>
    <xdr:ext cx="469744" cy="259045"/>
    <xdr:sp macro="" textlink="">
      <xdr:nvSpPr>
        <xdr:cNvPr id="255" name="n_1aveValue【体育館・プール】&#10;一人当たり面積">
          <a:extLst>
            <a:ext uri="{FF2B5EF4-FFF2-40B4-BE49-F238E27FC236}">
              <a16:creationId xmlns:a16="http://schemas.microsoft.com/office/drawing/2014/main" id="{00000000-0008-0000-0F00-0000FF000000}"/>
            </a:ext>
          </a:extLst>
        </xdr:cNvPr>
        <xdr:cNvSpPr txBox="1"/>
      </xdr:nvSpPr>
      <xdr:spPr>
        <a:xfrm>
          <a:off x="8271587"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132097</xdr:rowOff>
    </xdr:from>
    <xdr:ext cx="469744" cy="259045"/>
    <xdr:sp macro="" textlink="">
      <xdr:nvSpPr>
        <xdr:cNvPr id="256" name="n_2aveValue【体育館・プール】&#10;一人当たり面積">
          <a:extLst>
            <a:ext uri="{FF2B5EF4-FFF2-40B4-BE49-F238E27FC236}">
              <a16:creationId xmlns:a16="http://schemas.microsoft.com/office/drawing/2014/main" id="{00000000-0008-0000-0F00-000000010000}"/>
            </a:ext>
          </a:extLst>
        </xdr:cNvPr>
        <xdr:cNvSpPr txBox="1"/>
      </xdr:nvSpPr>
      <xdr:spPr>
        <a:xfrm>
          <a:off x="750958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6367</xdr:rowOff>
    </xdr:from>
    <xdr:ext cx="469744" cy="259045"/>
    <xdr:sp macro="" textlink="">
      <xdr:nvSpPr>
        <xdr:cNvPr id="257" name="n_3aveValue【体育館・プール】&#10;一人当たり面積">
          <a:extLst>
            <a:ext uri="{FF2B5EF4-FFF2-40B4-BE49-F238E27FC236}">
              <a16:creationId xmlns:a16="http://schemas.microsoft.com/office/drawing/2014/main" id="{00000000-0008-0000-0F00-000001010000}"/>
            </a:ext>
          </a:extLst>
        </xdr:cNvPr>
        <xdr:cNvSpPr txBox="1"/>
      </xdr:nvSpPr>
      <xdr:spPr>
        <a:xfrm>
          <a:off x="6712027" y="1006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166387</xdr:rowOff>
    </xdr:from>
    <xdr:ext cx="469744" cy="259045"/>
    <xdr:sp macro="" textlink="">
      <xdr:nvSpPr>
        <xdr:cNvPr id="258" name="n_4aveValue【体育館・プール】&#10;一人当たり面積">
          <a:extLst>
            <a:ext uri="{FF2B5EF4-FFF2-40B4-BE49-F238E27FC236}">
              <a16:creationId xmlns:a16="http://schemas.microsoft.com/office/drawing/2014/main" id="{00000000-0008-0000-0F00-000002010000}"/>
            </a:ext>
          </a:extLst>
        </xdr:cNvPr>
        <xdr:cNvSpPr txBox="1"/>
      </xdr:nvSpPr>
      <xdr:spPr>
        <a:xfrm>
          <a:off x="59373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144797</xdr:rowOff>
    </xdr:from>
    <xdr:ext cx="469744" cy="259045"/>
    <xdr:sp macro="" textlink="">
      <xdr:nvSpPr>
        <xdr:cNvPr id="259" name="n_1mainValue【体育館・プール】&#10;一人当たり面積">
          <a:extLst>
            <a:ext uri="{FF2B5EF4-FFF2-40B4-BE49-F238E27FC236}">
              <a16:creationId xmlns:a16="http://schemas.microsoft.com/office/drawing/2014/main" id="{00000000-0008-0000-0F00-000003010000}"/>
            </a:ext>
          </a:extLst>
        </xdr:cNvPr>
        <xdr:cNvSpPr txBox="1"/>
      </xdr:nvSpPr>
      <xdr:spPr>
        <a:xfrm>
          <a:off x="827158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60" name="n_2mainValue【体育館・プール】&#10;一人当たり面積">
          <a:extLst>
            <a:ext uri="{FF2B5EF4-FFF2-40B4-BE49-F238E27FC236}">
              <a16:creationId xmlns:a16="http://schemas.microsoft.com/office/drawing/2014/main" id="{00000000-0008-0000-0F00-000004010000}"/>
            </a:ext>
          </a:extLst>
        </xdr:cNvPr>
        <xdr:cNvSpPr txBox="1"/>
      </xdr:nvSpPr>
      <xdr:spPr>
        <a:xfrm>
          <a:off x="750958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61" name="n_3mainValue【体育館・プール】&#10;一人当たり面積">
          <a:extLst>
            <a:ext uri="{FF2B5EF4-FFF2-40B4-BE49-F238E27FC236}">
              <a16:creationId xmlns:a16="http://schemas.microsoft.com/office/drawing/2014/main" id="{00000000-0008-0000-0F00-000005010000}"/>
            </a:ext>
          </a:extLst>
        </xdr:cNvPr>
        <xdr:cNvSpPr txBox="1"/>
      </xdr:nvSpPr>
      <xdr:spPr>
        <a:xfrm>
          <a:off x="67120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2" name="n_4mainValue【体育館・プール】&#10;一人当たり面積">
          <a:extLst>
            <a:ext uri="{FF2B5EF4-FFF2-40B4-BE49-F238E27FC236}">
              <a16:creationId xmlns:a16="http://schemas.microsoft.com/office/drawing/2014/main" id="{00000000-0008-0000-0F00-000006010000}"/>
            </a:ext>
          </a:extLst>
        </xdr:cNvPr>
        <xdr:cNvSpPr txBox="1"/>
      </xdr:nvSpPr>
      <xdr:spPr>
        <a:xfrm>
          <a:off x="59373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086225" y="12999719"/>
          <a:ext cx="0" cy="1333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124960"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02082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124960" y="12778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020820" y="129997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110507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124960" y="13689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036060" y="13710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31216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514600" y="1368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40639</xdr:rowOff>
    </xdr:from>
    <xdr:to>
      <xdr:col>10</xdr:col>
      <xdr:colOff>165100</xdr:colOff>
      <xdr:row>81</xdr:row>
      <xdr:rowOff>142239</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739900" y="1361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8255</xdr:rowOff>
    </xdr:from>
    <xdr:to>
      <xdr:col>6</xdr:col>
      <xdr:colOff>38100</xdr:colOff>
      <xdr:row>81</xdr:row>
      <xdr:rowOff>109855</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965200" y="135870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036060" y="13691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135907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124960"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76836</xdr:rowOff>
    </xdr:from>
    <xdr:to>
      <xdr:col>20</xdr:col>
      <xdr:colOff>38100</xdr:colOff>
      <xdr:row>82</xdr:row>
      <xdr:rowOff>6986</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312160" y="136556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127636</xdr:rowOff>
    </xdr:from>
    <xdr:to>
      <xdr:col>24</xdr:col>
      <xdr:colOff>63500</xdr:colOff>
      <xdr:row>81</xdr:row>
      <xdr:rowOff>163830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355340" y="13706476"/>
          <a:ext cx="73152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27305</xdr:rowOff>
    </xdr:from>
    <xdr:to>
      <xdr:col>15</xdr:col>
      <xdr:colOff>101600</xdr:colOff>
      <xdr:row>81</xdr:row>
      <xdr:rowOff>128905</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5146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78105</xdr:rowOff>
    </xdr:from>
    <xdr:to>
      <xdr:col>19</xdr:col>
      <xdr:colOff>177800</xdr:colOff>
      <xdr:row>81</xdr:row>
      <xdr:rowOff>127636</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565400" y="13656945"/>
          <a:ext cx="78994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156845</xdr:rowOff>
    </xdr:from>
    <xdr:to>
      <xdr:col>10</xdr:col>
      <xdr:colOff>165100</xdr:colOff>
      <xdr:row>81</xdr:row>
      <xdr:rowOff>86995</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739900" y="13568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36195</xdr:rowOff>
    </xdr:from>
    <xdr:to>
      <xdr:col>15</xdr:col>
      <xdr:colOff>50800</xdr:colOff>
      <xdr:row>81</xdr:row>
      <xdr:rowOff>78105</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1790700" y="1361503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120650</xdr:rowOff>
    </xdr:from>
    <xdr:to>
      <xdr:col>6</xdr:col>
      <xdr:colOff>38100</xdr:colOff>
      <xdr:row>81</xdr:row>
      <xdr:rowOff>50800</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965200" y="13531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0</xdr:rowOff>
    </xdr:from>
    <xdr:to>
      <xdr:col>10</xdr:col>
      <xdr:colOff>114300</xdr:colOff>
      <xdr:row>81</xdr:row>
      <xdr:rowOff>36195</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008380" y="1357884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170564" y="1378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385704" y="1377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133366</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611004" y="13712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100982</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836304" y="13679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23513</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170564" y="1343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145432</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385704" y="1338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103522</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611004"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67327</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836304" y="1331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0000000-0008-0000-0F00-000059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flipV="1">
          <a:off x="9219565" y="13157563"/>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a:extLst>
            <a:ext uri="{FF2B5EF4-FFF2-40B4-BE49-F238E27FC236}">
              <a16:creationId xmlns:a16="http://schemas.microsoft.com/office/drawing/2014/main" id="{00000000-0008-0000-0F00-00005B010000}"/>
            </a:ext>
          </a:extLst>
        </xdr:cNvPr>
        <xdr:cNvSpPr txBox="1"/>
      </xdr:nvSpPr>
      <xdr:spPr>
        <a:xfrm>
          <a:off x="9258300" y="145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9154160" y="1454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a:extLst>
            <a:ext uri="{FF2B5EF4-FFF2-40B4-BE49-F238E27FC236}">
              <a16:creationId xmlns:a16="http://schemas.microsoft.com/office/drawing/2014/main" id="{00000000-0008-0000-0F00-00005D010000}"/>
            </a:ext>
          </a:extLst>
        </xdr:cNvPr>
        <xdr:cNvSpPr txBox="1"/>
      </xdr:nvSpPr>
      <xdr:spPr>
        <a:xfrm>
          <a:off x="9258300" y="1293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9154160" y="131575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88191</xdr:rowOff>
    </xdr:from>
    <xdr:ext cx="469744" cy="259045"/>
    <xdr:sp macro="" textlink="">
      <xdr:nvSpPr>
        <xdr:cNvPr id="351" name="【福祉施設】&#10;一人当たり面積平均値テキスト">
          <a:extLst>
            <a:ext uri="{FF2B5EF4-FFF2-40B4-BE49-F238E27FC236}">
              <a16:creationId xmlns:a16="http://schemas.microsoft.com/office/drawing/2014/main" id="{00000000-0008-0000-0F00-00005F010000}"/>
            </a:ext>
          </a:extLst>
        </xdr:cNvPr>
        <xdr:cNvSpPr txBox="1"/>
      </xdr:nvSpPr>
      <xdr:spPr>
        <a:xfrm>
          <a:off x="9258300" y="14002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9192260" y="140238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8445500" y="140238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7670800" y="140238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41729</xdr:rowOff>
    </xdr:from>
    <xdr:to>
      <xdr:col>41</xdr:col>
      <xdr:colOff>101600</xdr:colOff>
      <xdr:row>82</xdr:row>
      <xdr:rowOff>143329</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6873240" y="1378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41729</xdr:rowOff>
    </xdr:from>
    <xdr:to>
      <xdr:col>36</xdr:col>
      <xdr:colOff>165100</xdr:colOff>
      <xdr:row>82</xdr:row>
      <xdr:rowOff>143329</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6098540" y="1378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79829</xdr:rowOff>
    </xdr:from>
    <xdr:to>
      <xdr:col>55</xdr:col>
      <xdr:colOff>50800</xdr:colOff>
      <xdr:row>81</xdr:row>
      <xdr:rowOff>9979</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9192260" y="134910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102706</xdr:rowOff>
    </xdr:from>
    <xdr:ext cx="469744" cy="259045"/>
    <xdr:sp macro="" textlink="">
      <xdr:nvSpPr>
        <xdr:cNvPr id="363" name="【福祉施設】&#10;一人当たり面積該当値テキスト">
          <a:extLst>
            <a:ext uri="{FF2B5EF4-FFF2-40B4-BE49-F238E27FC236}">
              <a16:creationId xmlns:a16="http://schemas.microsoft.com/office/drawing/2014/main" id="{00000000-0008-0000-0F00-00006B010000}"/>
            </a:ext>
          </a:extLst>
        </xdr:cNvPr>
        <xdr:cNvSpPr txBox="1"/>
      </xdr:nvSpPr>
      <xdr:spPr>
        <a:xfrm>
          <a:off x="9258300" y="1334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79829</xdr:rowOff>
    </xdr:from>
    <xdr:to>
      <xdr:col>50</xdr:col>
      <xdr:colOff>165100</xdr:colOff>
      <xdr:row>81</xdr:row>
      <xdr:rowOff>9979</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8445500" y="134910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130629</xdr:rowOff>
    </xdr:from>
    <xdr:to>
      <xdr:col>55</xdr:col>
      <xdr:colOff>0</xdr:colOff>
      <xdr:row>80</xdr:row>
      <xdr:rowOff>130629</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8496300" y="13541829"/>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79829</xdr:rowOff>
    </xdr:from>
    <xdr:to>
      <xdr:col>46</xdr:col>
      <xdr:colOff>38100</xdr:colOff>
      <xdr:row>81</xdr:row>
      <xdr:rowOff>9979</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7670800" y="134910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130629</xdr:rowOff>
    </xdr:from>
    <xdr:to>
      <xdr:col>50</xdr:col>
      <xdr:colOff>114300</xdr:colOff>
      <xdr:row>80</xdr:row>
      <xdr:rowOff>130629</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7713980" y="1354182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79829</xdr:rowOff>
    </xdr:from>
    <xdr:to>
      <xdr:col>41</xdr:col>
      <xdr:colOff>101600</xdr:colOff>
      <xdr:row>81</xdr:row>
      <xdr:rowOff>9979</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6873240" y="134910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130629</xdr:rowOff>
    </xdr:from>
    <xdr:to>
      <xdr:col>45</xdr:col>
      <xdr:colOff>177800</xdr:colOff>
      <xdr:row>80</xdr:row>
      <xdr:rowOff>130629</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6924040" y="1354182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79829</xdr:rowOff>
    </xdr:from>
    <xdr:to>
      <xdr:col>36</xdr:col>
      <xdr:colOff>165100</xdr:colOff>
      <xdr:row>81</xdr:row>
      <xdr:rowOff>9979</xdr:rowOff>
    </xdr:to>
    <xdr:sp macro="" textlink="">
      <xdr:nvSpPr>
        <xdr:cNvPr id="370" name="楕円 369">
          <a:extLst>
            <a:ext uri="{FF2B5EF4-FFF2-40B4-BE49-F238E27FC236}">
              <a16:creationId xmlns:a16="http://schemas.microsoft.com/office/drawing/2014/main" id="{00000000-0008-0000-0F00-000072010000}"/>
            </a:ext>
          </a:extLst>
        </xdr:cNvPr>
        <xdr:cNvSpPr/>
      </xdr:nvSpPr>
      <xdr:spPr>
        <a:xfrm>
          <a:off x="6098540" y="134910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130629</xdr:rowOff>
    </xdr:from>
    <xdr:to>
      <xdr:col>41</xdr:col>
      <xdr:colOff>50800</xdr:colOff>
      <xdr:row>80</xdr:row>
      <xdr:rowOff>130629</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6149340" y="1354182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31041</xdr:rowOff>
    </xdr:from>
    <xdr:ext cx="469744" cy="259045"/>
    <xdr:sp macro="" textlink="">
      <xdr:nvSpPr>
        <xdr:cNvPr id="372" name="n_1aveValue【福祉施設】&#10;一人当たり面積">
          <a:extLst>
            <a:ext uri="{FF2B5EF4-FFF2-40B4-BE49-F238E27FC236}">
              <a16:creationId xmlns:a16="http://schemas.microsoft.com/office/drawing/2014/main" id="{00000000-0008-0000-0F00-000074010000}"/>
            </a:ext>
          </a:extLst>
        </xdr:cNvPr>
        <xdr:cNvSpPr txBox="1"/>
      </xdr:nvSpPr>
      <xdr:spPr>
        <a:xfrm>
          <a:off x="8271587" y="1411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73" name="n_2aveValue【福祉施設】&#10;一人当たり面積">
          <a:extLst>
            <a:ext uri="{FF2B5EF4-FFF2-40B4-BE49-F238E27FC236}">
              <a16:creationId xmlns:a16="http://schemas.microsoft.com/office/drawing/2014/main" id="{00000000-0008-0000-0F00-000075010000}"/>
            </a:ext>
          </a:extLst>
        </xdr:cNvPr>
        <xdr:cNvSpPr txBox="1"/>
      </xdr:nvSpPr>
      <xdr:spPr>
        <a:xfrm>
          <a:off x="7509587" y="1411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134456</xdr:rowOff>
    </xdr:from>
    <xdr:ext cx="469744" cy="259045"/>
    <xdr:sp macro="" textlink="">
      <xdr:nvSpPr>
        <xdr:cNvPr id="374" name="n_3aveValue【福祉施設】&#10;一人当たり面積">
          <a:extLst>
            <a:ext uri="{FF2B5EF4-FFF2-40B4-BE49-F238E27FC236}">
              <a16:creationId xmlns:a16="http://schemas.microsoft.com/office/drawing/2014/main" id="{00000000-0008-0000-0F00-000076010000}"/>
            </a:ext>
          </a:extLst>
        </xdr:cNvPr>
        <xdr:cNvSpPr txBox="1"/>
      </xdr:nvSpPr>
      <xdr:spPr>
        <a:xfrm>
          <a:off x="6712027" y="1388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134456</xdr:rowOff>
    </xdr:from>
    <xdr:ext cx="469744" cy="259045"/>
    <xdr:sp macro="" textlink="">
      <xdr:nvSpPr>
        <xdr:cNvPr id="375" name="n_4aveValue【福祉施設】&#10;一人当たり面積">
          <a:extLst>
            <a:ext uri="{FF2B5EF4-FFF2-40B4-BE49-F238E27FC236}">
              <a16:creationId xmlns:a16="http://schemas.microsoft.com/office/drawing/2014/main" id="{00000000-0008-0000-0F00-000077010000}"/>
            </a:ext>
          </a:extLst>
        </xdr:cNvPr>
        <xdr:cNvSpPr txBox="1"/>
      </xdr:nvSpPr>
      <xdr:spPr>
        <a:xfrm>
          <a:off x="5937327" y="1388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26506</xdr:rowOff>
    </xdr:from>
    <xdr:ext cx="469744" cy="259045"/>
    <xdr:sp macro="" textlink="">
      <xdr:nvSpPr>
        <xdr:cNvPr id="376" name="n_1mainValue【福祉施設】&#10;一人当たり面積">
          <a:extLst>
            <a:ext uri="{FF2B5EF4-FFF2-40B4-BE49-F238E27FC236}">
              <a16:creationId xmlns:a16="http://schemas.microsoft.com/office/drawing/2014/main" id="{00000000-0008-0000-0F00-000078010000}"/>
            </a:ext>
          </a:extLst>
        </xdr:cNvPr>
        <xdr:cNvSpPr txBox="1"/>
      </xdr:nvSpPr>
      <xdr:spPr>
        <a:xfrm>
          <a:off x="8271587" y="132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26506</xdr:rowOff>
    </xdr:from>
    <xdr:ext cx="469744" cy="259045"/>
    <xdr:sp macro="" textlink="">
      <xdr:nvSpPr>
        <xdr:cNvPr id="377" name="n_2mainValue【福祉施設】&#10;一人当たり面積">
          <a:extLst>
            <a:ext uri="{FF2B5EF4-FFF2-40B4-BE49-F238E27FC236}">
              <a16:creationId xmlns:a16="http://schemas.microsoft.com/office/drawing/2014/main" id="{00000000-0008-0000-0F00-000079010000}"/>
            </a:ext>
          </a:extLst>
        </xdr:cNvPr>
        <xdr:cNvSpPr txBox="1"/>
      </xdr:nvSpPr>
      <xdr:spPr>
        <a:xfrm>
          <a:off x="7509587" y="132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26506</xdr:rowOff>
    </xdr:from>
    <xdr:ext cx="469744" cy="259045"/>
    <xdr:sp macro="" textlink="">
      <xdr:nvSpPr>
        <xdr:cNvPr id="378" name="n_3mainValue【福祉施設】&#10;一人当たり面積">
          <a:extLst>
            <a:ext uri="{FF2B5EF4-FFF2-40B4-BE49-F238E27FC236}">
              <a16:creationId xmlns:a16="http://schemas.microsoft.com/office/drawing/2014/main" id="{00000000-0008-0000-0F00-00007A010000}"/>
            </a:ext>
          </a:extLst>
        </xdr:cNvPr>
        <xdr:cNvSpPr txBox="1"/>
      </xdr:nvSpPr>
      <xdr:spPr>
        <a:xfrm>
          <a:off x="6712027" y="132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26506</xdr:rowOff>
    </xdr:from>
    <xdr:ext cx="469744" cy="259045"/>
    <xdr:sp macro="" textlink="">
      <xdr:nvSpPr>
        <xdr:cNvPr id="379" name="n_4mainValue【福祉施設】&#10;一人当たり面積">
          <a:extLst>
            <a:ext uri="{FF2B5EF4-FFF2-40B4-BE49-F238E27FC236}">
              <a16:creationId xmlns:a16="http://schemas.microsoft.com/office/drawing/2014/main" id="{00000000-0008-0000-0F00-00007B010000}"/>
            </a:ext>
          </a:extLst>
        </xdr:cNvPr>
        <xdr:cNvSpPr txBox="1"/>
      </xdr:nvSpPr>
      <xdr:spPr>
        <a:xfrm>
          <a:off x="5937327" y="132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0F00-000093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flipV="1">
          <a:off x="4086225" y="16956404"/>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00000000-0008-0000-0F00-000095010000}"/>
            </a:ext>
          </a:extLst>
        </xdr:cNvPr>
        <xdr:cNvSpPr txBox="1"/>
      </xdr:nvSpPr>
      <xdr:spPr>
        <a:xfrm>
          <a:off x="4124960" y="18200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020820" y="18196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00000000-0008-0000-0F00-000097010000}"/>
            </a:ext>
          </a:extLst>
        </xdr:cNvPr>
        <xdr:cNvSpPr txBox="1"/>
      </xdr:nvSpPr>
      <xdr:spPr>
        <a:xfrm>
          <a:off x="4124960" y="16739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4020820" y="169564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124477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000000-0008-0000-0F00-000099010000}"/>
            </a:ext>
          </a:extLst>
        </xdr:cNvPr>
        <xdr:cNvSpPr txBox="1"/>
      </xdr:nvSpPr>
      <xdr:spPr>
        <a:xfrm>
          <a:off x="4124960" y="17223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4036060" y="1736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3312160" y="173342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2514600" y="173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139700</xdr:rowOff>
    </xdr:from>
    <xdr:to>
      <xdr:col>10</xdr:col>
      <xdr:colOff>165100</xdr:colOff>
      <xdr:row>103</xdr:row>
      <xdr:rowOff>69850</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739900" y="17238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101600</xdr:rowOff>
    </xdr:from>
    <xdr:to>
      <xdr:col>6</xdr:col>
      <xdr:colOff>38100</xdr:colOff>
      <xdr:row>103</xdr:row>
      <xdr:rowOff>31750</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965200" y="17200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154939</xdr:rowOff>
    </xdr:from>
    <xdr:to>
      <xdr:col>24</xdr:col>
      <xdr:colOff>114300</xdr:colOff>
      <xdr:row>104</xdr:row>
      <xdr:rowOff>85089</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4036060" y="17421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133366</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0000000-0008-0000-0F00-0000A5010000}"/>
            </a:ext>
          </a:extLst>
        </xdr:cNvPr>
        <xdr:cNvSpPr txBox="1"/>
      </xdr:nvSpPr>
      <xdr:spPr>
        <a:xfrm>
          <a:off x="4124960" y="17400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113030</xdr:rowOff>
    </xdr:from>
    <xdr:to>
      <xdr:col>20</xdr:col>
      <xdr:colOff>38100</xdr:colOff>
      <xdr:row>104</xdr:row>
      <xdr:rowOff>43180</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3312160" y="17379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163830</xdr:rowOff>
    </xdr:from>
    <xdr:to>
      <xdr:col>24</xdr:col>
      <xdr:colOff>63500</xdr:colOff>
      <xdr:row>104</xdr:row>
      <xdr:rowOff>34289</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3355340" y="17430750"/>
          <a:ext cx="73152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95886</xdr:rowOff>
    </xdr:from>
    <xdr:to>
      <xdr:col>15</xdr:col>
      <xdr:colOff>101600</xdr:colOff>
      <xdr:row>104</xdr:row>
      <xdr:rowOff>26036</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2514600" y="173628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146686</xdr:rowOff>
    </xdr:from>
    <xdr:to>
      <xdr:col>19</xdr:col>
      <xdr:colOff>177800</xdr:colOff>
      <xdr:row>103</xdr:row>
      <xdr:rowOff>163830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2565400" y="17413606"/>
          <a:ext cx="78994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57786</xdr:rowOff>
    </xdr:from>
    <xdr:to>
      <xdr:col>10</xdr:col>
      <xdr:colOff>165100</xdr:colOff>
      <xdr:row>103</xdr:row>
      <xdr:rowOff>159386</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739900" y="1732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108586</xdr:rowOff>
    </xdr:from>
    <xdr:to>
      <xdr:col>15</xdr:col>
      <xdr:colOff>50800</xdr:colOff>
      <xdr:row>103</xdr:row>
      <xdr:rowOff>146686</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790700" y="17375506"/>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17780</xdr:rowOff>
    </xdr:from>
    <xdr:to>
      <xdr:col>6</xdr:col>
      <xdr:colOff>38100</xdr:colOff>
      <xdr:row>103</xdr:row>
      <xdr:rowOff>119380</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965200" y="17284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68580</xdr:rowOff>
    </xdr:from>
    <xdr:to>
      <xdr:col>10</xdr:col>
      <xdr:colOff>114300</xdr:colOff>
      <xdr:row>103</xdr:row>
      <xdr:rowOff>108586</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008380" y="17335500"/>
          <a:ext cx="7823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430" name="n_1aveValue【市民会館】&#10;有形固定資産減価償却率">
          <a:extLst>
            <a:ext uri="{FF2B5EF4-FFF2-40B4-BE49-F238E27FC236}">
              <a16:creationId xmlns:a16="http://schemas.microsoft.com/office/drawing/2014/main" id="{00000000-0008-0000-0F00-0000AE010000}"/>
            </a:ext>
          </a:extLst>
        </xdr:cNvPr>
        <xdr:cNvSpPr txBox="1"/>
      </xdr:nvSpPr>
      <xdr:spPr>
        <a:xfrm>
          <a:off x="3170564" y="17113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431" name="n_2aveValue【市民会館】&#10;有形固定資産減価償却率">
          <a:extLst>
            <a:ext uri="{FF2B5EF4-FFF2-40B4-BE49-F238E27FC236}">
              <a16:creationId xmlns:a16="http://schemas.microsoft.com/office/drawing/2014/main" id="{00000000-0008-0000-0F00-0000AF010000}"/>
            </a:ext>
          </a:extLst>
        </xdr:cNvPr>
        <xdr:cNvSpPr txBox="1"/>
      </xdr:nvSpPr>
      <xdr:spPr>
        <a:xfrm>
          <a:off x="238570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86377</xdr:rowOff>
    </xdr:from>
    <xdr:ext cx="405111" cy="259045"/>
    <xdr:sp macro="" textlink="">
      <xdr:nvSpPr>
        <xdr:cNvPr id="432" name="n_3aveValue【市民会館】&#10;有形固定資産減価償却率">
          <a:extLst>
            <a:ext uri="{FF2B5EF4-FFF2-40B4-BE49-F238E27FC236}">
              <a16:creationId xmlns:a16="http://schemas.microsoft.com/office/drawing/2014/main" id="{00000000-0008-0000-0F00-0000B0010000}"/>
            </a:ext>
          </a:extLst>
        </xdr:cNvPr>
        <xdr:cNvSpPr txBox="1"/>
      </xdr:nvSpPr>
      <xdr:spPr>
        <a:xfrm>
          <a:off x="1611004" y="1701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48277</xdr:rowOff>
    </xdr:from>
    <xdr:ext cx="405111" cy="259045"/>
    <xdr:sp macro="" textlink="">
      <xdr:nvSpPr>
        <xdr:cNvPr id="433" name="n_4aveValue【市民会館】&#10;有形固定資産減価償却率">
          <a:extLst>
            <a:ext uri="{FF2B5EF4-FFF2-40B4-BE49-F238E27FC236}">
              <a16:creationId xmlns:a16="http://schemas.microsoft.com/office/drawing/2014/main" id="{00000000-0008-0000-0F00-0000B1010000}"/>
            </a:ext>
          </a:extLst>
        </xdr:cNvPr>
        <xdr:cNvSpPr txBox="1"/>
      </xdr:nvSpPr>
      <xdr:spPr>
        <a:xfrm>
          <a:off x="836304" y="1697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34307</xdr:rowOff>
    </xdr:from>
    <xdr:ext cx="405111" cy="259045"/>
    <xdr:sp macro="" textlink="">
      <xdr:nvSpPr>
        <xdr:cNvPr id="434" name="n_1mainValue【市民会館】&#10;有形固定資産減価償却率">
          <a:extLst>
            <a:ext uri="{FF2B5EF4-FFF2-40B4-BE49-F238E27FC236}">
              <a16:creationId xmlns:a16="http://schemas.microsoft.com/office/drawing/2014/main" id="{00000000-0008-0000-0F00-0000B2010000}"/>
            </a:ext>
          </a:extLst>
        </xdr:cNvPr>
        <xdr:cNvSpPr txBox="1"/>
      </xdr:nvSpPr>
      <xdr:spPr>
        <a:xfrm>
          <a:off x="3170564" y="1746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17163</xdr:rowOff>
    </xdr:from>
    <xdr:ext cx="405111" cy="259045"/>
    <xdr:sp macro="" textlink="">
      <xdr:nvSpPr>
        <xdr:cNvPr id="435" name="n_2mainValue【市民会館】&#10;有形固定資産減価償却率">
          <a:extLst>
            <a:ext uri="{FF2B5EF4-FFF2-40B4-BE49-F238E27FC236}">
              <a16:creationId xmlns:a16="http://schemas.microsoft.com/office/drawing/2014/main" id="{00000000-0008-0000-0F00-0000B3010000}"/>
            </a:ext>
          </a:extLst>
        </xdr:cNvPr>
        <xdr:cNvSpPr txBox="1"/>
      </xdr:nvSpPr>
      <xdr:spPr>
        <a:xfrm>
          <a:off x="2385704" y="17451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150513</xdr:rowOff>
    </xdr:from>
    <xdr:ext cx="405111" cy="259045"/>
    <xdr:sp macro="" textlink="">
      <xdr:nvSpPr>
        <xdr:cNvPr id="436" name="n_3mainValue【市民会館】&#10;有形固定資産減価償却率">
          <a:extLst>
            <a:ext uri="{FF2B5EF4-FFF2-40B4-BE49-F238E27FC236}">
              <a16:creationId xmlns:a16="http://schemas.microsoft.com/office/drawing/2014/main" id="{00000000-0008-0000-0F00-0000B4010000}"/>
            </a:ext>
          </a:extLst>
        </xdr:cNvPr>
        <xdr:cNvSpPr txBox="1"/>
      </xdr:nvSpPr>
      <xdr:spPr>
        <a:xfrm>
          <a:off x="1611004" y="17417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110507</xdr:rowOff>
    </xdr:from>
    <xdr:ext cx="405111" cy="259045"/>
    <xdr:sp macro="" textlink="">
      <xdr:nvSpPr>
        <xdr:cNvPr id="437" name="n_4mainValue【市民会館】&#10;有形固定資産減価償却率">
          <a:extLst>
            <a:ext uri="{FF2B5EF4-FFF2-40B4-BE49-F238E27FC236}">
              <a16:creationId xmlns:a16="http://schemas.microsoft.com/office/drawing/2014/main" id="{00000000-0008-0000-0F00-0000B5010000}"/>
            </a:ext>
          </a:extLst>
        </xdr:cNvPr>
        <xdr:cNvSpPr txBox="1"/>
      </xdr:nvSpPr>
      <xdr:spPr>
        <a:xfrm>
          <a:off x="836304" y="1737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000000-0008-0000-0F00-0000CC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flipV="1">
          <a:off x="9219565" y="168630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a:extLst>
            <a:ext uri="{FF2B5EF4-FFF2-40B4-BE49-F238E27FC236}">
              <a16:creationId xmlns:a16="http://schemas.microsoft.com/office/drawing/2014/main" id="{00000000-0008-0000-0F00-0000CE010000}"/>
            </a:ext>
          </a:extLst>
        </xdr:cNvPr>
        <xdr:cNvSpPr txBox="1"/>
      </xdr:nvSpPr>
      <xdr:spPr>
        <a:xfrm>
          <a:off x="92583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9154160" y="1813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4" name="【市民会館】&#10;一人当たり面積最大値テキスト">
          <a:extLst>
            <a:ext uri="{FF2B5EF4-FFF2-40B4-BE49-F238E27FC236}">
              <a16:creationId xmlns:a16="http://schemas.microsoft.com/office/drawing/2014/main" id="{00000000-0008-0000-0F00-0000D0010000}"/>
            </a:ext>
          </a:extLst>
        </xdr:cNvPr>
        <xdr:cNvSpPr txBox="1"/>
      </xdr:nvSpPr>
      <xdr:spPr>
        <a:xfrm>
          <a:off x="9258300" y="1664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9154160" y="168630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15257</xdr:rowOff>
    </xdr:from>
    <xdr:ext cx="469744" cy="259045"/>
    <xdr:sp macro="" textlink="">
      <xdr:nvSpPr>
        <xdr:cNvPr id="466" name="【市民会館】&#10;一人当たり面積平均値テキスト">
          <a:extLst>
            <a:ext uri="{FF2B5EF4-FFF2-40B4-BE49-F238E27FC236}">
              <a16:creationId xmlns:a16="http://schemas.microsoft.com/office/drawing/2014/main" id="{00000000-0008-0000-0F00-0000D2010000}"/>
            </a:ext>
          </a:extLst>
        </xdr:cNvPr>
        <xdr:cNvSpPr txBox="1"/>
      </xdr:nvSpPr>
      <xdr:spPr>
        <a:xfrm>
          <a:off x="9258300" y="17617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9192260" y="1763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844550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7670800" y="1763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128270</xdr:rowOff>
    </xdr:from>
    <xdr:to>
      <xdr:col>41</xdr:col>
      <xdr:colOff>101600</xdr:colOff>
      <xdr:row>104</xdr:row>
      <xdr:rowOff>58420</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687324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128270</xdr:rowOff>
    </xdr:from>
    <xdr:to>
      <xdr:col>36</xdr:col>
      <xdr:colOff>165100</xdr:colOff>
      <xdr:row>104</xdr:row>
      <xdr:rowOff>58420</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609854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162561</xdr:rowOff>
    </xdr:from>
    <xdr:to>
      <xdr:col>55</xdr:col>
      <xdr:colOff>50800</xdr:colOff>
      <xdr:row>101</xdr:row>
      <xdr:rowOff>92711</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9192260" y="169265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77488</xdr:rowOff>
    </xdr:from>
    <xdr:ext cx="469744" cy="259045"/>
    <xdr:sp macro="" textlink="">
      <xdr:nvSpPr>
        <xdr:cNvPr id="478" name="【市民会館】&#10;一人当たり面積該当値テキスト">
          <a:extLst>
            <a:ext uri="{FF2B5EF4-FFF2-40B4-BE49-F238E27FC236}">
              <a16:creationId xmlns:a16="http://schemas.microsoft.com/office/drawing/2014/main" id="{00000000-0008-0000-0F00-0000DE010000}"/>
            </a:ext>
          </a:extLst>
        </xdr:cNvPr>
        <xdr:cNvSpPr txBox="1"/>
      </xdr:nvSpPr>
      <xdr:spPr>
        <a:xfrm>
          <a:off x="9258300" y="1684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162561</xdr:rowOff>
    </xdr:from>
    <xdr:to>
      <xdr:col>50</xdr:col>
      <xdr:colOff>165100</xdr:colOff>
      <xdr:row>101</xdr:row>
      <xdr:rowOff>92711</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8445500" y="16926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41911</xdr:rowOff>
    </xdr:from>
    <xdr:to>
      <xdr:col>55</xdr:col>
      <xdr:colOff>0</xdr:colOff>
      <xdr:row>101</xdr:row>
      <xdr:rowOff>41911</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8496300" y="1697355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154939</xdr:rowOff>
    </xdr:from>
    <xdr:to>
      <xdr:col>46</xdr:col>
      <xdr:colOff>38100</xdr:colOff>
      <xdr:row>101</xdr:row>
      <xdr:rowOff>85089</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7670800" y="169189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34289</xdr:rowOff>
    </xdr:from>
    <xdr:to>
      <xdr:col>50</xdr:col>
      <xdr:colOff>114300</xdr:colOff>
      <xdr:row>101</xdr:row>
      <xdr:rowOff>41911</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7713980" y="16965929"/>
          <a:ext cx="7823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154939</xdr:rowOff>
    </xdr:from>
    <xdr:to>
      <xdr:col>41</xdr:col>
      <xdr:colOff>101600</xdr:colOff>
      <xdr:row>101</xdr:row>
      <xdr:rowOff>85089</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6873240" y="16918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34289</xdr:rowOff>
    </xdr:from>
    <xdr:to>
      <xdr:col>45</xdr:col>
      <xdr:colOff>177800</xdr:colOff>
      <xdr:row>101</xdr:row>
      <xdr:rowOff>34289</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6924040" y="1696592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154939</xdr:rowOff>
    </xdr:from>
    <xdr:to>
      <xdr:col>36</xdr:col>
      <xdr:colOff>165100</xdr:colOff>
      <xdr:row>101</xdr:row>
      <xdr:rowOff>85089</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6098540" y="16918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34289</xdr:rowOff>
    </xdr:from>
    <xdr:to>
      <xdr:col>41</xdr:col>
      <xdr:colOff>50800</xdr:colOff>
      <xdr:row>101</xdr:row>
      <xdr:rowOff>34289</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6149340" y="1696592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129557</xdr:rowOff>
    </xdr:from>
    <xdr:ext cx="469744" cy="259045"/>
    <xdr:sp macro="" textlink="">
      <xdr:nvSpPr>
        <xdr:cNvPr id="487" name="n_1aveValue【市民会館】&#10;一人当たり面積">
          <a:extLst>
            <a:ext uri="{FF2B5EF4-FFF2-40B4-BE49-F238E27FC236}">
              <a16:creationId xmlns:a16="http://schemas.microsoft.com/office/drawing/2014/main" id="{00000000-0008-0000-0F00-0000E7010000}"/>
            </a:ext>
          </a:extLst>
        </xdr:cNvPr>
        <xdr:cNvSpPr txBox="1"/>
      </xdr:nvSpPr>
      <xdr:spPr>
        <a:xfrm>
          <a:off x="8271587" y="1773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129557</xdr:rowOff>
    </xdr:from>
    <xdr:ext cx="469744" cy="259045"/>
    <xdr:sp macro="" textlink="">
      <xdr:nvSpPr>
        <xdr:cNvPr id="488" name="n_2aveValue【市民会館】&#10;一人当たり面積">
          <a:extLst>
            <a:ext uri="{FF2B5EF4-FFF2-40B4-BE49-F238E27FC236}">
              <a16:creationId xmlns:a16="http://schemas.microsoft.com/office/drawing/2014/main" id="{00000000-0008-0000-0F00-0000E8010000}"/>
            </a:ext>
          </a:extLst>
        </xdr:cNvPr>
        <xdr:cNvSpPr txBox="1"/>
      </xdr:nvSpPr>
      <xdr:spPr>
        <a:xfrm>
          <a:off x="7509587" y="1773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49547</xdr:rowOff>
    </xdr:from>
    <xdr:ext cx="469744" cy="259045"/>
    <xdr:sp macro="" textlink="">
      <xdr:nvSpPr>
        <xdr:cNvPr id="489" name="n_3aveValue【市民会館】&#10;一人当たり面積">
          <a:extLst>
            <a:ext uri="{FF2B5EF4-FFF2-40B4-BE49-F238E27FC236}">
              <a16:creationId xmlns:a16="http://schemas.microsoft.com/office/drawing/2014/main" id="{00000000-0008-0000-0F00-0000E9010000}"/>
            </a:ext>
          </a:extLst>
        </xdr:cNvPr>
        <xdr:cNvSpPr txBox="1"/>
      </xdr:nvSpPr>
      <xdr:spPr>
        <a:xfrm>
          <a:off x="6712027" y="1748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49547</xdr:rowOff>
    </xdr:from>
    <xdr:ext cx="469744" cy="259045"/>
    <xdr:sp macro="" textlink="">
      <xdr:nvSpPr>
        <xdr:cNvPr id="490" name="n_4aveValue【市民会館】&#10;一人当たり面積">
          <a:extLst>
            <a:ext uri="{FF2B5EF4-FFF2-40B4-BE49-F238E27FC236}">
              <a16:creationId xmlns:a16="http://schemas.microsoft.com/office/drawing/2014/main" id="{00000000-0008-0000-0F00-0000EA010000}"/>
            </a:ext>
          </a:extLst>
        </xdr:cNvPr>
        <xdr:cNvSpPr txBox="1"/>
      </xdr:nvSpPr>
      <xdr:spPr>
        <a:xfrm>
          <a:off x="5937327" y="1748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109238</xdr:rowOff>
    </xdr:from>
    <xdr:ext cx="469744" cy="259045"/>
    <xdr:sp macro="" textlink="">
      <xdr:nvSpPr>
        <xdr:cNvPr id="491" name="n_1mainValue【市民会館】&#10;一人当たり面積">
          <a:extLst>
            <a:ext uri="{FF2B5EF4-FFF2-40B4-BE49-F238E27FC236}">
              <a16:creationId xmlns:a16="http://schemas.microsoft.com/office/drawing/2014/main" id="{00000000-0008-0000-0F00-0000EB010000}"/>
            </a:ext>
          </a:extLst>
        </xdr:cNvPr>
        <xdr:cNvSpPr txBox="1"/>
      </xdr:nvSpPr>
      <xdr:spPr>
        <a:xfrm>
          <a:off x="8271587" y="1670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101616</xdr:rowOff>
    </xdr:from>
    <xdr:ext cx="469744" cy="259045"/>
    <xdr:sp macro="" textlink="">
      <xdr:nvSpPr>
        <xdr:cNvPr id="492" name="n_2mainValue【市民会館】&#10;一人当たり面積">
          <a:extLst>
            <a:ext uri="{FF2B5EF4-FFF2-40B4-BE49-F238E27FC236}">
              <a16:creationId xmlns:a16="http://schemas.microsoft.com/office/drawing/2014/main" id="{00000000-0008-0000-0F00-0000EC010000}"/>
            </a:ext>
          </a:extLst>
        </xdr:cNvPr>
        <xdr:cNvSpPr txBox="1"/>
      </xdr:nvSpPr>
      <xdr:spPr>
        <a:xfrm>
          <a:off x="7509587" y="1669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101616</xdr:rowOff>
    </xdr:from>
    <xdr:ext cx="469744" cy="259045"/>
    <xdr:sp macro="" textlink="">
      <xdr:nvSpPr>
        <xdr:cNvPr id="493" name="n_3mainValue【市民会館】&#10;一人当たり面積">
          <a:extLst>
            <a:ext uri="{FF2B5EF4-FFF2-40B4-BE49-F238E27FC236}">
              <a16:creationId xmlns:a16="http://schemas.microsoft.com/office/drawing/2014/main" id="{00000000-0008-0000-0F00-0000ED010000}"/>
            </a:ext>
          </a:extLst>
        </xdr:cNvPr>
        <xdr:cNvSpPr txBox="1"/>
      </xdr:nvSpPr>
      <xdr:spPr>
        <a:xfrm>
          <a:off x="6712027" y="1669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101616</xdr:rowOff>
    </xdr:from>
    <xdr:ext cx="469744" cy="259045"/>
    <xdr:sp macro="" textlink="">
      <xdr:nvSpPr>
        <xdr:cNvPr id="494" name="n_4mainValue【市民会館】&#10;一人当たり面積">
          <a:extLst>
            <a:ext uri="{FF2B5EF4-FFF2-40B4-BE49-F238E27FC236}">
              <a16:creationId xmlns:a16="http://schemas.microsoft.com/office/drawing/2014/main" id="{00000000-0008-0000-0F00-0000EE010000}"/>
            </a:ext>
          </a:extLst>
        </xdr:cNvPr>
        <xdr:cNvSpPr txBox="1"/>
      </xdr:nvSpPr>
      <xdr:spPr>
        <a:xfrm>
          <a:off x="5937327" y="1669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0000000-0008-0000-0F00-00000602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flipV="1">
          <a:off x="14375764" y="5684520"/>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00000000-0008-0000-0F00-000008020000}"/>
            </a:ext>
          </a:extLst>
        </xdr:cNvPr>
        <xdr:cNvSpPr txBox="1"/>
      </xdr:nvSpPr>
      <xdr:spPr>
        <a:xfrm>
          <a:off x="144145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4287500" y="7058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00000000-0008-0000-0F00-00000A020000}"/>
            </a:ext>
          </a:extLst>
        </xdr:cNvPr>
        <xdr:cNvSpPr txBox="1"/>
      </xdr:nvSpPr>
      <xdr:spPr>
        <a:xfrm>
          <a:off x="144145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4287500" y="5684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27322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00000000-0008-0000-0F00-00000C020000}"/>
            </a:ext>
          </a:extLst>
        </xdr:cNvPr>
        <xdr:cNvSpPr txBox="1"/>
      </xdr:nvSpPr>
      <xdr:spPr>
        <a:xfrm>
          <a:off x="14414500" y="623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4325600" y="637476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357884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280414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2029440" y="628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xdr:rowOff>
    </xdr:from>
    <xdr:to>
      <xdr:col>67</xdr:col>
      <xdr:colOff>101600</xdr:colOff>
      <xdr:row>37</xdr:row>
      <xdr:rowOff>115570</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123188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4325600" y="64509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59072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00000000-0008-0000-0F00-000018020000}"/>
            </a:ext>
          </a:extLst>
        </xdr:cNvPr>
        <xdr:cNvSpPr txBox="1"/>
      </xdr:nvSpPr>
      <xdr:spPr>
        <a:xfrm>
          <a:off x="14414500"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23495</xdr:rowOff>
    </xdr:from>
    <xdr:to>
      <xdr:col>81</xdr:col>
      <xdr:colOff>101600</xdr:colOff>
      <xdr:row>38</xdr:row>
      <xdr:rowOff>125095</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357884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74295</xdr:rowOff>
    </xdr:from>
    <xdr:to>
      <xdr:col>85</xdr:col>
      <xdr:colOff>127000</xdr:colOff>
      <xdr:row>38</xdr:row>
      <xdr:rowOff>131445</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3629640" y="6444615"/>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2804140" y="634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19050</xdr:rowOff>
    </xdr:from>
    <xdr:to>
      <xdr:col>81</xdr:col>
      <xdr:colOff>50800</xdr:colOff>
      <xdr:row>38</xdr:row>
      <xdr:rowOff>74295</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854940" y="6389370"/>
          <a:ext cx="7747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80645</xdr:rowOff>
    </xdr:from>
    <xdr:to>
      <xdr:col>72</xdr:col>
      <xdr:colOff>38100</xdr:colOff>
      <xdr:row>38</xdr:row>
      <xdr:rowOff>10795</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2029440" y="62833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131445</xdr:rowOff>
    </xdr:from>
    <xdr:to>
      <xdr:col>76</xdr:col>
      <xdr:colOff>114300</xdr:colOff>
      <xdr:row>38</xdr:row>
      <xdr:rowOff>19050</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2072620" y="6334125"/>
          <a:ext cx="78232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25400</xdr:rowOff>
    </xdr:from>
    <xdr:to>
      <xdr:col>67</xdr:col>
      <xdr:colOff>101600</xdr:colOff>
      <xdr:row>37</xdr:row>
      <xdr:rowOff>127000</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123188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76200</xdr:rowOff>
    </xdr:from>
    <xdr:to>
      <xdr:col>71</xdr:col>
      <xdr:colOff>177800</xdr:colOff>
      <xdr:row>37</xdr:row>
      <xdr:rowOff>131445</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1282680" y="6278880"/>
          <a:ext cx="78994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93997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34372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267524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3827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190054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132097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110298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116222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34372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26752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19005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118127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1102984" y="632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563072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563072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563072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00000000-0008-0000-0F00-000041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flipV="1">
          <a:off x="19509104" y="5536757"/>
          <a:ext cx="0" cy="153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00000000-0008-0000-0F00-000043020000}"/>
            </a:ext>
          </a:extLst>
        </xdr:cNvPr>
        <xdr:cNvSpPr txBox="1"/>
      </xdr:nvSpPr>
      <xdr:spPr>
        <a:xfrm>
          <a:off x="19547840" y="708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9443700" y="70766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00000000-0008-0000-0F00-000045020000}"/>
            </a:ext>
          </a:extLst>
        </xdr:cNvPr>
        <xdr:cNvSpPr txBox="1"/>
      </xdr:nvSpPr>
      <xdr:spPr>
        <a:xfrm>
          <a:off x="19547840" y="531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9443700" y="55367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107996</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00000000-0008-0000-0F00-000047020000}"/>
            </a:ext>
          </a:extLst>
        </xdr:cNvPr>
        <xdr:cNvSpPr txBox="1"/>
      </xdr:nvSpPr>
      <xdr:spPr>
        <a:xfrm>
          <a:off x="19547840" y="631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19458940" y="6455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18735040" y="6466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7937480" y="64992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54879</xdr:rowOff>
    </xdr:from>
    <xdr:to>
      <xdr:col>102</xdr:col>
      <xdr:colOff>165100</xdr:colOff>
      <xdr:row>40</xdr:row>
      <xdr:rowOff>156479</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17162780" y="676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54443</xdr:rowOff>
    </xdr:from>
    <xdr:to>
      <xdr:col>98</xdr:col>
      <xdr:colOff>38100</xdr:colOff>
      <xdr:row>40</xdr:row>
      <xdr:rowOff>156043</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16388080" y="67600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73613</xdr:rowOff>
    </xdr:from>
    <xdr:to>
      <xdr:col>116</xdr:col>
      <xdr:colOff>114300</xdr:colOff>
      <xdr:row>42</xdr:row>
      <xdr:rowOff>3763</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9458940" y="69468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159990</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00000000-0008-0000-0F00-000053020000}"/>
            </a:ext>
          </a:extLst>
        </xdr:cNvPr>
        <xdr:cNvSpPr txBox="1"/>
      </xdr:nvSpPr>
      <xdr:spPr>
        <a:xfrm>
          <a:off x="19547840" y="686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75431</xdr:rowOff>
    </xdr:from>
    <xdr:to>
      <xdr:col>112</xdr:col>
      <xdr:colOff>38100</xdr:colOff>
      <xdr:row>42</xdr:row>
      <xdr:rowOff>5581</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8735040" y="69486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124413</xdr:rowOff>
    </xdr:from>
    <xdr:to>
      <xdr:col>116</xdr:col>
      <xdr:colOff>63500</xdr:colOff>
      <xdr:row>41</xdr:row>
      <xdr:rowOff>126231</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8778220" y="6997653"/>
          <a:ext cx="731520" cy="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78141</xdr:rowOff>
    </xdr:from>
    <xdr:to>
      <xdr:col>107</xdr:col>
      <xdr:colOff>101600</xdr:colOff>
      <xdr:row>42</xdr:row>
      <xdr:rowOff>8291</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7937480" y="69513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126231</xdr:rowOff>
    </xdr:from>
    <xdr:to>
      <xdr:col>111</xdr:col>
      <xdr:colOff>177800</xdr:colOff>
      <xdr:row>41</xdr:row>
      <xdr:rowOff>128941</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flipV="1">
          <a:off x="17988280" y="6999471"/>
          <a:ext cx="789940" cy="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80166</xdr:rowOff>
    </xdr:from>
    <xdr:to>
      <xdr:col>102</xdr:col>
      <xdr:colOff>165100</xdr:colOff>
      <xdr:row>42</xdr:row>
      <xdr:rowOff>10316</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17162780" y="69534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128941</xdr:rowOff>
    </xdr:from>
    <xdr:to>
      <xdr:col>107</xdr:col>
      <xdr:colOff>50800</xdr:colOff>
      <xdr:row>41</xdr:row>
      <xdr:rowOff>130966</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flipV="1">
          <a:off x="17213580" y="7002181"/>
          <a:ext cx="7747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81190</xdr:rowOff>
    </xdr:from>
    <xdr:to>
      <xdr:col>98</xdr:col>
      <xdr:colOff>38100</xdr:colOff>
      <xdr:row>42</xdr:row>
      <xdr:rowOff>11340</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16388080" y="6954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130966</xdr:rowOff>
    </xdr:from>
    <xdr:to>
      <xdr:col>102</xdr:col>
      <xdr:colOff>114300</xdr:colOff>
      <xdr:row>41</xdr:row>
      <xdr:rowOff>131990</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flipV="1">
          <a:off x="16431260" y="7004206"/>
          <a:ext cx="782320" cy="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43215</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8528811" y="624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75633</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7766811" y="627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1556</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6969251" y="653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1120</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6194551" y="653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168158</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18528811" y="704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170868</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17766811" y="704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1443</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00000000-0008-0000-0F00-000062020000}"/>
            </a:ext>
          </a:extLst>
        </xdr:cNvPr>
        <xdr:cNvSpPr txBox="1"/>
      </xdr:nvSpPr>
      <xdr:spPr>
        <a:xfrm>
          <a:off x="16969251" y="70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2467</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00000000-0008-0000-0F00-000063020000}"/>
            </a:ext>
          </a:extLst>
        </xdr:cNvPr>
        <xdr:cNvSpPr txBox="1"/>
      </xdr:nvSpPr>
      <xdr:spPr>
        <a:xfrm>
          <a:off x="16194551" y="70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00000000-0008-0000-0F00-00007C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flipV="1">
          <a:off x="14375764" y="9316538"/>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00000000-0008-0000-0F00-00007E020000}"/>
            </a:ext>
          </a:extLst>
        </xdr:cNvPr>
        <xdr:cNvSpPr txBox="1"/>
      </xdr:nvSpPr>
      <xdr:spPr>
        <a:xfrm>
          <a:off x="14414500" y="1076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4287500" y="10764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00000000-0008-0000-0F00-000080020000}"/>
            </a:ext>
          </a:extLst>
        </xdr:cNvPr>
        <xdr:cNvSpPr txBox="1"/>
      </xdr:nvSpPr>
      <xdr:spPr>
        <a:xfrm>
          <a:off x="14414500" y="9095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4287500" y="9316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84744</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00000000-0008-0000-0F00-000082020000}"/>
            </a:ext>
          </a:extLst>
        </xdr:cNvPr>
        <xdr:cNvSpPr txBox="1"/>
      </xdr:nvSpPr>
      <xdr:spPr>
        <a:xfrm>
          <a:off x="14414500" y="9975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4325600" y="1012026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357884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280414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117384</xdr:rowOff>
    </xdr:from>
    <xdr:to>
      <xdr:col>72</xdr:col>
      <xdr:colOff>38100</xdr:colOff>
      <xdr:row>60</xdr:row>
      <xdr:rowOff>47534</xdr:rowOff>
    </xdr:to>
    <xdr:sp macro="" textlink="">
      <xdr:nvSpPr>
        <xdr:cNvPr id="646" name="フローチャート: 判断 645">
          <a:extLst>
            <a:ext uri="{FF2B5EF4-FFF2-40B4-BE49-F238E27FC236}">
              <a16:creationId xmlns:a16="http://schemas.microsoft.com/office/drawing/2014/main" id="{00000000-0008-0000-0F00-000086020000}"/>
            </a:ext>
          </a:extLst>
        </xdr:cNvPr>
        <xdr:cNvSpPr/>
      </xdr:nvSpPr>
      <xdr:spPr>
        <a:xfrm>
          <a:off x="12029440" y="100081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81462</xdr:rowOff>
    </xdr:from>
    <xdr:to>
      <xdr:col>67</xdr:col>
      <xdr:colOff>101600</xdr:colOff>
      <xdr:row>60</xdr:row>
      <xdr:rowOff>11612</xdr:rowOff>
    </xdr:to>
    <xdr:sp macro="" textlink="">
      <xdr:nvSpPr>
        <xdr:cNvPr id="647" name="フローチャート: 判断 646">
          <a:extLst>
            <a:ext uri="{FF2B5EF4-FFF2-40B4-BE49-F238E27FC236}">
              <a16:creationId xmlns:a16="http://schemas.microsoft.com/office/drawing/2014/main" id="{00000000-0008-0000-0F00-000087020000}"/>
            </a:ext>
          </a:extLst>
        </xdr:cNvPr>
        <xdr:cNvSpPr/>
      </xdr:nvSpPr>
      <xdr:spPr>
        <a:xfrm>
          <a:off x="11231880" y="9972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140244</xdr:rowOff>
    </xdr:from>
    <xdr:to>
      <xdr:col>85</xdr:col>
      <xdr:colOff>177800</xdr:colOff>
      <xdr:row>62</xdr:row>
      <xdr:rowOff>70394</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4325600" y="1036628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118671</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00000000-0008-0000-0F00-00008E020000}"/>
            </a:ext>
          </a:extLst>
        </xdr:cNvPr>
        <xdr:cNvSpPr txBox="1"/>
      </xdr:nvSpPr>
      <xdr:spPr>
        <a:xfrm>
          <a:off x="14414500"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127181</xdr:rowOff>
    </xdr:from>
    <xdr:to>
      <xdr:col>81</xdr:col>
      <xdr:colOff>101600</xdr:colOff>
      <xdr:row>64</xdr:row>
      <xdr:rowOff>57331</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3578840" y="106885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19594</xdr:rowOff>
    </xdr:from>
    <xdr:to>
      <xdr:col>85</xdr:col>
      <xdr:colOff>127000</xdr:colOff>
      <xdr:row>64</xdr:row>
      <xdr:rowOff>6531</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flipV="1">
          <a:off x="13629640" y="10413274"/>
          <a:ext cx="746760" cy="32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73297</xdr:rowOff>
    </xdr:from>
    <xdr:to>
      <xdr:col>76</xdr:col>
      <xdr:colOff>165100</xdr:colOff>
      <xdr:row>64</xdr:row>
      <xdr:rowOff>3447</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12804140" y="106346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124097</xdr:rowOff>
    </xdr:from>
    <xdr:to>
      <xdr:col>81</xdr:col>
      <xdr:colOff>50800</xdr:colOff>
      <xdr:row>64</xdr:row>
      <xdr:rowOff>6531</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2854940" y="10685417"/>
          <a:ext cx="774700" cy="5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19413</xdr:rowOff>
    </xdr:from>
    <xdr:to>
      <xdr:col>72</xdr:col>
      <xdr:colOff>38100</xdr:colOff>
      <xdr:row>63</xdr:row>
      <xdr:rowOff>121013</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12029440" y="105807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70213</xdr:rowOff>
    </xdr:from>
    <xdr:to>
      <xdr:col>76</xdr:col>
      <xdr:colOff>114300</xdr:colOff>
      <xdr:row>63</xdr:row>
      <xdr:rowOff>124097</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2072620" y="10631533"/>
          <a:ext cx="78232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136978</xdr:rowOff>
    </xdr:from>
    <xdr:to>
      <xdr:col>67</xdr:col>
      <xdr:colOff>101600</xdr:colOff>
      <xdr:row>63</xdr:row>
      <xdr:rowOff>67128</xdr:rowOff>
    </xdr:to>
    <xdr:sp macro="" textlink="">
      <xdr:nvSpPr>
        <xdr:cNvPr id="661" name="楕円 660">
          <a:extLst>
            <a:ext uri="{FF2B5EF4-FFF2-40B4-BE49-F238E27FC236}">
              <a16:creationId xmlns:a16="http://schemas.microsoft.com/office/drawing/2014/main" id="{00000000-0008-0000-0F00-000095020000}"/>
            </a:ext>
          </a:extLst>
        </xdr:cNvPr>
        <xdr:cNvSpPr/>
      </xdr:nvSpPr>
      <xdr:spPr>
        <a:xfrm>
          <a:off x="11231880" y="10530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16328</xdr:rowOff>
    </xdr:from>
    <xdr:to>
      <xdr:col>71</xdr:col>
      <xdr:colOff>177800</xdr:colOff>
      <xdr:row>63</xdr:row>
      <xdr:rowOff>70213</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1282680" y="10577648"/>
          <a:ext cx="78994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157134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3437244" y="988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148970</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2675244" y="987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64061</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1900544" y="978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28139</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1102984" y="9751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48458</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3437244" y="10777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166024</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26752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112140</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00000000-0008-0000-0F00-00009D020000}"/>
            </a:ext>
          </a:extLst>
        </xdr:cNvPr>
        <xdr:cNvSpPr txBox="1"/>
      </xdr:nvSpPr>
      <xdr:spPr>
        <a:xfrm>
          <a:off x="11900544"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58255</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00000000-0008-0000-0F00-00009E020000}"/>
            </a:ext>
          </a:extLst>
        </xdr:cNvPr>
        <xdr:cNvSpPr txBox="1"/>
      </xdr:nvSpPr>
      <xdr:spPr>
        <a:xfrm>
          <a:off x="11102984" y="10619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00000000-0008-0000-0F00-0000B3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flipV="1">
          <a:off x="19509104" y="95250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00000000-0008-0000-0F00-0000B5020000}"/>
            </a:ext>
          </a:extLst>
        </xdr:cNvPr>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00000000-0008-0000-0F00-0000B7020000}"/>
            </a:ext>
          </a:extLst>
        </xdr:cNvPr>
        <xdr:cNvSpPr txBox="1"/>
      </xdr:nvSpPr>
      <xdr:spPr>
        <a:xfrm>
          <a:off x="1954784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9443700" y="952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00000000-0008-0000-0F00-0000B9020000}"/>
            </a:ext>
          </a:extLst>
        </xdr:cNvPr>
        <xdr:cNvSpPr txBox="1"/>
      </xdr:nvSpPr>
      <xdr:spPr>
        <a:xfrm>
          <a:off x="19547840" y="1017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945894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8735040" y="10323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793748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1716278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16388080" y="10346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74930</xdr:rowOff>
    </xdr:from>
    <xdr:to>
      <xdr:col>116</xdr:col>
      <xdr:colOff>114300</xdr:colOff>
      <xdr:row>64</xdr:row>
      <xdr:rowOff>5080</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19458940" y="10636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161307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00000000-0008-0000-0F00-0000C5020000}"/>
            </a:ext>
          </a:extLst>
        </xdr:cNvPr>
        <xdr:cNvSpPr txBox="1"/>
      </xdr:nvSpPr>
      <xdr:spPr>
        <a:xfrm>
          <a:off x="19547840" y="1055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74930</xdr:rowOff>
    </xdr:from>
    <xdr:to>
      <xdr:col>112</xdr:col>
      <xdr:colOff>38100</xdr:colOff>
      <xdr:row>64</xdr:row>
      <xdr:rowOff>5080</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18735040" y="10636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125730</xdr:rowOff>
    </xdr:from>
    <xdr:to>
      <xdr:col>116</xdr:col>
      <xdr:colOff>63500</xdr:colOff>
      <xdr:row>63</xdr:row>
      <xdr:rowOff>125730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8778220" y="106870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74930</xdr:rowOff>
    </xdr:from>
    <xdr:to>
      <xdr:col>107</xdr:col>
      <xdr:colOff>101600</xdr:colOff>
      <xdr:row>64</xdr:row>
      <xdr:rowOff>5080</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7937480" y="10636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125730</xdr:rowOff>
    </xdr:from>
    <xdr:to>
      <xdr:col>111</xdr:col>
      <xdr:colOff>177800</xdr:colOff>
      <xdr:row>63</xdr:row>
      <xdr:rowOff>125730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7988280" y="106870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74930</xdr:rowOff>
    </xdr:from>
    <xdr:to>
      <xdr:col>102</xdr:col>
      <xdr:colOff>165100</xdr:colOff>
      <xdr:row>64</xdr:row>
      <xdr:rowOff>5080</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7162780" y="10636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125730</xdr:rowOff>
    </xdr:from>
    <xdr:to>
      <xdr:col>107</xdr:col>
      <xdr:colOff>50800</xdr:colOff>
      <xdr:row>63</xdr:row>
      <xdr:rowOff>125730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7213580" y="106870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74930</xdr:rowOff>
    </xdr:from>
    <xdr:to>
      <xdr:col>98</xdr:col>
      <xdr:colOff>38100</xdr:colOff>
      <xdr:row>64</xdr:row>
      <xdr:rowOff>5080</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16388080" y="10636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125730</xdr:rowOff>
    </xdr:from>
    <xdr:to>
      <xdr:col>102</xdr:col>
      <xdr:colOff>114300</xdr:colOff>
      <xdr:row>63</xdr:row>
      <xdr:rowOff>125730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16431260" y="106870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8" name="n_1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185611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19" name="n_2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1777626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720" name="n_3aveValue【保健センター・保健所】&#10;一人当たり面積">
          <a:extLst>
            <a:ext uri="{FF2B5EF4-FFF2-40B4-BE49-F238E27FC236}">
              <a16:creationId xmlns:a16="http://schemas.microsoft.com/office/drawing/2014/main" id="{00000000-0008-0000-0F00-0000D0020000}"/>
            </a:ext>
          </a:extLst>
        </xdr:cNvPr>
        <xdr:cNvSpPr txBox="1"/>
      </xdr:nvSpPr>
      <xdr:spPr>
        <a:xfrm>
          <a:off x="170015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21" name="n_4aveValue【保健センター・保健所】&#10;一人当たり面積">
          <a:extLst>
            <a:ext uri="{FF2B5EF4-FFF2-40B4-BE49-F238E27FC236}">
              <a16:creationId xmlns:a16="http://schemas.microsoft.com/office/drawing/2014/main" id="{00000000-0008-0000-0F00-0000D1020000}"/>
            </a:ext>
          </a:extLst>
        </xdr:cNvPr>
        <xdr:cNvSpPr txBox="1"/>
      </xdr:nvSpPr>
      <xdr:spPr>
        <a:xfrm>
          <a:off x="162268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167657</xdr:rowOff>
    </xdr:from>
    <xdr:ext cx="469744" cy="259045"/>
    <xdr:sp macro="" textlink="">
      <xdr:nvSpPr>
        <xdr:cNvPr id="722" name="n_1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185611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723" name="n_2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1777626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167657</xdr:rowOff>
    </xdr:from>
    <xdr:ext cx="469744" cy="259045"/>
    <xdr:sp macro="" textlink="">
      <xdr:nvSpPr>
        <xdr:cNvPr id="724" name="n_3mainValue【保健センター・保健所】&#10;一人当たり面積">
          <a:extLst>
            <a:ext uri="{FF2B5EF4-FFF2-40B4-BE49-F238E27FC236}">
              <a16:creationId xmlns:a16="http://schemas.microsoft.com/office/drawing/2014/main" id="{00000000-0008-0000-0F00-0000D4020000}"/>
            </a:ext>
          </a:extLst>
        </xdr:cNvPr>
        <xdr:cNvSpPr txBox="1"/>
      </xdr:nvSpPr>
      <xdr:spPr>
        <a:xfrm>
          <a:off x="1700156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167657</xdr:rowOff>
    </xdr:from>
    <xdr:ext cx="469744" cy="259045"/>
    <xdr:sp macro="" textlink="">
      <xdr:nvSpPr>
        <xdr:cNvPr id="725" name="n_4mainValue【保健センター・保健所】&#10;一人当たり面積">
          <a:extLst>
            <a:ext uri="{FF2B5EF4-FFF2-40B4-BE49-F238E27FC236}">
              <a16:creationId xmlns:a16="http://schemas.microsoft.com/office/drawing/2014/main" id="{00000000-0008-0000-0F00-0000D5020000}"/>
            </a:ext>
          </a:extLst>
        </xdr:cNvPr>
        <xdr:cNvSpPr txBox="1"/>
      </xdr:nvSpPr>
      <xdr:spPr>
        <a:xfrm>
          <a:off x="1622686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00000000-0008-0000-0F00-0000ED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flipV="1">
          <a:off x="14375764" y="13197840"/>
          <a:ext cx="0" cy="1112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00000000-0008-0000-0F00-0000EF020000}"/>
            </a:ext>
          </a:extLst>
        </xdr:cNvPr>
        <xdr:cNvSpPr txBox="1"/>
      </xdr:nvSpPr>
      <xdr:spPr>
        <a:xfrm>
          <a:off x="14414500"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4287500" y="14310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00000000-0008-0000-0F00-0000F1020000}"/>
            </a:ext>
          </a:extLst>
        </xdr:cNvPr>
        <xdr:cNvSpPr txBox="1"/>
      </xdr:nvSpPr>
      <xdr:spPr>
        <a:xfrm>
          <a:off x="14414500" y="1297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4287500" y="1319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31132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00000000-0008-0000-0F00-0000F3020000}"/>
            </a:ext>
          </a:extLst>
        </xdr:cNvPr>
        <xdr:cNvSpPr txBox="1"/>
      </xdr:nvSpPr>
      <xdr:spPr>
        <a:xfrm>
          <a:off x="14414500" y="13609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4325600" y="137547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3578840" y="1374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2804140" y="137052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76836</xdr:rowOff>
    </xdr:from>
    <xdr:to>
      <xdr:col>72</xdr:col>
      <xdr:colOff>38100</xdr:colOff>
      <xdr:row>84</xdr:row>
      <xdr:rowOff>6986</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2029440" y="139909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59689</xdr:rowOff>
    </xdr:from>
    <xdr:to>
      <xdr:col>67</xdr:col>
      <xdr:colOff>101600</xdr:colOff>
      <xdr:row>83</xdr:row>
      <xdr:rowOff>161289</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1231880" y="1397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636</xdr:rowOff>
    </xdr:from>
    <xdr:to>
      <xdr:col>85</xdr:col>
      <xdr:colOff>177800</xdr:colOff>
      <xdr:row>85</xdr:row>
      <xdr:rowOff>102236</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4325600" y="1425003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87013</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00000000-0008-0000-0F00-0000FF020000}"/>
            </a:ext>
          </a:extLst>
        </xdr:cNvPr>
        <xdr:cNvSpPr txBox="1"/>
      </xdr:nvSpPr>
      <xdr:spPr>
        <a:xfrm>
          <a:off x="14414500" y="14168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153036</xdr:rowOff>
    </xdr:from>
    <xdr:to>
      <xdr:col>81</xdr:col>
      <xdr:colOff>101600</xdr:colOff>
      <xdr:row>85</xdr:row>
      <xdr:rowOff>83186</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3578840" y="142347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32386</xdr:rowOff>
    </xdr:from>
    <xdr:to>
      <xdr:col>85</xdr:col>
      <xdr:colOff>127000</xdr:colOff>
      <xdr:row>85</xdr:row>
      <xdr:rowOff>51436</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3629640" y="14281786"/>
          <a:ext cx="7467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10161</xdr:rowOff>
    </xdr:from>
    <xdr:to>
      <xdr:col>76</xdr:col>
      <xdr:colOff>165100</xdr:colOff>
      <xdr:row>85</xdr:row>
      <xdr:rowOff>111761</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280414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32386</xdr:rowOff>
    </xdr:from>
    <xdr:to>
      <xdr:col>81</xdr:col>
      <xdr:colOff>50800</xdr:colOff>
      <xdr:row>85</xdr:row>
      <xdr:rowOff>60961</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flipV="1">
          <a:off x="12854940" y="14281786"/>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168275</xdr:rowOff>
    </xdr:from>
    <xdr:to>
      <xdr:col>72</xdr:col>
      <xdr:colOff>38100</xdr:colOff>
      <xdr:row>85</xdr:row>
      <xdr:rowOff>98425</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2029440" y="14250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47625</xdr:rowOff>
    </xdr:from>
    <xdr:to>
      <xdr:col>76</xdr:col>
      <xdr:colOff>114300</xdr:colOff>
      <xdr:row>85</xdr:row>
      <xdr:rowOff>60961</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2072620" y="14297025"/>
          <a:ext cx="78232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164464</xdr:rowOff>
    </xdr:from>
    <xdr:to>
      <xdr:col>67</xdr:col>
      <xdr:colOff>101600</xdr:colOff>
      <xdr:row>85</xdr:row>
      <xdr:rowOff>94614</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1231880" y="142462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43814</xdr:rowOff>
    </xdr:from>
    <xdr:to>
      <xdr:col>71</xdr:col>
      <xdr:colOff>177800</xdr:colOff>
      <xdr:row>85</xdr:row>
      <xdr:rowOff>47625</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1282680" y="14293214"/>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113047</xdr:rowOff>
    </xdr:from>
    <xdr:ext cx="405111" cy="259045"/>
    <xdr:sp macro="" textlink="">
      <xdr:nvSpPr>
        <xdr:cNvPr id="776" name="n_1aveValue【消防施設】&#10;有形固定資産減価償却率">
          <a:extLst>
            <a:ext uri="{FF2B5EF4-FFF2-40B4-BE49-F238E27FC236}">
              <a16:creationId xmlns:a16="http://schemas.microsoft.com/office/drawing/2014/main" id="{00000000-0008-0000-0F00-000008030000}"/>
            </a:ext>
          </a:extLst>
        </xdr:cNvPr>
        <xdr:cNvSpPr txBox="1"/>
      </xdr:nvSpPr>
      <xdr:spPr>
        <a:xfrm>
          <a:off x="134372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777" name="n_2aveValue【消防施設】&#10;有形固定資産減価償却率">
          <a:extLst>
            <a:ext uri="{FF2B5EF4-FFF2-40B4-BE49-F238E27FC236}">
              <a16:creationId xmlns:a16="http://schemas.microsoft.com/office/drawing/2014/main" id="{00000000-0008-0000-0F00-000009030000}"/>
            </a:ext>
          </a:extLst>
        </xdr:cNvPr>
        <xdr:cNvSpPr txBox="1"/>
      </xdr:nvSpPr>
      <xdr:spPr>
        <a:xfrm>
          <a:off x="126752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23513</xdr:rowOff>
    </xdr:from>
    <xdr:ext cx="405111" cy="259045"/>
    <xdr:sp macro="" textlink="">
      <xdr:nvSpPr>
        <xdr:cNvPr id="778" name="n_3aveValue【消防施設】&#10;有形固定資産減価償却率">
          <a:extLst>
            <a:ext uri="{FF2B5EF4-FFF2-40B4-BE49-F238E27FC236}">
              <a16:creationId xmlns:a16="http://schemas.microsoft.com/office/drawing/2014/main" id="{00000000-0008-0000-0F00-00000A030000}"/>
            </a:ext>
          </a:extLst>
        </xdr:cNvPr>
        <xdr:cNvSpPr txBox="1"/>
      </xdr:nvSpPr>
      <xdr:spPr>
        <a:xfrm>
          <a:off x="11900544" y="13769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6366</xdr:rowOff>
    </xdr:from>
    <xdr:ext cx="405111" cy="259045"/>
    <xdr:sp macro="" textlink="">
      <xdr:nvSpPr>
        <xdr:cNvPr id="779" name="n_4aveValue【消防施設】&#10;有形固定資産減価償却率">
          <a:extLst>
            <a:ext uri="{FF2B5EF4-FFF2-40B4-BE49-F238E27FC236}">
              <a16:creationId xmlns:a16="http://schemas.microsoft.com/office/drawing/2014/main" id="{00000000-0008-0000-0F00-00000B030000}"/>
            </a:ext>
          </a:extLst>
        </xdr:cNvPr>
        <xdr:cNvSpPr txBox="1"/>
      </xdr:nvSpPr>
      <xdr:spPr>
        <a:xfrm>
          <a:off x="11102984" y="13752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74313</xdr:rowOff>
    </xdr:from>
    <xdr:ext cx="405111" cy="259045"/>
    <xdr:sp macro="" textlink="">
      <xdr:nvSpPr>
        <xdr:cNvPr id="780" name="n_1mainValue【消防施設】&#10;有形固定資産減価償却率">
          <a:extLst>
            <a:ext uri="{FF2B5EF4-FFF2-40B4-BE49-F238E27FC236}">
              <a16:creationId xmlns:a16="http://schemas.microsoft.com/office/drawing/2014/main" id="{00000000-0008-0000-0F00-00000C030000}"/>
            </a:ext>
          </a:extLst>
        </xdr:cNvPr>
        <xdr:cNvSpPr txBox="1"/>
      </xdr:nvSpPr>
      <xdr:spPr>
        <a:xfrm>
          <a:off x="134372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102888</xdr:rowOff>
    </xdr:from>
    <xdr:ext cx="405111" cy="259045"/>
    <xdr:sp macro="" textlink="">
      <xdr:nvSpPr>
        <xdr:cNvPr id="781" name="n_2mainValue【消防施設】&#10;有形固定資産減価償却率">
          <a:extLst>
            <a:ext uri="{FF2B5EF4-FFF2-40B4-BE49-F238E27FC236}">
              <a16:creationId xmlns:a16="http://schemas.microsoft.com/office/drawing/2014/main" id="{00000000-0008-0000-0F00-00000D030000}"/>
            </a:ext>
          </a:extLst>
        </xdr:cNvPr>
        <xdr:cNvSpPr txBox="1"/>
      </xdr:nvSpPr>
      <xdr:spPr>
        <a:xfrm>
          <a:off x="126752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89552</xdr:rowOff>
    </xdr:from>
    <xdr:ext cx="405111" cy="259045"/>
    <xdr:sp macro="" textlink="">
      <xdr:nvSpPr>
        <xdr:cNvPr id="782" name="n_3mainValue【消防施設】&#10;有形固定資産減価償却率">
          <a:extLst>
            <a:ext uri="{FF2B5EF4-FFF2-40B4-BE49-F238E27FC236}">
              <a16:creationId xmlns:a16="http://schemas.microsoft.com/office/drawing/2014/main" id="{00000000-0008-0000-0F00-00000E030000}"/>
            </a:ext>
          </a:extLst>
        </xdr:cNvPr>
        <xdr:cNvSpPr txBox="1"/>
      </xdr:nvSpPr>
      <xdr:spPr>
        <a:xfrm>
          <a:off x="11900544"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85741</xdr:rowOff>
    </xdr:from>
    <xdr:ext cx="405111" cy="259045"/>
    <xdr:sp macro="" textlink="">
      <xdr:nvSpPr>
        <xdr:cNvPr id="783" name="n_4mainValue【消防施設】&#10;有形固定資産減価償却率">
          <a:extLst>
            <a:ext uri="{FF2B5EF4-FFF2-40B4-BE49-F238E27FC236}">
              <a16:creationId xmlns:a16="http://schemas.microsoft.com/office/drawing/2014/main" id="{00000000-0008-0000-0F00-00000F030000}"/>
            </a:ext>
          </a:extLst>
        </xdr:cNvPr>
        <xdr:cNvSpPr txBox="1"/>
      </xdr:nvSpPr>
      <xdr:spPr>
        <a:xfrm>
          <a:off x="1110298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00000000-0008-0000-0F00-00002603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flipV="1">
          <a:off x="19509104" y="1302893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00000000-0008-0000-0F00-000028030000}"/>
            </a:ext>
          </a:extLst>
        </xdr:cNvPr>
        <xdr:cNvSpPr txBox="1"/>
      </xdr:nvSpPr>
      <xdr:spPr>
        <a:xfrm>
          <a:off x="19547840" y="1448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9443700" y="14480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0" name="【消防施設】&#10;一人当たり面積最大値テキスト">
          <a:extLst>
            <a:ext uri="{FF2B5EF4-FFF2-40B4-BE49-F238E27FC236}">
              <a16:creationId xmlns:a16="http://schemas.microsoft.com/office/drawing/2014/main" id="{00000000-0008-0000-0F00-00002A030000}"/>
            </a:ext>
          </a:extLst>
        </xdr:cNvPr>
        <xdr:cNvSpPr txBox="1"/>
      </xdr:nvSpPr>
      <xdr:spPr>
        <a:xfrm>
          <a:off x="19547840" y="1280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9443700" y="13028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12" name="【消防施設】&#10;一人当たり面積平均値テキスト">
          <a:extLst>
            <a:ext uri="{FF2B5EF4-FFF2-40B4-BE49-F238E27FC236}">
              <a16:creationId xmlns:a16="http://schemas.microsoft.com/office/drawing/2014/main" id="{00000000-0008-0000-0F00-00002C030000}"/>
            </a:ext>
          </a:extLst>
        </xdr:cNvPr>
        <xdr:cNvSpPr txBox="1"/>
      </xdr:nvSpPr>
      <xdr:spPr>
        <a:xfrm>
          <a:off x="19547840" y="13890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1945894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8735040" y="14047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7937480" y="14047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133350</xdr:rowOff>
    </xdr:from>
    <xdr:to>
      <xdr:col>102</xdr:col>
      <xdr:colOff>165100</xdr:colOff>
      <xdr:row>84</xdr:row>
      <xdr:rowOff>63500</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17162780" y="14047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17" name="フローチャート: 判断 816">
          <a:extLst>
            <a:ext uri="{FF2B5EF4-FFF2-40B4-BE49-F238E27FC236}">
              <a16:creationId xmlns:a16="http://schemas.microsoft.com/office/drawing/2014/main" id="{00000000-0008-0000-0F00-000031030000}"/>
            </a:ext>
          </a:extLst>
        </xdr:cNvPr>
        <xdr:cNvSpPr/>
      </xdr:nvSpPr>
      <xdr:spPr>
        <a:xfrm>
          <a:off x="1638808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0</xdr:rowOff>
    </xdr:from>
    <xdr:to>
      <xdr:col>116</xdr:col>
      <xdr:colOff>114300</xdr:colOff>
      <xdr:row>86</xdr:row>
      <xdr:rowOff>101600</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19458940" y="144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86377</xdr:rowOff>
    </xdr:from>
    <xdr:ext cx="469744" cy="259045"/>
    <xdr:sp macro="" textlink="">
      <xdr:nvSpPr>
        <xdr:cNvPr id="824" name="【消防施設】&#10;一人当たり面積該当値テキスト">
          <a:extLst>
            <a:ext uri="{FF2B5EF4-FFF2-40B4-BE49-F238E27FC236}">
              <a16:creationId xmlns:a16="http://schemas.microsoft.com/office/drawing/2014/main" id="{00000000-0008-0000-0F00-000038030000}"/>
            </a:ext>
          </a:extLst>
        </xdr:cNvPr>
        <xdr:cNvSpPr txBox="1"/>
      </xdr:nvSpPr>
      <xdr:spPr>
        <a:xfrm>
          <a:off x="19547840"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0</xdr:rowOff>
    </xdr:from>
    <xdr:to>
      <xdr:col>112</xdr:col>
      <xdr:colOff>38100</xdr:colOff>
      <xdr:row>86</xdr:row>
      <xdr:rowOff>101600</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18735040" y="144170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50800</xdr:rowOff>
    </xdr:from>
    <xdr:to>
      <xdr:col>116</xdr:col>
      <xdr:colOff>63500</xdr:colOff>
      <xdr:row>86</xdr:row>
      <xdr:rowOff>50800</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18778220" y="144678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0</xdr:rowOff>
    </xdr:from>
    <xdr:to>
      <xdr:col>107</xdr:col>
      <xdr:colOff>101600</xdr:colOff>
      <xdr:row>86</xdr:row>
      <xdr:rowOff>101600</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17937480" y="144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50800</xdr:rowOff>
    </xdr:from>
    <xdr:to>
      <xdr:col>111</xdr:col>
      <xdr:colOff>177800</xdr:colOff>
      <xdr:row>86</xdr:row>
      <xdr:rowOff>50800</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a:off x="17988280" y="144678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0</xdr:rowOff>
    </xdr:from>
    <xdr:to>
      <xdr:col>102</xdr:col>
      <xdr:colOff>165100</xdr:colOff>
      <xdr:row>86</xdr:row>
      <xdr:rowOff>101600</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7162780" y="144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50800</xdr:rowOff>
    </xdr:from>
    <xdr:to>
      <xdr:col>107</xdr:col>
      <xdr:colOff>50800</xdr:colOff>
      <xdr:row>86</xdr:row>
      <xdr:rowOff>50800</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a:off x="17213580" y="144678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0</xdr:rowOff>
    </xdr:from>
    <xdr:to>
      <xdr:col>98</xdr:col>
      <xdr:colOff>38100</xdr:colOff>
      <xdr:row>86</xdr:row>
      <xdr:rowOff>101600</xdr:rowOff>
    </xdr:to>
    <xdr:sp macro="" textlink="">
      <xdr:nvSpPr>
        <xdr:cNvPr id="831" name="楕円 830">
          <a:extLst>
            <a:ext uri="{FF2B5EF4-FFF2-40B4-BE49-F238E27FC236}">
              <a16:creationId xmlns:a16="http://schemas.microsoft.com/office/drawing/2014/main" id="{00000000-0008-0000-0F00-00003F030000}"/>
            </a:ext>
          </a:extLst>
        </xdr:cNvPr>
        <xdr:cNvSpPr/>
      </xdr:nvSpPr>
      <xdr:spPr>
        <a:xfrm>
          <a:off x="16388080" y="144170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50800</xdr:rowOff>
    </xdr:from>
    <xdr:to>
      <xdr:col>102</xdr:col>
      <xdr:colOff>114300</xdr:colOff>
      <xdr:row>86</xdr:row>
      <xdr:rowOff>50800</xdr:rowOff>
    </xdr:to>
    <xdr:cxnSp macro="">
      <xdr:nvCxnSpPr>
        <xdr:cNvPr id="832" name="直線コネクタ 831">
          <a:extLst>
            <a:ext uri="{FF2B5EF4-FFF2-40B4-BE49-F238E27FC236}">
              <a16:creationId xmlns:a16="http://schemas.microsoft.com/office/drawing/2014/main" id="{00000000-0008-0000-0F00-000040030000}"/>
            </a:ext>
          </a:extLst>
        </xdr:cNvPr>
        <xdr:cNvCxnSpPr/>
      </xdr:nvCxnSpPr>
      <xdr:spPr>
        <a:xfrm>
          <a:off x="16431260" y="144678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833" name="n_1aveValue【消防施設】&#10;一人当たり面積">
          <a:extLst>
            <a:ext uri="{FF2B5EF4-FFF2-40B4-BE49-F238E27FC236}">
              <a16:creationId xmlns:a16="http://schemas.microsoft.com/office/drawing/2014/main" id="{00000000-0008-0000-0F00-000041030000}"/>
            </a:ext>
          </a:extLst>
        </xdr:cNvPr>
        <xdr:cNvSpPr txBox="1"/>
      </xdr:nvSpPr>
      <xdr:spPr>
        <a:xfrm>
          <a:off x="1856112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834" name="n_2aveValue【消防施設】&#10;一人当たり面積">
          <a:extLst>
            <a:ext uri="{FF2B5EF4-FFF2-40B4-BE49-F238E27FC236}">
              <a16:creationId xmlns:a16="http://schemas.microsoft.com/office/drawing/2014/main" id="{00000000-0008-0000-0F00-000042030000}"/>
            </a:ext>
          </a:extLst>
        </xdr:cNvPr>
        <xdr:cNvSpPr txBox="1"/>
      </xdr:nvSpPr>
      <xdr:spPr>
        <a:xfrm>
          <a:off x="1777626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80027</xdr:rowOff>
    </xdr:from>
    <xdr:ext cx="469744" cy="259045"/>
    <xdr:sp macro="" textlink="">
      <xdr:nvSpPr>
        <xdr:cNvPr id="835" name="n_3aveValue【消防施設】&#10;一人当たり面積">
          <a:extLst>
            <a:ext uri="{FF2B5EF4-FFF2-40B4-BE49-F238E27FC236}">
              <a16:creationId xmlns:a16="http://schemas.microsoft.com/office/drawing/2014/main" id="{00000000-0008-0000-0F00-000043030000}"/>
            </a:ext>
          </a:extLst>
        </xdr:cNvPr>
        <xdr:cNvSpPr txBox="1"/>
      </xdr:nvSpPr>
      <xdr:spPr>
        <a:xfrm>
          <a:off x="1700156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36" name="n_4aveValue【消防施設】&#10;一人当たり面積">
          <a:extLst>
            <a:ext uri="{FF2B5EF4-FFF2-40B4-BE49-F238E27FC236}">
              <a16:creationId xmlns:a16="http://schemas.microsoft.com/office/drawing/2014/main" id="{00000000-0008-0000-0F00-000044030000}"/>
            </a:ext>
          </a:extLst>
        </xdr:cNvPr>
        <xdr:cNvSpPr txBox="1"/>
      </xdr:nvSpPr>
      <xdr:spPr>
        <a:xfrm>
          <a:off x="162268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92727</xdr:rowOff>
    </xdr:from>
    <xdr:ext cx="469744" cy="259045"/>
    <xdr:sp macro="" textlink="">
      <xdr:nvSpPr>
        <xdr:cNvPr id="837" name="n_1mainValue【消防施設】&#10;一人当たり面積">
          <a:extLst>
            <a:ext uri="{FF2B5EF4-FFF2-40B4-BE49-F238E27FC236}">
              <a16:creationId xmlns:a16="http://schemas.microsoft.com/office/drawing/2014/main" id="{00000000-0008-0000-0F00-000045030000}"/>
            </a:ext>
          </a:extLst>
        </xdr:cNvPr>
        <xdr:cNvSpPr txBox="1"/>
      </xdr:nvSpPr>
      <xdr:spPr>
        <a:xfrm>
          <a:off x="18561127"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92727</xdr:rowOff>
    </xdr:from>
    <xdr:ext cx="469744" cy="259045"/>
    <xdr:sp macro="" textlink="">
      <xdr:nvSpPr>
        <xdr:cNvPr id="838" name="n_2mainValue【消防施設】&#10;一人当たり面積">
          <a:extLst>
            <a:ext uri="{FF2B5EF4-FFF2-40B4-BE49-F238E27FC236}">
              <a16:creationId xmlns:a16="http://schemas.microsoft.com/office/drawing/2014/main" id="{00000000-0008-0000-0F00-000046030000}"/>
            </a:ext>
          </a:extLst>
        </xdr:cNvPr>
        <xdr:cNvSpPr txBox="1"/>
      </xdr:nvSpPr>
      <xdr:spPr>
        <a:xfrm>
          <a:off x="17776267"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92727</xdr:rowOff>
    </xdr:from>
    <xdr:ext cx="469744" cy="259045"/>
    <xdr:sp macro="" textlink="">
      <xdr:nvSpPr>
        <xdr:cNvPr id="839" name="n_3mainValue【消防施設】&#10;一人当たり面積">
          <a:extLst>
            <a:ext uri="{FF2B5EF4-FFF2-40B4-BE49-F238E27FC236}">
              <a16:creationId xmlns:a16="http://schemas.microsoft.com/office/drawing/2014/main" id="{00000000-0008-0000-0F00-000047030000}"/>
            </a:ext>
          </a:extLst>
        </xdr:cNvPr>
        <xdr:cNvSpPr txBox="1"/>
      </xdr:nvSpPr>
      <xdr:spPr>
        <a:xfrm>
          <a:off x="17001567"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92727</xdr:rowOff>
    </xdr:from>
    <xdr:ext cx="469744" cy="259045"/>
    <xdr:sp macro="" textlink="">
      <xdr:nvSpPr>
        <xdr:cNvPr id="840" name="n_4mainValue【消防施設】&#10;一人当たり面積">
          <a:extLst>
            <a:ext uri="{FF2B5EF4-FFF2-40B4-BE49-F238E27FC236}">
              <a16:creationId xmlns:a16="http://schemas.microsoft.com/office/drawing/2014/main" id="{00000000-0008-0000-0F00-000048030000}"/>
            </a:ext>
          </a:extLst>
        </xdr:cNvPr>
        <xdr:cNvSpPr txBox="1"/>
      </xdr:nvSpPr>
      <xdr:spPr>
        <a:xfrm>
          <a:off x="16226867"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00000000-0008-0000-0F00-00005003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00000000-0008-0000-0F00-000061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148045</xdr:rowOff>
    </xdr:from>
    <xdr:to>
      <xdr:col>85</xdr:col>
      <xdr:colOff>126364</xdr:colOff>
      <xdr:row>107</xdr:row>
      <xdr:rowOff>128451</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flipV="1">
          <a:off x="14375764" y="16912045"/>
          <a:ext cx="0" cy="115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132278</xdr:rowOff>
    </xdr:from>
    <xdr:ext cx="405111" cy="259045"/>
    <xdr:sp macro="" textlink="">
      <xdr:nvSpPr>
        <xdr:cNvPr id="867" name="【庁舎】&#10;有形固定資産減価償却率最小値テキスト">
          <a:extLst>
            <a:ext uri="{FF2B5EF4-FFF2-40B4-BE49-F238E27FC236}">
              <a16:creationId xmlns:a16="http://schemas.microsoft.com/office/drawing/2014/main" id="{00000000-0008-0000-0F00-000063030000}"/>
            </a:ext>
          </a:extLst>
        </xdr:cNvPr>
        <xdr:cNvSpPr txBox="1"/>
      </xdr:nvSpPr>
      <xdr:spPr>
        <a:xfrm>
          <a:off x="14414500"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128451</xdr:rowOff>
    </xdr:from>
    <xdr:to>
      <xdr:col>86</xdr:col>
      <xdr:colOff>25400</xdr:colOff>
      <xdr:row>107</xdr:row>
      <xdr:rowOff>128451</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4287500" y="180659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94722</xdr:rowOff>
    </xdr:from>
    <xdr:ext cx="405111" cy="259045"/>
    <xdr:sp macro="" textlink="">
      <xdr:nvSpPr>
        <xdr:cNvPr id="869" name="【庁舎】&#10;有形固定資産減価償却率最大値テキスト">
          <a:extLst>
            <a:ext uri="{FF2B5EF4-FFF2-40B4-BE49-F238E27FC236}">
              <a16:creationId xmlns:a16="http://schemas.microsoft.com/office/drawing/2014/main" id="{00000000-0008-0000-0F00-000065030000}"/>
            </a:ext>
          </a:extLst>
        </xdr:cNvPr>
        <xdr:cNvSpPr txBox="1"/>
      </xdr:nvSpPr>
      <xdr:spPr>
        <a:xfrm>
          <a:off x="14414500" y="16691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148045</xdr:rowOff>
    </xdr:from>
    <xdr:to>
      <xdr:col>86</xdr:col>
      <xdr:colOff>25400</xdr:colOff>
      <xdr:row>100</xdr:row>
      <xdr:rowOff>148045</xdr:rowOff>
    </xdr:to>
    <xdr:cxnSp macro="">
      <xdr:nvCxnSpPr>
        <xdr:cNvPr id="870" name="直線コネクタ 869">
          <a:extLst>
            <a:ext uri="{FF2B5EF4-FFF2-40B4-BE49-F238E27FC236}">
              <a16:creationId xmlns:a16="http://schemas.microsoft.com/office/drawing/2014/main" id="{00000000-0008-0000-0F00-000066030000}"/>
            </a:ext>
          </a:extLst>
        </xdr:cNvPr>
        <xdr:cNvCxnSpPr/>
      </xdr:nvCxnSpPr>
      <xdr:spPr>
        <a:xfrm>
          <a:off x="14287500" y="16912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125021</xdr:rowOff>
    </xdr:from>
    <xdr:ext cx="405111" cy="259045"/>
    <xdr:sp macro="" textlink="">
      <xdr:nvSpPr>
        <xdr:cNvPr id="871" name="【庁舎】&#10;有形固定資産減価償却率平均値テキスト">
          <a:extLst>
            <a:ext uri="{FF2B5EF4-FFF2-40B4-BE49-F238E27FC236}">
              <a16:creationId xmlns:a16="http://schemas.microsoft.com/office/drawing/2014/main" id="{00000000-0008-0000-0F00-000067030000}"/>
            </a:ext>
          </a:extLst>
        </xdr:cNvPr>
        <xdr:cNvSpPr txBox="1"/>
      </xdr:nvSpPr>
      <xdr:spPr>
        <a:xfrm>
          <a:off x="14414500" y="172243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4325600" y="173690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95613</xdr:rowOff>
    </xdr:from>
    <xdr:to>
      <xdr:col>81</xdr:col>
      <xdr:colOff>101600</xdr:colOff>
      <xdr:row>104</xdr:row>
      <xdr:rowOff>25763</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3578840" y="173625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2804140" y="173837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875" name="フローチャート: 判断 874">
          <a:extLst>
            <a:ext uri="{FF2B5EF4-FFF2-40B4-BE49-F238E27FC236}">
              <a16:creationId xmlns:a16="http://schemas.microsoft.com/office/drawing/2014/main" id="{00000000-0008-0000-0F00-00006B030000}"/>
            </a:ext>
          </a:extLst>
        </xdr:cNvPr>
        <xdr:cNvSpPr/>
      </xdr:nvSpPr>
      <xdr:spPr>
        <a:xfrm>
          <a:off x="12029440" y="175513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129902</xdr:rowOff>
    </xdr:from>
    <xdr:to>
      <xdr:col>67</xdr:col>
      <xdr:colOff>101600</xdr:colOff>
      <xdr:row>105</xdr:row>
      <xdr:rowOff>60052</xdr:rowOff>
    </xdr:to>
    <xdr:sp macro="" textlink="">
      <xdr:nvSpPr>
        <xdr:cNvPr id="876" name="フローチャート: 判断 875">
          <a:extLst>
            <a:ext uri="{FF2B5EF4-FFF2-40B4-BE49-F238E27FC236}">
              <a16:creationId xmlns:a16="http://schemas.microsoft.com/office/drawing/2014/main" id="{00000000-0008-0000-0F00-00006C030000}"/>
            </a:ext>
          </a:extLst>
        </xdr:cNvPr>
        <xdr:cNvSpPr/>
      </xdr:nvSpPr>
      <xdr:spPr>
        <a:xfrm>
          <a:off x="11231880" y="175644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F00-000070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F00-000071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169092</xdr:rowOff>
    </xdr:from>
    <xdr:to>
      <xdr:col>85</xdr:col>
      <xdr:colOff>177800</xdr:colOff>
      <xdr:row>105</xdr:row>
      <xdr:rowOff>99242</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4325600" y="1760365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147519</xdr:rowOff>
    </xdr:from>
    <xdr:ext cx="405111" cy="259045"/>
    <xdr:sp macro="" textlink="">
      <xdr:nvSpPr>
        <xdr:cNvPr id="883" name="【庁舎】&#10;有形固定資産減価償却率該当値テキスト">
          <a:extLst>
            <a:ext uri="{FF2B5EF4-FFF2-40B4-BE49-F238E27FC236}">
              <a16:creationId xmlns:a16="http://schemas.microsoft.com/office/drawing/2014/main" id="{00000000-0008-0000-0F00-000073030000}"/>
            </a:ext>
          </a:extLst>
        </xdr:cNvPr>
        <xdr:cNvSpPr txBox="1"/>
      </xdr:nvSpPr>
      <xdr:spPr>
        <a:xfrm>
          <a:off x="14414500" y="1758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167458</xdr:rowOff>
    </xdr:from>
    <xdr:to>
      <xdr:col>81</xdr:col>
      <xdr:colOff>101600</xdr:colOff>
      <xdr:row>105</xdr:row>
      <xdr:rowOff>97608</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3578840" y="17602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46808</xdr:rowOff>
    </xdr:from>
    <xdr:to>
      <xdr:col>85</xdr:col>
      <xdr:colOff>127000</xdr:colOff>
      <xdr:row>105</xdr:row>
      <xdr:rowOff>48442</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13629640" y="17649008"/>
          <a:ext cx="74676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146231</xdr:rowOff>
    </xdr:from>
    <xdr:to>
      <xdr:col>76</xdr:col>
      <xdr:colOff>165100</xdr:colOff>
      <xdr:row>105</xdr:row>
      <xdr:rowOff>76381</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2804140" y="175807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25581</xdr:rowOff>
    </xdr:from>
    <xdr:to>
      <xdr:col>81</xdr:col>
      <xdr:colOff>50800</xdr:colOff>
      <xdr:row>105</xdr:row>
      <xdr:rowOff>46808</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a:off x="12854940" y="17627781"/>
          <a:ext cx="7747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160927</xdr:rowOff>
    </xdr:from>
    <xdr:to>
      <xdr:col>72</xdr:col>
      <xdr:colOff>38100</xdr:colOff>
      <xdr:row>105</xdr:row>
      <xdr:rowOff>91077</xdr:rowOff>
    </xdr:to>
    <xdr:sp macro="" textlink="">
      <xdr:nvSpPr>
        <xdr:cNvPr id="888" name="楕円 887">
          <a:extLst>
            <a:ext uri="{FF2B5EF4-FFF2-40B4-BE49-F238E27FC236}">
              <a16:creationId xmlns:a16="http://schemas.microsoft.com/office/drawing/2014/main" id="{00000000-0008-0000-0F00-000078030000}"/>
            </a:ext>
          </a:extLst>
        </xdr:cNvPr>
        <xdr:cNvSpPr/>
      </xdr:nvSpPr>
      <xdr:spPr>
        <a:xfrm>
          <a:off x="12029440" y="175954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25581</xdr:rowOff>
    </xdr:from>
    <xdr:to>
      <xdr:col>76</xdr:col>
      <xdr:colOff>114300</xdr:colOff>
      <xdr:row>105</xdr:row>
      <xdr:rowOff>40277</xdr:rowOff>
    </xdr:to>
    <xdr:cxnSp macro="">
      <xdr:nvCxnSpPr>
        <xdr:cNvPr id="889" name="直線コネクタ 888">
          <a:extLst>
            <a:ext uri="{FF2B5EF4-FFF2-40B4-BE49-F238E27FC236}">
              <a16:creationId xmlns:a16="http://schemas.microsoft.com/office/drawing/2014/main" id="{00000000-0008-0000-0F00-000079030000}"/>
            </a:ext>
          </a:extLst>
        </xdr:cNvPr>
        <xdr:cNvCxnSpPr/>
      </xdr:nvCxnSpPr>
      <xdr:spPr>
        <a:xfrm flipV="1">
          <a:off x="12072620" y="17627781"/>
          <a:ext cx="7823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36830</xdr:rowOff>
    </xdr:from>
    <xdr:to>
      <xdr:col>67</xdr:col>
      <xdr:colOff>101600</xdr:colOff>
      <xdr:row>108</xdr:row>
      <xdr:rowOff>138430</xdr:rowOff>
    </xdr:to>
    <xdr:sp macro="" textlink="">
      <xdr:nvSpPr>
        <xdr:cNvPr id="890" name="楕円 889">
          <a:extLst>
            <a:ext uri="{FF2B5EF4-FFF2-40B4-BE49-F238E27FC236}">
              <a16:creationId xmlns:a16="http://schemas.microsoft.com/office/drawing/2014/main" id="{00000000-0008-0000-0F00-00007A030000}"/>
            </a:ext>
          </a:extLst>
        </xdr:cNvPr>
        <xdr:cNvSpPr/>
      </xdr:nvSpPr>
      <xdr:spPr>
        <a:xfrm>
          <a:off x="1123188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40277</xdr:rowOff>
    </xdr:from>
    <xdr:to>
      <xdr:col>71</xdr:col>
      <xdr:colOff>177800</xdr:colOff>
      <xdr:row>108</xdr:row>
      <xdr:rowOff>87630</xdr:rowOff>
    </xdr:to>
    <xdr:cxnSp macro="">
      <xdr:nvCxnSpPr>
        <xdr:cNvPr id="891" name="直線コネクタ 890">
          <a:extLst>
            <a:ext uri="{FF2B5EF4-FFF2-40B4-BE49-F238E27FC236}">
              <a16:creationId xmlns:a16="http://schemas.microsoft.com/office/drawing/2014/main" id="{00000000-0008-0000-0F00-00007B030000}"/>
            </a:ext>
          </a:extLst>
        </xdr:cNvPr>
        <xdr:cNvCxnSpPr/>
      </xdr:nvCxnSpPr>
      <xdr:spPr>
        <a:xfrm flipV="1">
          <a:off x="11282680" y="17642477"/>
          <a:ext cx="789940" cy="55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42290</xdr:rowOff>
    </xdr:from>
    <xdr:ext cx="405111" cy="259045"/>
    <xdr:sp macro="" textlink="">
      <xdr:nvSpPr>
        <xdr:cNvPr id="892" name="n_1aveValue【庁舎】&#10;有形固定資産減価償却率">
          <a:extLst>
            <a:ext uri="{FF2B5EF4-FFF2-40B4-BE49-F238E27FC236}">
              <a16:creationId xmlns:a16="http://schemas.microsoft.com/office/drawing/2014/main" id="{00000000-0008-0000-0F00-00007C030000}"/>
            </a:ext>
          </a:extLst>
        </xdr:cNvPr>
        <xdr:cNvSpPr txBox="1"/>
      </xdr:nvSpPr>
      <xdr:spPr>
        <a:xfrm>
          <a:off x="134372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63516</xdr:rowOff>
    </xdr:from>
    <xdr:ext cx="405111" cy="259045"/>
    <xdr:sp macro="" textlink="">
      <xdr:nvSpPr>
        <xdr:cNvPr id="893" name="n_2aveValue【庁舎】&#10;有形固定資産減価償却率">
          <a:extLst>
            <a:ext uri="{FF2B5EF4-FFF2-40B4-BE49-F238E27FC236}">
              <a16:creationId xmlns:a16="http://schemas.microsoft.com/office/drawing/2014/main" id="{00000000-0008-0000-0F00-00007D030000}"/>
            </a:ext>
          </a:extLst>
        </xdr:cNvPr>
        <xdr:cNvSpPr txBox="1"/>
      </xdr:nvSpPr>
      <xdr:spPr>
        <a:xfrm>
          <a:off x="12675244" y="17162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894" name="n_3aveValue【庁舎】&#10;有形固定資産減価償却率">
          <a:extLst>
            <a:ext uri="{FF2B5EF4-FFF2-40B4-BE49-F238E27FC236}">
              <a16:creationId xmlns:a16="http://schemas.microsoft.com/office/drawing/2014/main" id="{00000000-0008-0000-0F00-00007E030000}"/>
            </a:ext>
          </a:extLst>
        </xdr:cNvPr>
        <xdr:cNvSpPr txBox="1"/>
      </xdr:nvSpPr>
      <xdr:spPr>
        <a:xfrm>
          <a:off x="11900544" y="17330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76579</xdr:rowOff>
    </xdr:from>
    <xdr:ext cx="405111" cy="259045"/>
    <xdr:sp macro="" textlink="">
      <xdr:nvSpPr>
        <xdr:cNvPr id="895" name="n_4aveValue【庁舎】&#10;有形固定資産減価償却率">
          <a:extLst>
            <a:ext uri="{FF2B5EF4-FFF2-40B4-BE49-F238E27FC236}">
              <a16:creationId xmlns:a16="http://schemas.microsoft.com/office/drawing/2014/main" id="{00000000-0008-0000-0F00-00007F030000}"/>
            </a:ext>
          </a:extLst>
        </xdr:cNvPr>
        <xdr:cNvSpPr txBox="1"/>
      </xdr:nvSpPr>
      <xdr:spPr>
        <a:xfrm>
          <a:off x="11102984" y="1734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88735</xdr:rowOff>
    </xdr:from>
    <xdr:ext cx="405111" cy="259045"/>
    <xdr:sp macro="" textlink="">
      <xdr:nvSpPr>
        <xdr:cNvPr id="896" name="n_1mainValue【庁舎】&#10;有形固定資産減価償却率">
          <a:extLst>
            <a:ext uri="{FF2B5EF4-FFF2-40B4-BE49-F238E27FC236}">
              <a16:creationId xmlns:a16="http://schemas.microsoft.com/office/drawing/2014/main" id="{00000000-0008-0000-0F00-000080030000}"/>
            </a:ext>
          </a:extLst>
        </xdr:cNvPr>
        <xdr:cNvSpPr txBox="1"/>
      </xdr:nvSpPr>
      <xdr:spPr>
        <a:xfrm>
          <a:off x="13437244" y="1769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67508</xdr:rowOff>
    </xdr:from>
    <xdr:ext cx="405111" cy="259045"/>
    <xdr:sp macro="" textlink="">
      <xdr:nvSpPr>
        <xdr:cNvPr id="897" name="n_2mainValue【庁舎】&#10;有形固定資産減価償却率">
          <a:extLst>
            <a:ext uri="{FF2B5EF4-FFF2-40B4-BE49-F238E27FC236}">
              <a16:creationId xmlns:a16="http://schemas.microsoft.com/office/drawing/2014/main" id="{00000000-0008-0000-0F00-000081030000}"/>
            </a:ext>
          </a:extLst>
        </xdr:cNvPr>
        <xdr:cNvSpPr txBox="1"/>
      </xdr:nvSpPr>
      <xdr:spPr>
        <a:xfrm>
          <a:off x="12675244" y="17669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82204</xdr:rowOff>
    </xdr:from>
    <xdr:ext cx="405111" cy="259045"/>
    <xdr:sp macro="" textlink="">
      <xdr:nvSpPr>
        <xdr:cNvPr id="898" name="n_3mainValue【庁舎】&#10;有形固定資産減価償却率">
          <a:extLst>
            <a:ext uri="{FF2B5EF4-FFF2-40B4-BE49-F238E27FC236}">
              <a16:creationId xmlns:a16="http://schemas.microsoft.com/office/drawing/2014/main" id="{00000000-0008-0000-0F00-000082030000}"/>
            </a:ext>
          </a:extLst>
        </xdr:cNvPr>
        <xdr:cNvSpPr txBox="1"/>
      </xdr:nvSpPr>
      <xdr:spPr>
        <a:xfrm>
          <a:off x="11900544" y="17684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129557</xdr:rowOff>
    </xdr:from>
    <xdr:ext cx="405111" cy="259045"/>
    <xdr:sp macro="" textlink="">
      <xdr:nvSpPr>
        <xdr:cNvPr id="899" name="n_4mainValue【庁舎】&#10;有形固定資産減価償却率">
          <a:extLst>
            <a:ext uri="{FF2B5EF4-FFF2-40B4-BE49-F238E27FC236}">
              <a16:creationId xmlns:a16="http://schemas.microsoft.com/office/drawing/2014/main" id="{00000000-0008-0000-0F00-000083030000}"/>
            </a:ext>
          </a:extLst>
        </xdr:cNvPr>
        <xdr:cNvSpPr txBox="1"/>
      </xdr:nvSpPr>
      <xdr:spPr>
        <a:xfrm>
          <a:off x="1110298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00000000-0008-0000-0F00-00008A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00000000-0008-0000-0F00-00008B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7" name="テキスト ボックス 916">
          <a:extLst>
            <a:ext uri="{FF2B5EF4-FFF2-40B4-BE49-F238E27FC236}">
              <a16:creationId xmlns:a16="http://schemas.microsoft.com/office/drawing/2014/main" id="{00000000-0008-0000-0F00-00009503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00000000-0008-0000-0F00-000098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921" name="直線コネクタ 920">
          <a:extLst>
            <a:ext uri="{FF2B5EF4-FFF2-40B4-BE49-F238E27FC236}">
              <a16:creationId xmlns:a16="http://schemas.microsoft.com/office/drawing/2014/main" id="{00000000-0008-0000-0F00-000099030000}"/>
            </a:ext>
          </a:extLst>
        </xdr:cNvPr>
        <xdr:cNvCxnSpPr/>
      </xdr:nvCxnSpPr>
      <xdr:spPr>
        <a:xfrm flipV="1">
          <a:off x="19509104" y="16987266"/>
          <a:ext cx="0" cy="92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2" name="【庁舎】&#10;一人当たり面積最小値テキスト">
          <a:extLst>
            <a:ext uri="{FF2B5EF4-FFF2-40B4-BE49-F238E27FC236}">
              <a16:creationId xmlns:a16="http://schemas.microsoft.com/office/drawing/2014/main" id="{00000000-0008-0000-0F00-00009A030000}"/>
            </a:ext>
          </a:extLst>
        </xdr:cNvPr>
        <xdr:cNvSpPr txBox="1"/>
      </xdr:nvSpPr>
      <xdr:spPr>
        <a:xfrm>
          <a:off x="19547840" y="1791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3" name="直線コネクタ 922">
          <a:extLst>
            <a:ext uri="{FF2B5EF4-FFF2-40B4-BE49-F238E27FC236}">
              <a16:creationId xmlns:a16="http://schemas.microsoft.com/office/drawing/2014/main" id="{00000000-0008-0000-0F00-00009B030000}"/>
            </a:ext>
          </a:extLst>
        </xdr:cNvPr>
        <xdr:cNvCxnSpPr/>
      </xdr:nvCxnSpPr>
      <xdr:spPr>
        <a:xfrm>
          <a:off x="19443700" y="17910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924" name="【庁舎】&#10;一人当たり面積最大値テキスト">
          <a:extLst>
            <a:ext uri="{FF2B5EF4-FFF2-40B4-BE49-F238E27FC236}">
              <a16:creationId xmlns:a16="http://schemas.microsoft.com/office/drawing/2014/main" id="{00000000-0008-0000-0F00-00009C030000}"/>
            </a:ext>
          </a:extLst>
        </xdr:cNvPr>
        <xdr:cNvSpPr txBox="1"/>
      </xdr:nvSpPr>
      <xdr:spPr>
        <a:xfrm>
          <a:off x="19547840" y="167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925" name="直線コネクタ 924">
          <a:extLst>
            <a:ext uri="{FF2B5EF4-FFF2-40B4-BE49-F238E27FC236}">
              <a16:creationId xmlns:a16="http://schemas.microsoft.com/office/drawing/2014/main" id="{00000000-0008-0000-0F00-00009D030000}"/>
            </a:ext>
          </a:extLst>
        </xdr:cNvPr>
        <xdr:cNvCxnSpPr/>
      </xdr:nvCxnSpPr>
      <xdr:spPr>
        <a:xfrm>
          <a:off x="19443700" y="16987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66564</xdr:rowOff>
    </xdr:from>
    <xdr:ext cx="469744" cy="259045"/>
    <xdr:sp macro="" textlink="">
      <xdr:nvSpPr>
        <xdr:cNvPr id="926" name="【庁舎】&#10;一人当たり面積平均値テキスト">
          <a:extLst>
            <a:ext uri="{FF2B5EF4-FFF2-40B4-BE49-F238E27FC236}">
              <a16:creationId xmlns:a16="http://schemas.microsoft.com/office/drawing/2014/main" id="{00000000-0008-0000-0F00-00009E030000}"/>
            </a:ext>
          </a:extLst>
        </xdr:cNvPr>
        <xdr:cNvSpPr txBox="1"/>
      </xdr:nvSpPr>
      <xdr:spPr>
        <a:xfrm>
          <a:off x="19547840" y="1733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19458940" y="1747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18735040" y="17505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17937480" y="17510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105411</xdr:rowOff>
    </xdr:from>
    <xdr:to>
      <xdr:col>102</xdr:col>
      <xdr:colOff>165100</xdr:colOff>
      <xdr:row>104</xdr:row>
      <xdr:rowOff>35561</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17162780" y="17372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105411</xdr:rowOff>
    </xdr:from>
    <xdr:to>
      <xdr:col>98</xdr:col>
      <xdr:colOff>38100</xdr:colOff>
      <xdr:row>104</xdr:row>
      <xdr:rowOff>35561</xdr:rowOff>
    </xdr:to>
    <xdr:sp macro="" textlink="">
      <xdr:nvSpPr>
        <xdr:cNvPr id="931" name="フローチャート: 判断 930">
          <a:extLst>
            <a:ext uri="{FF2B5EF4-FFF2-40B4-BE49-F238E27FC236}">
              <a16:creationId xmlns:a16="http://schemas.microsoft.com/office/drawing/2014/main" id="{00000000-0008-0000-0F00-0000A3030000}"/>
            </a:ext>
          </a:extLst>
        </xdr:cNvPr>
        <xdr:cNvSpPr/>
      </xdr:nvSpPr>
      <xdr:spPr>
        <a:xfrm>
          <a:off x="16388080" y="173723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F00-0000A8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89408</xdr:rowOff>
    </xdr:from>
    <xdr:to>
      <xdr:col>116</xdr:col>
      <xdr:colOff>114300</xdr:colOff>
      <xdr:row>107</xdr:row>
      <xdr:rowOff>19558</xdr:rowOff>
    </xdr:to>
    <xdr:sp macro="" textlink="">
      <xdr:nvSpPr>
        <xdr:cNvPr id="937" name="楕円 936">
          <a:extLst>
            <a:ext uri="{FF2B5EF4-FFF2-40B4-BE49-F238E27FC236}">
              <a16:creationId xmlns:a16="http://schemas.microsoft.com/office/drawing/2014/main" id="{00000000-0008-0000-0F00-0000A9030000}"/>
            </a:ext>
          </a:extLst>
        </xdr:cNvPr>
        <xdr:cNvSpPr/>
      </xdr:nvSpPr>
      <xdr:spPr>
        <a:xfrm>
          <a:off x="19458940" y="178592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4335</xdr:rowOff>
    </xdr:from>
    <xdr:ext cx="469744" cy="259045"/>
    <xdr:sp macro="" textlink="">
      <xdr:nvSpPr>
        <xdr:cNvPr id="938" name="【庁舎】&#10;一人当たり面積該当値テキスト">
          <a:extLst>
            <a:ext uri="{FF2B5EF4-FFF2-40B4-BE49-F238E27FC236}">
              <a16:creationId xmlns:a16="http://schemas.microsoft.com/office/drawing/2014/main" id="{00000000-0008-0000-0F00-0000AA030000}"/>
            </a:ext>
          </a:extLst>
        </xdr:cNvPr>
        <xdr:cNvSpPr txBox="1"/>
      </xdr:nvSpPr>
      <xdr:spPr>
        <a:xfrm>
          <a:off x="19547840" y="1777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89408</xdr:rowOff>
    </xdr:from>
    <xdr:to>
      <xdr:col>112</xdr:col>
      <xdr:colOff>38100</xdr:colOff>
      <xdr:row>107</xdr:row>
      <xdr:rowOff>19558</xdr:rowOff>
    </xdr:to>
    <xdr:sp macro="" textlink="">
      <xdr:nvSpPr>
        <xdr:cNvPr id="939" name="楕円 938">
          <a:extLst>
            <a:ext uri="{FF2B5EF4-FFF2-40B4-BE49-F238E27FC236}">
              <a16:creationId xmlns:a16="http://schemas.microsoft.com/office/drawing/2014/main" id="{00000000-0008-0000-0F00-0000AB030000}"/>
            </a:ext>
          </a:extLst>
        </xdr:cNvPr>
        <xdr:cNvSpPr/>
      </xdr:nvSpPr>
      <xdr:spPr>
        <a:xfrm>
          <a:off x="18735040" y="178592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140208</xdr:rowOff>
    </xdr:from>
    <xdr:to>
      <xdr:col>116</xdr:col>
      <xdr:colOff>63500</xdr:colOff>
      <xdr:row>106</xdr:row>
      <xdr:rowOff>140208</xdr:rowOff>
    </xdr:to>
    <xdr:cxnSp macro="">
      <xdr:nvCxnSpPr>
        <xdr:cNvPr id="940" name="直線コネクタ 939">
          <a:extLst>
            <a:ext uri="{FF2B5EF4-FFF2-40B4-BE49-F238E27FC236}">
              <a16:creationId xmlns:a16="http://schemas.microsoft.com/office/drawing/2014/main" id="{00000000-0008-0000-0F00-0000AC030000}"/>
            </a:ext>
          </a:extLst>
        </xdr:cNvPr>
        <xdr:cNvCxnSpPr/>
      </xdr:nvCxnSpPr>
      <xdr:spPr>
        <a:xfrm>
          <a:off x="18778220" y="1791004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89408</xdr:rowOff>
    </xdr:from>
    <xdr:to>
      <xdr:col>107</xdr:col>
      <xdr:colOff>101600</xdr:colOff>
      <xdr:row>107</xdr:row>
      <xdr:rowOff>19558</xdr:rowOff>
    </xdr:to>
    <xdr:sp macro="" textlink="">
      <xdr:nvSpPr>
        <xdr:cNvPr id="941" name="楕円 940">
          <a:extLst>
            <a:ext uri="{FF2B5EF4-FFF2-40B4-BE49-F238E27FC236}">
              <a16:creationId xmlns:a16="http://schemas.microsoft.com/office/drawing/2014/main" id="{00000000-0008-0000-0F00-0000AD030000}"/>
            </a:ext>
          </a:extLst>
        </xdr:cNvPr>
        <xdr:cNvSpPr/>
      </xdr:nvSpPr>
      <xdr:spPr>
        <a:xfrm>
          <a:off x="17937480" y="178592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140208</xdr:rowOff>
    </xdr:from>
    <xdr:to>
      <xdr:col>111</xdr:col>
      <xdr:colOff>177800</xdr:colOff>
      <xdr:row>106</xdr:row>
      <xdr:rowOff>140208</xdr:rowOff>
    </xdr:to>
    <xdr:cxnSp macro="">
      <xdr:nvCxnSpPr>
        <xdr:cNvPr id="942" name="直線コネクタ 941">
          <a:extLst>
            <a:ext uri="{FF2B5EF4-FFF2-40B4-BE49-F238E27FC236}">
              <a16:creationId xmlns:a16="http://schemas.microsoft.com/office/drawing/2014/main" id="{00000000-0008-0000-0F00-0000AE030000}"/>
            </a:ext>
          </a:extLst>
        </xdr:cNvPr>
        <xdr:cNvCxnSpPr/>
      </xdr:nvCxnSpPr>
      <xdr:spPr>
        <a:xfrm>
          <a:off x="17988280" y="1791004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943" name="楕円 942">
          <a:extLst>
            <a:ext uri="{FF2B5EF4-FFF2-40B4-BE49-F238E27FC236}">
              <a16:creationId xmlns:a16="http://schemas.microsoft.com/office/drawing/2014/main" id="{00000000-0008-0000-0F00-0000AF030000}"/>
            </a:ext>
          </a:extLst>
        </xdr:cNvPr>
        <xdr:cNvSpPr/>
      </xdr:nvSpPr>
      <xdr:spPr>
        <a:xfrm>
          <a:off x="17162780" y="178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117348</xdr:rowOff>
    </xdr:from>
    <xdr:to>
      <xdr:col>107</xdr:col>
      <xdr:colOff>50800</xdr:colOff>
      <xdr:row>106</xdr:row>
      <xdr:rowOff>140208</xdr:rowOff>
    </xdr:to>
    <xdr:cxnSp macro="">
      <xdr:nvCxnSpPr>
        <xdr:cNvPr id="944" name="直線コネクタ 943">
          <a:extLst>
            <a:ext uri="{FF2B5EF4-FFF2-40B4-BE49-F238E27FC236}">
              <a16:creationId xmlns:a16="http://schemas.microsoft.com/office/drawing/2014/main" id="{00000000-0008-0000-0F00-0000B0030000}"/>
            </a:ext>
          </a:extLst>
        </xdr:cNvPr>
        <xdr:cNvCxnSpPr/>
      </xdr:nvCxnSpPr>
      <xdr:spPr>
        <a:xfrm>
          <a:off x="17213580" y="17887188"/>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61976</xdr:rowOff>
    </xdr:from>
    <xdr:to>
      <xdr:col>98</xdr:col>
      <xdr:colOff>38100</xdr:colOff>
      <xdr:row>106</xdr:row>
      <xdr:rowOff>163576</xdr:rowOff>
    </xdr:to>
    <xdr:sp macro="" textlink="">
      <xdr:nvSpPr>
        <xdr:cNvPr id="945" name="楕円 944">
          <a:extLst>
            <a:ext uri="{FF2B5EF4-FFF2-40B4-BE49-F238E27FC236}">
              <a16:creationId xmlns:a16="http://schemas.microsoft.com/office/drawing/2014/main" id="{00000000-0008-0000-0F00-0000B1030000}"/>
            </a:ext>
          </a:extLst>
        </xdr:cNvPr>
        <xdr:cNvSpPr/>
      </xdr:nvSpPr>
      <xdr:spPr>
        <a:xfrm>
          <a:off x="16388080" y="178318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112776</xdr:rowOff>
    </xdr:from>
    <xdr:to>
      <xdr:col>102</xdr:col>
      <xdr:colOff>114300</xdr:colOff>
      <xdr:row>106</xdr:row>
      <xdr:rowOff>117348</xdr:rowOff>
    </xdr:to>
    <xdr:cxnSp macro="">
      <xdr:nvCxnSpPr>
        <xdr:cNvPr id="946" name="直線コネクタ 945">
          <a:extLst>
            <a:ext uri="{FF2B5EF4-FFF2-40B4-BE49-F238E27FC236}">
              <a16:creationId xmlns:a16="http://schemas.microsoft.com/office/drawing/2014/main" id="{00000000-0008-0000-0F00-0000B2030000}"/>
            </a:ext>
          </a:extLst>
        </xdr:cNvPr>
        <xdr:cNvCxnSpPr/>
      </xdr:nvCxnSpPr>
      <xdr:spPr>
        <a:xfrm>
          <a:off x="16431260" y="17882616"/>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17797</xdr:rowOff>
    </xdr:from>
    <xdr:ext cx="469744" cy="259045"/>
    <xdr:sp macro="" textlink="">
      <xdr:nvSpPr>
        <xdr:cNvPr id="947" name="n_1aveValue【庁舎】&#10;一人当たり面積">
          <a:extLst>
            <a:ext uri="{FF2B5EF4-FFF2-40B4-BE49-F238E27FC236}">
              <a16:creationId xmlns:a16="http://schemas.microsoft.com/office/drawing/2014/main" id="{00000000-0008-0000-0F00-0000B3030000}"/>
            </a:ext>
          </a:extLst>
        </xdr:cNvPr>
        <xdr:cNvSpPr txBox="1"/>
      </xdr:nvSpPr>
      <xdr:spPr>
        <a:xfrm>
          <a:off x="18561127" y="1728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22369</xdr:rowOff>
    </xdr:from>
    <xdr:ext cx="469744" cy="259045"/>
    <xdr:sp macro="" textlink="">
      <xdr:nvSpPr>
        <xdr:cNvPr id="948" name="n_2aveValue【庁舎】&#10;一人当たり面積">
          <a:extLst>
            <a:ext uri="{FF2B5EF4-FFF2-40B4-BE49-F238E27FC236}">
              <a16:creationId xmlns:a16="http://schemas.microsoft.com/office/drawing/2014/main" id="{00000000-0008-0000-0F00-0000B4030000}"/>
            </a:ext>
          </a:extLst>
        </xdr:cNvPr>
        <xdr:cNvSpPr txBox="1"/>
      </xdr:nvSpPr>
      <xdr:spPr>
        <a:xfrm>
          <a:off x="17776267" y="1728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52088</xdr:rowOff>
    </xdr:from>
    <xdr:ext cx="469744" cy="259045"/>
    <xdr:sp macro="" textlink="">
      <xdr:nvSpPr>
        <xdr:cNvPr id="949" name="n_3aveValue【庁舎】&#10;一人当たり面積">
          <a:extLst>
            <a:ext uri="{FF2B5EF4-FFF2-40B4-BE49-F238E27FC236}">
              <a16:creationId xmlns:a16="http://schemas.microsoft.com/office/drawing/2014/main" id="{00000000-0008-0000-0F00-0000B5030000}"/>
            </a:ext>
          </a:extLst>
        </xdr:cNvPr>
        <xdr:cNvSpPr txBox="1"/>
      </xdr:nvSpPr>
      <xdr:spPr>
        <a:xfrm>
          <a:off x="17001567" y="1715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52088</xdr:rowOff>
    </xdr:from>
    <xdr:ext cx="469744" cy="259045"/>
    <xdr:sp macro="" textlink="">
      <xdr:nvSpPr>
        <xdr:cNvPr id="950" name="n_4aveValue【庁舎】&#10;一人当たり面積">
          <a:extLst>
            <a:ext uri="{FF2B5EF4-FFF2-40B4-BE49-F238E27FC236}">
              <a16:creationId xmlns:a16="http://schemas.microsoft.com/office/drawing/2014/main" id="{00000000-0008-0000-0F00-0000B6030000}"/>
            </a:ext>
          </a:extLst>
        </xdr:cNvPr>
        <xdr:cNvSpPr txBox="1"/>
      </xdr:nvSpPr>
      <xdr:spPr>
        <a:xfrm>
          <a:off x="16226867" y="1715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10685</xdr:rowOff>
    </xdr:from>
    <xdr:ext cx="469744" cy="259045"/>
    <xdr:sp macro="" textlink="">
      <xdr:nvSpPr>
        <xdr:cNvPr id="951" name="n_1mainValue【庁舎】&#10;一人当たり面積">
          <a:extLst>
            <a:ext uri="{FF2B5EF4-FFF2-40B4-BE49-F238E27FC236}">
              <a16:creationId xmlns:a16="http://schemas.microsoft.com/office/drawing/2014/main" id="{00000000-0008-0000-0F00-0000B7030000}"/>
            </a:ext>
          </a:extLst>
        </xdr:cNvPr>
        <xdr:cNvSpPr txBox="1"/>
      </xdr:nvSpPr>
      <xdr:spPr>
        <a:xfrm>
          <a:off x="18561127" y="1794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10685</xdr:rowOff>
    </xdr:from>
    <xdr:ext cx="469744" cy="259045"/>
    <xdr:sp macro="" textlink="">
      <xdr:nvSpPr>
        <xdr:cNvPr id="952" name="n_2mainValue【庁舎】&#10;一人当たり面積">
          <a:extLst>
            <a:ext uri="{FF2B5EF4-FFF2-40B4-BE49-F238E27FC236}">
              <a16:creationId xmlns:a16="http://schemas.microsoft.com/office/drawing/2014/main" id="{00000000-0008-0000-0F00-0000B8030000}"/>
            </a:ext>
          </a:extLst>
        </xdr:cNvPr>
        <xdr:cNvSpPr txBox="1"/>
      </xdr:nvSpPr>
      <xdr:spPr>
        <a:xfrm>
          <a:off x="17776267" y="1794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953" name="n_3mainValue【庁舎】&#10;一人当たり面積">
          <a:extLst>
            <a:ext uri="{FF2B5EF4-FFF2-40B4-BE49-F238E27FC236}">
              <a16:creationId xmlns:a16="http://schemas.microsoft.com/office/drawing/2014/main" id="{00000000-0008-0000-0F00-0000B9030000}"/>
            </a:ext>
          </a:extLst>
        </xdr:cNvPr>
        <xdr:cNvSpPr txBox="1"/>
      </xdr:nvSpPr>
      <xdr:spPr>
        <a:xfrm>
          <a:off x="17001567" y="1792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154703</xdr:rowOff>
    </xdr:from>
    <xdr:ext cx="469744" cy="259045"/>
    <xdr:sp macro="" textlink="">
      <xdr:nvSpPr>
        <xdr:cNvPr id="954" name="n_4mainValue【庁舎】&#10;一人当たり面積">
          <a:extLst>
            <a:ext uri="{FF2B5EF4-FFF2-40B4-BE49-F238E27FC236}">
              <a16:creationId xmlns:a16="http://schemas.microsoft.com/office/drawing/2014/main" id="{00000000-0008-0000-0F00-0000BA030000}"/>
            </a:ext>
          </a:extLst>
        </xdr:cNvPr>
        <xdr:cNvSpPr txBox="1"/>
      </xdr:nvSpPr>
      <xdr:spPr>
        <a:xfrm>
          <a:off x="16226867" y="179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00000000-0008-0000-0F00-0000BB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00000000-0008-0000-0F00-0000BC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00000000-0008-0000-0F00-0000BD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福祉施設について，有形固定資産減価償却率は，全国平均値・類似団体内平均値を下回っているが，東京都平均値を上回っている。そのほかの資産においては，全国平均値，東京都平均値，類似団体内平均値を上回っている。引き続き，公共施設の計画的な更新・維持保全を行っていくため，公共施設等総合管理計画（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月改訂）や個別施設における今後の在り方・方向を示す公共施設マネジメント計画を踏まえ，市民の共有資産である公共施設の適切な維持保全に努める。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238,774
233,665
21.58
111,809,665
106,549,574
4,330,141
52,455,735
38,608,501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調布市は，昭和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年連続不交付団体であり，財政力指数は前年度から減少したものの，類似団体との比較では高いものとなっている。令和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年度は，基準財政需要額がこども子育て費の皆増などにより前年度から増額となったが，基準財政収入額は，法人市民税の増などにより</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％以上の増額となった。</a:t>
          </a:r>
        </a:p>
        <a:p>
          <a:r>
            <a:rPr kumimoji="1" lang="ja-JP" altLang="en-US" sz="1300">
              <a:latin typeface="ＭＳ Ｐゴシック" panose="020B0600070205080204" pitchFamily="50" charset="-128"/>
              <a:ea typeface="ＭＳ Ｐゴシック" panose="020B0600070205080204" pitchFamily="50" charset="-128"/>
            </a:rPr>
            <a:t>　自主財源の確保のため，収納方法の拡充など，市民の利便性向上に向けたきめ細やかな対応と積極的な収納対策を講じて，市税収納率の向上を図っていく。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81139</xdr:rowOff>
    </xdr:from>
    <xdr:to>
      <xdr:col>23</xdr:col>
      <xdr:colOff>133350</xdr:colOff>
      <xdr:row>38</xdr:row>
      <xdr:rowOff>94545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5962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81139</xdr:rowOff>
    </xdr:from>
    <xdr:to>
      <xdr:col>19</xdr:col>
      <xdr:colOff>133350</xdr:colOff>
      <xdr:row>38</xdr:row>
      <xdr:rowOff>107950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5962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149172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81139</xdr:rowOff>
    </xdr:from>
    <xdr:to>
      <xdr:col>15</xdr:col>
      <xdr:colOff>82550</xdr:colOff>
      <xdr:row>38</xdr:row>
      <xdr:rowOff>107950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5962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135766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81139</xdr:rowOff>
    </xdr:from>
    <xdr:to>
      <xdr:col>11</xdr:col>
      <xdr:colOff>31750</xdr:colOff>
      <xdr:row>38</xdr:row>
      <xdr:rowOff>94545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5962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38805</xdr:rowOff>
    </xdr:from>
    <xdr:to>
      <xdr:col>11</xdr:col>
      <xdr:colOff>82550</xdr:colOff>
      <xdr:row>41</xdr:row>
      <xdr:rowOff>140405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125182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125182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43745</xdr:rowOff>
    </xdr:from>
    <xdr:to>
      <xdr:col>23</xdr:col>
      <xdr:colOff>184150</xdr:colOff>
      <xdr:row>38</xdr:row>
      <xdr:rowOff>145345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60272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0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30339</xdr:rowOff>
    </xdr:from>
    <xdr:to>
      <xdr:col>19</xdr:col>
      <xdr:colOff>184150</xdr:colOff>
      <xdr:row>38</xdr:row>
      <xdr:rowOff>131939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142116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14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57150</xdr:rowOff>
    </xdr:from>
    <xdr:to>
      <xdr:col>15</xdr:col>
      <xdr:colOff>133350</xdr:colOff>
      <xdr:row>38</xdr:row>
      <xdr:rowOff>158750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168927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30339</xdr:rowOff>
    </xdr:from>
    <xdr:to>
      <xdr:col>11</xdr:col>
      <xdr:colOff>82550</xdr:colOff>
      <xdr:row>38</xdr:row>
      <xdr:rowOff>131939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142116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1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43745</xdr:rowOff>
    </xdr:from>
    <xdr:to>
      <xdr:col>7</xdr:col>
      <xdr:colOff>31750</xdr:colOff>
      <xdr:row>38</xdr:row>
      <xdr:rowOff>145345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155522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分子側である歳出の増よりも，分母側である歳入の増が上回ったことから，前年度と比較して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歳入の根幹である市税収入については，個人市民税や法人市民税の増などにより増額となり，各種譲与税・交付金においては，株式等譲渡所得割交付金や法人事業税交付金の増などにより増額となっている。</a:t>
          </a:r>
        </a:p>
        <a:p>
          <a:r>
            <a:rPr kumimoji="1" lang="ja-JP" altLang="en-US" sz="1300">
              <a:latin typeface="ＭＳ Ｐゴシック" panose="020B0600070205080204" pitchFamily="50" charset="-128"/>
              <a:ea typeface="ＭＳ Ｐゴシック" panose="020B0600070205080204" pitchFamily="50" charset="-128"/>
            </a:rPr>
            <a:t>　歳出では，学童クラブ事業運営委託料や保育所運営委託料などの増により，分子となる経常経費充当一般財源が増となった。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128905</xdr:rowOff>
    </xdr:from>
    <xdr:to>
      <xdr:col>23</xdr:col>
      <xdr:colOff>133350</xdr:colOff>
      <xdr:row>63</xdr:row>
      <xdr:rowOff>35878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758805"/>
          <a:ext cx="8382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65740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6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153035</xdr:rowOff>
    </xdr:from>
    <xdr:to>
      <xdr:col>19</xdr:col>
      <xdr:colOff>133350</xdr:colOff>
      <xdr:row>63</xdr:row>
      <xdr:rowOff>35878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8293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153035</xdr:rowOff>
    </xdr:from>
    <xdr:to>
      <xdr:col>15</xdr:col>
      <xdr:colOff>82550</xdr:colOff>
      <xdr:row>63</xdr:row>
      <xdr:rowOff>72072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782935"/>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147003</xdr:rowOff>
    </xdr:from>
    <xdr:to>
      <xdr:col>11</xdr:col>
      <xdr:colOff>31750</xdr:colOff>
      <xdr:row>63</xdr:row>
      <xdr:rowOff>72072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776903"/>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105728</xdr:rowOff>
    </xdr:from>
    <xdr:to>
      <xdr:col>11</xdr:col>
      <xdr:colOff>82550</xdr:colOff>
      <xdr:row>64</xdr:row>
      <xdr:rowOff>35878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20655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105728</xdr:rowOff>
    </xdr:from>
    <xdr:to>
      <xdr:col>7</xdr:col>
      <xdr:colOff>31750</xdr:colOff>
      <xdr:row>64</xdr:row>
      <xdr:rowOff>35878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20655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78105</xdr:rowOff>
    </xdr:from>
    <xdr:to>
      <xdr:col>23</xdr:col>
      <xdr:colOff>184150</xdr:colOff>
      <xdr:row>63</xdr:row>
      <xdr:rowOff>8255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94632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156528</xdr:rowOff>
    </xdr:from>
    <xdr:to>
      <xdr:col>19</xdr:col>
      <xdr:colOff>184150</xdr:colOff>
      <xdr:row>63</xdr:row>
      <xdr:rowOff>86678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96855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5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102235</xdr:rowOff>
    </xdr:from>
    <xdr:to>
      <xdr:col>15</xdr:col>
      <xdr:colOff>133350</xdr:colOff>
      <xdr:row>63</xdr:row>
      <xdr:rowOff>32385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17162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21272</xdr:rowOff>
    </xdr:from>
    <xdr:to>
      <xdr:col>11</xdr:col>
      <xdr:colOff>82550</xdr:colOff>
      <xdr:row>63</xdr:row>
      <xdr:rowOff>122872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133049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59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96203</xdr:rowOff>
    </xdr:from>
    <xdr:to>
      <xdr:col>7</xdr:col>
      <xdr:colOff>31750</xdr:colOff>
      <xdr:row>63</xdr:row>
      <xdr:rowOff>26353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36530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9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[139,297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2,473</a:t>
          </a:r>
          <a:r>
            <a:rPr kumimoji="1" lang="ja-JP" altLang="en-US" sz="1300">
              <a:latin typeface="ＭＳ Ｐゴシック" panose="020B0600070205080204" pitchFamily="50" charset="-128"/>
              <a:ea typeface="ＭＳ Ｐゴシック" panose="020B0600070205080204" pitchFamily="50" charset="-128"/>
            </a:rPr>
            <a:t>円増加したものの，全国平均及び東京都平均を下回る結果となった。</a:t>
          </a:r>
        </a:p>
        <a:p>
          <a:r>
            <a:rPr kumimoji="1" lang="ja-JP" altLang="en-US" sz="1300">
              <a:latin typeface="ＭＳ Ｐゴシック" panose="020B0600070205080204" pitchFamily="50" charset="-128"/>
              <a:ea typeface="ＭＳ Ｐゴシック" panose="020B0600070205080204" pitchFamily="50" charset="-128"/>
            </a:rPr>
            <a:t>　要因として，人件費においては一般職退職手当の減などにより，前年度と比較して減となっているものの，物件費において，出産・子育て応援事業費の増や低所得世帯支援給付金給付事業費の皆増などにより増となり，総体では増となった。引き続き，委託等の内容の再検証や投下コストの最適化など，経費縮減に向けた取組みを行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26569</xdr:rowOff>
    </xdr:from>
    <xdr:to>
      <xdr:col>23</xdr:col>
      <xdr:colOff>133350</xdr:colOff>
      <xdr:row>84</xdr:row>
      <xdr:rowOff>59720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28369"/>
          <a:ext cx="838200" cy="3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77064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5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153673</xdr:rowOff>
    </xdr:from>
    <xdr:to>
      <xdr:col>19</xdr:col>
      <xdr:colOff>133350</xdr:colOff>
      <xdr:row>84</xdr:row>
      <xdr:rowOff>26569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84023"/>
          <a:ext cx="889000" cy="4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21536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8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43962</xdr:rowOff>
    </xdr:from>
    <xdr:to>
      <xdr:col>15</xdr:col>
      <xdr:colOff>82550</xdr:colOff>
      <xdr:row>83</xdr:row>
      <xdr:rowOff>153673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74312"/>
          <a:ext cx="889000" cy="10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137850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169484</xdr:rowOff>
    </xdr:from>
    <xdr:to>
      <xdr:col>11</xdr:col>
      <xdr:colOff>31750</xdr:colOff>
      <xdr:row>83</xdr:row>
      <xdr:rowOff>43962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28384"/>
          <a:ext cx="889000" cy="4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121292</xdr:rowOff>
    </xdr:from>
    <xdr:to>
      <xdr:col>11</xdr:col>
      <xdr:colOff>82550</xdr:colOff>
      <xdr:row>84</xdr:row>
      <xdr:rowOff>51442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51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36219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3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8324</xdr:rowOff>
    </xdr:from>
    <xdr:to>
      <xdr:col>7</xdr:col>
      <xdr:colOff>31750</xdr:colOff>
      <xdr:row>83</xdr:row>
      <xdr:rowOff>109924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94701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2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8920</xdr:rowOff>
    </xdr:from>
    <xdr:to>
      <xdr:col>23</xdr:col>
      <xdr:colOff>184150</xdr:colOff>
      <xdr:row>84</xdr:row>
      <xdr:rowOff>110520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1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152447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8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147219</xdr:rowOff>
    </xdr:from>
    <xdr:to>
      <xdr:col>19</xdr:col>
      <xdr:colOff>184150</xdr:colOff>
      <xdr:row>84</xdr:row>
      <xdr:rowOff>77369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7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62146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63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102873</xdr:rowOff>
    </xdr:from>
    <xdr:to>
      <xdr:col>15</xdr:col>
      <xdr:colOff>133350</xdr:colOff>
      <xdr:row>84</xdr:row>
      <xdr:rowOff>33023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3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17800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19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164612</xdr:rowOff>
    </xdr:from>
    <xdr:to>
      <xdr:col>11</xdr:col>
      <xdr:colOff>82550</xdr:colOff>
      <xdr:row>83</xdr:row>
      <xdr:rowOff>94762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2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104939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9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118684</xdr:rowOff>
    </xdr:from>
    <xdr:to>
      <xdr:col>7</xdr:col>
      <xdr:colOff>31750</xdr:colOff>
      <xdr:row>83</xdr:row>
      <xdr:rowOff>48834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59011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46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ポイント増加したものの，全国市平均及び全国町村平均を上回る結果となっている。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今後も類似団体平均等を注視しながら，引き続き，他団体比較等による給与構造改革を推進していく。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85</xdr:row>
      <xdr:rowOff>11641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403916"/>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82550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4039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4843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132291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60500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62441</xdr:rowOff>
    </xdr:from>
    <xdr:to>
      <xdr:col>68</xdr:col>
      <xdr:colOff>203200</xdr:colOff>
      <xdr:row>83</xdr:row>
      <xdr:rowOff>164041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2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2768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62441</xdr:rowOff>
    </xdr:from>
    <xdr:to>
      <xdr:col>64</xdr:col>
      <xdr:colOff>152400</xdr:colOff>
      <xdr:row>83</xdr:row>
      <xdr:rowOff>164041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2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2768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104368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前年度と同数であり，前年度同様全国平均，類似団体平均及び東京都平均を下回る水準となっている。</a:t>
          </a:r>
        </a:p>
        <a:p>
          <a:r>
            <a:rPr kumimoji="1" lang="ja-JP" altLang="en-US" sz="1300">
              <a:latin typeface="ＭＳ Ｐゴシック" panose="020B0600070205080204" pitchFamily="50" charset="-128"/>
              <a:ea typeface="ＭＳ Ｐゴシック" panose="020B0600070205080204" pitchFamily="50" charset="-128"/>
            </a:rPr>
            <a:t>　「行革プラン</a:t>
          </a:r>
          <a:r>
            <a:rPr kumimoji="1" lang="en-US" altLang="ja-JP" sz="1300">
              <a:latin typeface="ＭＳ Ｐゴシック" panose="020B0600070205080204" pitchFamily="50" charset="-128"/>
              <a:ea typeface="ＭＳ Ｐゴシック" panose="020B0600070205080204" pitchFamily="50" charset="-128"/>
            </a:rPr>
            <a:t>2023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に基づき，引き続き，組織人員の適正化などを推進していく。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56424</xdr:rowOff>
    </xdr:from>
    <xdr:to>
      <xdr:col>81</xdr:col>
      <xdr:colOff>44450</xdr:colOff>
      <xdr:row>60</xdr:row>
      <xdr:rowOff>56424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434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18506</xdr:rowOff>
    </xdr:from>
    <xdr:to>
      <xdr:col>77</xdr:col>
      <xdr:colOff>44450</xdr:colOff>
      <xdr:row>60</xdr:row>
      <xdr:rowOff>56424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05506"/>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49003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18506</xdr:rowOff>
    </xdr:from>
    <xdr:to>
      <xdr:col>72</xdr:col>
      <xdr:colOff>203200</xdr:colOff>
      <xdr:row>60</xdr:row>
      <xdr:rowOff>18506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05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18506</xdr:rowOff>
    </xdr:from>
    <xdr:to>
      <xdr:col>68</xdr:col>
      <xdr:colOff>152400</xdr:colOff>
      <xdr:row>60</xdr:row>
      <xdr:rowOff>21953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30550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45555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5624</xdr:rowOff>
    </xdr:from>
    <xdr:to>
      <xdr:col>81</xdr:col>
      <xdr:colOff>95250</xdr:colOff>
      <xdr:row>60</xdr:row>
      <xdr:rowOff>107224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22151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3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5624</xdr:rowOff>
    </xdr:from>
    <xdr:to>
      <xdr:col>77</xdr:col>
      <xdr:colOff>95250</xdr:colOff>
      <xdr:row>60</xdr:row>
      <xdr:rowOff>107224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117401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6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139156</xdr:rowOff>
    </xdr:from>
    <xdr:to>
      <xdr:col>73</xdr:col>
      <xdr:colOff>44450</xdr:colOff>
      <xdr:row>60</xdr:row>
      <xdr:rowOff>69306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79483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139156</xdr:rowOff>
    </xdr:from>
    <xdr:to>
      <xdr:col>68</xdr:col>
      <xdr:colOff>203200</xdr:colOff>
      <xdr:row>60</xdr:row>
      <xdr:rowOff>69306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79483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82930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ポイント増加したものの，前年度同様，全国平均及び類似団体内平均を下回る水準となっている。</a:t>
          </a:r>
        </a:p>
        <a:p>
          <a:r>
            <a:rPr kumimoji="1" lang="ja-JP" altLang="en-US" sz="1300">
              <a:latin typeface="ＭＳ Ｐゴシック" panose="020B0600070205080204" pitchFamily="50" charset="-128"/>
              <a:ea typeface="ＭＳ Ｐゴシック" panose="020B0600070205080204" pitchFamily="50" charset="-128"/>
            </a:rPr>
            <a:t>　悪化した要因としては，臨時財政対策債償還費の減少により分子側の災害復旧費等基準財政需要額が減少したことなどが挙げられる。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79224</xdr:rowOff>
    </xdr:from>
    <xdr:to>
      <xdr:col>81</xdr:col>
      <xdr:colOff>44450</xdr:colOff>
      <xdr:row>38</xdr:row>
      <xdr:rowOff>125185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594324"/>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127803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1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33262</xdr:rowOff>
    </xdr:from>
    <xdr:to>
      <xdr:col>77</xdr:col>
      <xdr:colOff>44450</xdr:colOff>
      <xdr:row>38</xdr:row>
      <xdr:rowOff>79224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54836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170241</xdr:rowOff>
    </xdr:from>
    <xdr:to>
      <xdr:col>72</xdr:col>
      <xdr:colOff>203200</xdr:colOff>
      <xdr:row>38</xdr:row>
      <xdr:rowOff>33262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5138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158750</xdr:rowOff>
    </xdr:from>
    <xdr:to>
      <xdr:col>68</xdr:col>
      <xdr:colOff>152400</xdr:colOff>
      <xdr:row>37</xdr:row>
      <xdr:rowOff>170241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5024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30238</xdr:rowOff>
    </xdr:from>
    <xdr:to>
      <xdr:col>68</xdr:col>
      <xdr:colOff>203200</xdr:colOff>
      <xdr:row>40</xdr:row>
      <xdr:rowOff>131838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116615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139596</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74385</xdr:rowOff>
    </xdr:from>
    <xdr:to>
      <xdr:col>81</xdr:col>
      <xdr:colOff>95250</xdr:colOff>
      <xdr:row>39</xdr:row>
      <xdr:rowOff>4535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90913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28424</xdr:rowOff>
    </xdr:from>
    <xdr:to>
      <xdr:col>77</xdr:col>
      <xdr:colOff>95250</xdr:colOff>
      <xdr:row>38</xdr:row>
      <xdr:rowOff>130024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140201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153912</xdr:rowOff>
    </xdr:from>
    <xdr:to>
      <xdr:col>73</xdr:col>
      <xdr:colOff>44450</xdr:colOff>
      <xdr:row>38</xdr:row>
      <xdr:rowOff>84062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94239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119440</xdr:rowOff>
    </xdr:from>
    <xdr:to>
      <xdr:col>68</xdr:col>
      <xdr:colOff>203200</xdr:colOff>
      <xdr:row>38</xdr:row>
      <xdr:rowOff>49591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63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59767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23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107950</xdr:rowOff>
    </xdr:from>
    <xdr:to>
      <xdr:col>64</xdr:col>
      <xdr:colOff>152400</xdr:colOff>
      <xdr:row>38</xdr:row>
      <xdr:rowOff>38100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48277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将来負担比率は，全国平均を下回っているものの，東京都平均及び類似団体平均を上回っている。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ポイント改善された理由としては，剰余金を財源とした公共施設整備基金への積立等により，分子側の充当可能基金が増加したことなどが挙げられる。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6562</xdr:rowOff>
    </xdr:from>
    <xdr:to>
      <xdr:col>81</xdr:col>
      <xdr:colOff>44450</xdr:colOff>
      <xdr:row>14</xdr:row>
      <xdr:rowOff>48789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406862"/>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48789</xdr:rowOff>
    </xdr:from>
    <xdr:to>
      <xdr:col>77</xdr:col>
      <xdr:colOff>44450</xdr:colOff>
      <xdr:row>14</xdr:row>
      <xdr:rowOff>135255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49089"/>
          <a:ext cx="889000" cy="8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135255</xdr:rowOff>
    </xdr:from>
    <xdr:to>
      <xdr:col>72</xdr:col>
      <xdr:colOff>203200</xdr:colOff>
      <xdr:row>15</xdr:row>
      <xdr:rowOff>32173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535555"/>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20108</xdr:rowOff>
    </xdr:from>
    <xdr:to>
      <xdr:col>73</xdr:col>
      <xdr:colOff>44450</xdr:colOff>
      <xdr:row>14</xdr:row>
      <xdr:rowOff>121708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165417</xdr:rowOff>
    </xdr:from>
    <xdr:to>
      <xdr:col>68</xdr:col>
      <xdr:colOff>152400</xdr:colOff>
      <xdr:row>15</xdr:row>
      <xdr:rowOff>32173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565717"/>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43709</xdr:rowOff>
    </xdr:from>
    <xdr:to>
      <xdr:col>68</xdr:col>
      <xdr:colOff>203200</xdr:colOff>
      <xdr:row>15</xdr:row>
      <xdr:rowOff>145309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1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130086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70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150283</xdr:rowOff>
    </xdr:from>
    <xdr:to>
      <xdr:col>64</xdr:col>
      <xdr:colOff>152400</xdr:colOff>
      <xdr:row>16</xdr:row>
      <xdr:rowOff>80433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65210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80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127212</xdr:rowOff>
    </xdr:from>
    <xdr:to>
      <xdr:col>81</xdr:col>
      <xdr:colOff>95250</xdr:colOff>
      <xdr:row>14</xdr:row>
      <xdr:rowOff>57362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3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99289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328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169439</xdr:rowOff>
    </xdr:from>
    <xdr:to>
      <xdr:col>77</xdr:col>
      <xdr:colOff>95250</xdr:colOff>
      <xdr:row>14</xdr:row>
      <xdr:rowOff>99589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39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84366</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484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84455</xdr:rowOff>
    </xdr:from>
    <xdr:to>
      <xdr:col>73</xdr:col>
      <xdr:colOff>44450</xdr:colOff>
      <xdr:row>15</xdr:row>
      <xdr:rowOff>14605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48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170832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57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152823</xdr:rowOff>
    </xdr:from>
    <xdr:to>
      <xdr:col>68</xdr:col>
      <xdr:colOff>203200</xdr:colOff>
      <xdr:row>15</xdr:row>
      <xdr:rowOff>82973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5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93150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114617</xdr:rowOff>
    </xdr:from>
    <xdr:to>
      <xdr:col>64</xdr:col>
      <xdr:colOff>152400</xdr:colOff>
      <xdr:row>15</xdr:row>
      <xdr:rowOff>44767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51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54944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28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238,774
233,665
21.58
111,809,665
106,549,574
4,330,141
52,455,735
38,608,501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一般職退職手当の減などに伴い，前年度と比較して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ポイント減少したものの，全国平均及び類似団体平均を下回り，東京都平均を上回る水準となっている。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　引き続き，職務給の原則徹底のため，給与水準の適正化に取り組んでいく。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99786</xdr:rowOff>
    </xdr:from>
    <xdr:to>
      <xdr:col>24</xdr:col>
      <xdr:colOff>25400</xdr:colOff>
      <xdr:row>37</xdr:row>
      <xdr:rowOff>58964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271986"/>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26505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54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26307</xdr:rowOff>
    </xdr:from>
    <xdr:to>
      <xdr:col>19</xdr:col>
      <xdr:colOff>187325</xdr:colOff>
      <xdr:row>37</xdr:row>
      <xdr:rowOff>58964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699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45555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73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26307</xdr:rowOff>
    </xdr:from>
    <xdr:to>
      <xdr:col>15</xdr:col>
      <xdr:colOff>98425</xdr:colOff>
      <xdr:row>37</xdr:row>
      <xdr:rowOff>37193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369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132443</xdr:rowOff>
    </xdr:from>
    <xdr:to>
      <xdr:col>11</xdr:col>
      <xdr:colOff>9525</xdr:colOff>
      <xdr:row>37</xdr:row>
      <xdr:rowOff>37193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046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103414</xdr:rowOff>
    </xdr:from>
    <xdr:to>
      <xdr:col>6</xdr:col>
      <xdr:colOff>171450</xdr:colOff>
      <xdr:row>37</xdr:row>
      <xdr:rowOff>33564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18341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48986</xdr:rowOff>
    </xdr:from>
    <xdr:to>
      <xdr:col>24</xdr:col>
      <xdr:colOff>76200</xdr:colOff>
      <xdr:row>36</xdr:row>
      <xdr:rowOff>150586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65513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8164</xdr:rowOff>
    </xdr:from>
    <xdr:to>
      <xdr:col>20</xdr:col>
      <xdr:colOff>38100</xdr:colOff>
      <xdr:row>37</xdr:row>
      <xdr:rowOff>109764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119941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12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146957</xdr:rowOff>
    </xdr:from>
    <xdr:to>
      <xdr:col>15</xdr:col>
      <xdr:colOff>149225</xdr:colOff>
      <xdr:row>37</xdr:row>
      <xdr:rowOff>77107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87284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157843</xdr:rowOff>
    </xdr:from>
    <xdr:to>
      <xdr:col>11</xdr:col>
      <xdr:colOff>60325</xdr:colOff>
      <xdr:row>37</xdr:row>
      <xdr:rowOff>87993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98170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81643</xdr:rowOff>
    </xdr:from>
    <xdr:to>
      <xdr:col>6</xdr:col>
      <xdr:colOff>171450</xdr:colOff>
      <xdr:row>37</xdr:row>
      <xdr:rowOff>11793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21970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ポイント増加となり，全国平均，類似団体平均及び東京都平均を上回っている。</a:t>
          </a:r>
        </a:p>
        <a:p>
          <a:r>
            <a:rPr kumimoji="1" lang="ja-JP" altLang="en-US" sz="1300">
              <a:latin typeface="ＭＳ Ｐゴシック" panose="020B0600070205080204" pitchFamily="50" charset="-128"/>
              <a:ea typeface="ＭＳ Ｐゴシック" panose="020B0600070205080204" pitchFamily="50" charset="-128"/>
            </a:rPr>
            <a:t>　増要因としては，入会保留児対策としての学童クラブ事業運営委託料の増などにより，経常経費充当一財が増となったことが挙げられる。</a:t>
          </a:r>
        </a:p>
        <a:p>
          <a:r>
            <a:rPr kumimoji="1" lang="ja-JP" altLang="en-US" sz="1300">
              <a:latin typeface="ＭＳ Ｐゴシック" panose="020B0600070205080204" pitchFamily="50" charset="-128"/>
              <a:ea typeface="ＭＳ Ｐゴシック" panose="020B0600070205080204" pitchFamily="50" charset="-128"/>
            </a:rPr>
            <a:t>　今後においても，競争の原理を基本として，仕様の見直しを含めた縮減を図っていくなど，物件費総体の縮減に努めていく。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58420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216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20320</xdr:rowOff>
    </xdr:from>
    <xdr:to>
      <xdr:col>78</xdr:col>
      <xdr:colOff>69850</xdr:colOff>
      <xdr:row>18</xdr:row>
      <xdr:rowOff>35560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106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20320</xdr:rowOff>
    </xdr:from>
    <xdr:to>
      <xdr:col>73</xdr:col>
      <xdr:colOff>180975</xdr:colOff>
      <xdr:row>18</xdr:row>
      <xdr:rowOff>58420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106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43180</xdr:rowOff>
    </xdr:from>
    <xdr:to>
      <xdr:col>69</xdr:col>
      <xdr:colOff>92075</xdr:colOff>
      <xdr:row>18</xdr:row>
      <xdr:rowOff>58420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129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xdr:rowOff>
    </xdr:from>
    <xdr:to>
      <xdr:col>82</xdr:col>
      <xdr:colOff>158750</xdr:colOff>
      <xdr:row>18</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151147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140970</xdr:rowOff>
    </xdr:from>
    <xdr:to>
      <xdr:col>74</xdr:col>
      <xdr:colOff>31750</xdr:colOff>
      <xdr:row>18</xdr:row>
      <xdr:rowOff>71120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55897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xdr:rowOff>
    </xdr:from>
    <xdr:to>
      <xdr:col>69</xdr:col>
      <xdr:colOff>142875</xdr:colOff>
      <xdr:row>18</xdr:row>
      <xdr:rowOff>109220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93997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163830</xdr:rowOff>
    </xdr:from>
    <xdr:to>
      <xdr:col>65</xdr:col>
      <xdr:colOff>53975</xdr:colOff>
      <xdr:row>18</xdr:row>
      <xdr:rowOff>93980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78757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ポイント増加したものの，前年同様，全国平均，類似団体平均及び東京都平均を下回る水準となっている。</a:t>
          </a:r>
        </a:p>
        <a:p>
          <a:r>
            <a:rPr kumimoji="1" lang="ja-JP" altLang="en-US" sz="1300">
              <a:latin typeface="ＭＳ Ｐゴシック" panose="020B0600070205080204" pitchFamily="50" charset="-128"/>
              <a:ea typeface="ＭＳ Ｐゴシック" panose="020B0600070205080204" pitchFamily="50" charset="-128"/>
            </a:rPr>
            <a:t>　増要因としては，私立保育所運営委託料の増や義務教育就学児医療助成費等負担金の増などに伴い，経常経費充当一財が増となったことが挙げられる。</a:t>
          </a:r>
        </a:p>
        <a:p>
          <a:r>
            <a:rPr kumimoji="1" lang="ja-JP" altLang="en-US" sz="1300">
              <a:latin typeface="ＭＳ Ｐゴシック" panose="020B0600070205080204" pitchFamily="50" charset="-128"/>
              <a:ea typeface="ＭＳ Ｐゴシック" panose="020B0600070205080204" pitchFamily="50" charset="-128"/>
            </a:rPr>
            <a:t>　引き続き，市単独事業の再検証，所要コストの縮減検討など，扶助費の増加率の低減に努めていく。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99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29227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85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385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56</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424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ポイント減少しており，全国平均，類似団体平均及び東京都平均を下回っている。</a:t>
          </a:r>
        </a:p>
        <a:p>
          <a:r>
            <a:rPr kumimoji="1" lang="ja-JP" altLang="en-US" sz="1300">
              <a:latin typeface="ＭＳ Ｐゴシック" panose="020B0600070205080204" pitchFamily="50" charset="-128"/>
              <a:ea typeface="ＭＳ Ｐゴシック" panose="020B0600070205080204" pitchFamily="50" charset="-128"/>
            </a:rPr>
            <a:t>　減要因としては，介護保険事業特別会計繰出金の減などが挙げられる。</a:t>
          </a:r>
        </a:p>
        <a:p>
          <a:r>
            <a:rPr kumimoji="1" lang="ja-JP" altLang="en-US" sz="1300">
              <a:latin typeface="ＭＳ Ｐゴシック" panose="020B0600070205080204" pitchFamily="50" charset="-128"/>
              <a:ea typeface="ＭＳ Ｐゴシック" panose="020B0600070205080204" pitchFamily="50" charset="-128"/>
            </a:rPr>
            <a:t>　引き続き，各特別会計の執行状況を的確に把握し，繰出金の適正化を図るため，財源補填的繰出金の縮減に取り組んでいく。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38100</xdr:rowOff>
    </xdr:from>
    <xdr:to>
      <xdr:col>82</xdr:col>
      <xdr:colOff>107950</xdr:colOff>
      <xdr:row>56</xdr:row>
      <xdr:rowOff>50800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39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38100</xdr:rowOff>
    </xdr:from>
    <xdr:to>
      <xdr:col>78</xdr:col>
      <xdr:colOff>69850</xdr:colOff>
      <xdr:row>56</xdr:row>
      <xdr:rowOff>50800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39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38100</xdr:rowOff>
    </xdr:from>
    <xdr:to>
      <xdr:col>73</xdr:col>
      <xdr:colOff>180975</xdr:colOff>
      <xdr:row>56</xdr:row>
      <xdr:rowOff>101600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39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118127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101600</xdr:rowOff>
    </xdr:from>
    <xdr:to>
      <xdr:col>69</xdr:col>
      <xdr:colOff>92075</xdr:colOff>
      <xdr:row>57</xdr:row>
      <xdr:rowOff>95250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028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139700</xdr:rowOff>
    </xdr:from>
    <xdr:to>
      <xdr:col>69</xdr:col>
      <xdr:colOff>142875</xdr:colOff>
      <xdr:row>57</xdr:row>
      <xdr:rowOff>69850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82550</xdr:rowOff>
    </xdr:from>
    <xdr:to>
      <xdr:col>65</xdr:col>
      <xdr:colOff>53975</xdr:colOff>
      <xdr:row>58</xdr:row>
      <xdr:rowOff>12700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158750</xdr:rowOff>
    </xdr:from>
    <xdr:to>
      <xdr:col>82</xdr:col>
      <xdr:colOff>158750</xdr:colOff>
      <xdr:row>56</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158750</xdr:rowOff>
    </xdr:from>
    <xdr:to>
      <xdr:col>74</xdr:col>
      <xdr:colOff>31750</xdr:colOff>
      <xdr:row>56</xdr:row>
      <xdr:rowOff>88900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99077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50800</xdr:rowOff>
    </xdr:from>
    <xdr:to>
      <xdr:col>69</xdr:col>
      <xdr:colOff>142875</xdr:colOff>
      <xdr:row>56</xdr:row>
      <xdr:rowOff>152400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44450</xdr:rowOff>
    </xdr:from>
    <xdr:to>
      <xdr:col>65</xdr:col>
      <xdr:colOff>53975</xdr:colOff>
      <xdr:row>57</xdr:row>
      <xdr:rowOff>146050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156227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ポイント減少したものの，全国平均，類似団体平均及び東京都平均を上回っている。</a:t>
          </a:r>
        </a:p>
        <a:p>
          <a:r>
            <a:rPr kumimoji="1" lang="ja-JP" altLang="en-US" sz="1300">
              <a:latin typeface="ＭＳ Ｐゴシック" panose="020B0600070205080204" pitchFamily="50" charset="-128"/>
              <a:ea typeface="ＭＳ Ｐゴシック" panose="020B0600070205080204" pitchFamily="50" charset="-128"/>
            </a:rPr>
            <a:t>　減要因としては，下水道事業会計繰出金の増などにより，経常経費充当一財が増となったものの，経常一般財の増により，分子の増を分母の増が上回ったことにより減となった。</a:t>
          </a:r>
        </a:p>
        <a:p>
          <a:r>
            <a:rPr kumimoji="1" lang="ja-JP" altLang="en-US" sz="1300">
              <a:latin typeface="ＭＳ Ｐゴシック" panose="020B0600070205080204" pitchFamily="50" charset="-128"/>
              <a:ea typeface="ＭＳ Ｐゴシック" panose="020B0600070205080204" pitchFamily="50" charset="-128"/>
            </a:rPr>
            <a:t>　引き続き，補助・交付金などの適正化を推進し，補助費等総体の縮減に努めていく。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37193</xdr:rowOff>
    </xdr:from>
    <xdr:to>
      <xdr:col>82</xdr:col>
      <xdr:colOff>107950</xdr:colOff>
      <xdr:row>41</xdr:row>
      <xdr:rowOff>80735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7066643"/>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80735</xdr:rowOff>
    </xdr:from>
    <xdr:to>
      <xdr:col>78</xdr:col>
      <xdr:colOff>69850</xdr:colOff>
      <xdr:row>41</xdr:row>
      <xdr:rowOff>124278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71101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124278</xdr:rowOff>
    </xdr:from>
    <xdr:to>
      <xdr:col>73</xdr:col>
      <xdr:colOff>180975</xdr:colOff>
      <xdr:row>41</xdr:row>
      <xdr:rowOff>124278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7153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12700</xdr:rowOff>
    </xdr:from>
    <xdr:to>
      <xdr:col>69</xdr:col>
      <xdr:colOff>92075</xdr:colOff>
      <xdr:row>41</xdr:row>
      <xdr:rowOff>124278</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870700"/>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108857</xdr:rowOff>
    </xdr:from>
    <xdr:to>
      <xdr:col>69</xdr:col>
      <xdr:colOff>142875</xdr:colOff>
      <xdr:row>39</xdr:row>
      <xdr:rowOff>39007</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49184</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21772</xdr:rowOff>
    </xdr:from>
    <xdr:to>
      <xdr:col>65</xdr:col>
      <xdr:colOff>53975</xdr:colOff>
      <xdr:row>38</xdr:row>
      <xdr:rowOff>123372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133549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0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157843</xdr:rowOff>
    </xdr:from>
    <xdr:to>
      <xdr:col>82</xdr:col>
      <xdr:colOff>158750</xdr:colOff>
      <xdr:row>41</xdr:row>
      <xdr:rowOff>87993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70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129920</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98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29935</xdr:rowOff>
    </xdr:from>
    <xdr:to>
      <xdr:col>78</xdr:col>
      <xdr:colOff>120650</xdr:colOff>
      <xdr:row>41</xdr:row>
      <xdr:rowOff>131535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70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116312</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7145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73478</xdr:rowOff>
    </xdr:from>
    <xdr:to>
      <xdr:col>74</xdr:col>
      <xdr:colOff>31750</xdr:colOff>
      <xdr:row>42</xdr:row>
      <xdr:rowOff>3628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710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159855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718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73478</xdr:rowOff>
    </xdr:from>
    <xdr:to>
      <xdr:col>69</xdr:col>
      <xdr:colOff>142875</xdr:colOff>
      <xdr:row>42</xdr:row>
      <xdr:rowOff>3628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710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159855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718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133350</xdr:rowOff>
    </xdr:from>
    <xdr:to>
      <xdr:col>65</xdr:col>
      <xdr:colOff>53975</xdr:colOff>
      <xdr:row>40</xdr:row>
      <xdr:rowOff>63500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48277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前年度と同数であり，前年度同様全国平均，類似団体平均及び東京都平均を下回っている。</a:t>
          </a:r>
        </a:p>
        <a:p>
          <a:r>
            <a:rPr kumimoji="1" lang="ja-JP" altLang="en-US" sz="1300">
              <a:latin typeface="ＭＳ Ｐゴシック" panose="020B0600070205080204" pitchFamily="50" charset="-128"/>
              <a:ea typeface="ＭＳ Ｐゴシック" panose="020B0600070205080204" pitchFamily="50" charset="-128"/>
            </a:rPr>
            <a:t>　増要因としては，土木債元金償還費や総務債元金償還費の増が挙げられる。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46990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2905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110326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40459</xdr:rowOff>
    </xdr:from>
    <xdr:to>
      <xdr:col>19</xdr:col>
      <xdr:colOff>187325</xdr:colOff>
      <xdr:row>75</xdr:row>
      <xdr:rowOff>46990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28992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40459</xdr:rowOff>
    </xdr:from>
    <xdr:to>
      <xdr:col>15</xdr:col>
      <xdr:colOff>98425</xdr:colOff>
      <xdr:row>75</xdr:row>
      <xdr:rowOff>46990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28992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27396</xdr:rowOff>
    </xdr:from>
    <xdr:to>
      <xdr:col>11</xdr:col>
      <xdr:colOff>9525</xdr:colOff>
      <xdr:row>75</xdr:row>
      <xdr:rowOff>46990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288614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97427</xdr:rowOff>
    </xdr:from>
    <xdr:to>
      <xdr:col>11</xdr:col>
      <xdr:colOff>60325</xdr:colOff>
      <xdr:row>78</xdr:row>
      <xdr:rowOff>27577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12354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123552</xdr:rowOff>
    </xdr:from>
    <xdr:to>
      <xdr:col>6</xdr:col>
      <xdr:colOff>171450</xdr:colOff>
      <xdr:row>78</xdr:row>
      <xdr:rowOff>53702</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38479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12717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161109</xdr:rowOff>
    </xdr:from>
    <xdr:to>
      <xdr:col>15</xdr:col>
      <xdr:colOff>149225</xdr:colOff>
      <xdr:row>75</xdr:row>
      <xdr:rowOff>91259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8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101436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61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167640</xdr:rowOff>
    </xdr:from>
    <xdr:to>
      <xdr:col>11</xdr:col>
      <xdr:colOff>60325</xdr:colOff>
      <xdr:row>75</xdr:row>
      <xdr:rowOff>97790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107967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148046</xdr:rowOff>
    </xdr:from>
    <xdr:to>
      <xdr:col>6</xdr:col>
      <xdr:colOff>171450</xdr:colOff>
      <xdr:row>75</xdr:row>
      <xdr:rowOff>78196</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88373</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60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ポイント増加しており，全国平均，類似団体平均及び東京都平均を上回っている。</a:t>
          </a:r>
        </a:p>
        <a:p>
          <a:r>
            <a:rPr kumimoji="1" lang="ja-JP" altLang="en-US" sz="1300">
              <a:latin typeface="ＭＳ Ｐゴシック" panose="020B0600070205080204" pitchFamily="50" charset="-128"/>
              <a:ea typeface="ＭＳ Ｐゴシック" panose="020B0600070205080204" pitchFamily="50" charset="-128"/>
            </a:rPr>
            <a:t>　他団体と比較して，物件費・補助費等が高い水準にあるため，今後も財政の弾力性・財政構造の見直しに努めていく。</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53521</xdr:rowOff>
    </xdr:from>
    <xdr:to>
      <xdr:col>82</xdr:col>
      <xdr:colOff>107950</xdr:colOff>
      <xdr:row>80</xdr:row>
      <xdr:rowOff>23586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5671800" y="13598071"/>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5641</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207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107950</xdr:rowOff>
    </xdr:from>
    <xdr:to>
      <xdr:col>78</xdr:col>
      <xdr:colOff>69850</xdr:colOff>
      <xdr:row>80</xdr:row>
      <xdr:rowOff>23586</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4782800" y="136525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13806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107950</xdr:rowOff>
    </xdr:from>
    <xdr:to>
      <xdr:col>73</xdr:col>
      <xdr:colOff>180975</xdr:colOff>
      <xdr:row>80</xdr:row>
      <xdr:rowOff>88900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3652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118836</xdr:rowOff>
    </xdr:from>
    <xdr:to>
      <xdr:col>69</xdr:col>
      <xdr:colOff>92075</xdr:colOff>
      <xdr:row>80</xdr:row>
      <xdr:rowOff>88900</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004800" y="13663386"/>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136071</xdr:rowOff>
    </xdr:from>
    <xdr:to>
      <xdr:col>69</xdr:col>
      <xdr:colOff>142875</xdr:colOff>
      <xdr:row>77</xdr:row>
      <xdr:rowOff>66221</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76399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92529</xdr:rowOff>
    </xdr:from>
    <xdr:to>
      <xdr:col>65</xdr:col>
      <xdr:colOff>53975</xdr:colOff>
      <xdr:row>77</xdr:row>
      <xdr:rowOff>22679</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32855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2721</xdr:rowOff>
    </xdr:from>
    <xdr:to>
      <xdr:col>82</xdr:col>
      <xdr:colOff>158750</xdr:colOff>
      <xdr:row>79</xdr:row>
      <xdr:rowOff>104321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146248</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144236</xdr:rowOff>
    </xdr:from>
    <xdr:to>
      <xdr:col>78</xdr:col>
      <xdr:colOff>120650</xdr:colOff>
      <xdr:row>80</xdr:row>
      <xdr:rowOff>74386</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59163</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3775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57150</xdr:rowOff>
    </xdr:from>
    <xdr:to>
      <xdr:col>74</xdr:col>
      <xdr:colOff>31750</xdr:colOff>
      <xdr:row>79</xdr:row>
      <xdr:rowOff>158750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143527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38100</xdr:rowOff>
    </xdr:from>
    <xdr:to>
      <xdr:col>69</xdr:col>
      <xdr:colOff>142875</xdr:colOff>
      <xdr:row>80</xdr:row>
      <xdr:rowOff>139700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124477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68036</xdr:rowOff>
    </xdr:from>
    <xdr:to>
      <xdr:col>65</xdr:col>
      <xdr:colOff>53975</xdr:colOff>
      <xdr:row>79</xdr:row>
      <xdr:rowOff>169636</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154413</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103111</xdr:rowOff>
    </xdr:from>
    <xdr:to>
      <xdr:col>29</xdr:col>
      <xdr:colOff>127000</xdr:colOff>
      <xdr:row>18</xdr:row>
      <xdr:rowOff>148755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36836"/>
          <a:ext cx="647700" cy="45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166336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148755</xdr:rowOff>
    </xdr:from>
    <xdr:to>
      <xdr:col>26</xdr:col>
      <xdr:colOff>50800</xdr:colOff>
      <xdr:row>19</xdr:row>
      <xdr:rowOff>37960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82480"/>
          <a:ext cx="698500" cy="60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132999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52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37960</xdr:rowOff>
    </xdr:from>
    <xdr:to>
      <xdr:col>22</xdr:col>
      <xdr:colOff>114300</xdr:colOff>
      <xdr:row>19</xdr:row>
      <xdr:rowOff>75527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43135"/>
          <a:ext cx="698500" cy="37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149953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75527</xdr:rowOff>
    </xdr:from>
    <xdr:to>
      <xdr:col>18</xdr:col>
      <xdr:colOff>177800</xdr:colOff>
      <xdr:row>19</xdr:row>
      <xdr:rowOff>82576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80702"/>
          <a:ext cx="698500" cy="7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44386</xdr:rowOff>
    </xdr:from>
    <xdr:to>
      <xdr:col>19</xdr:col>
      <xdr:colOff>38100</xdr:colOff>
      <xdr:row>17</xdr:row>
      <xdr:rowOff>145986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6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156163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87592</xdr:rowOff>
    </xdr:from>
    <xdr:to>
      <xdr:col>15</xdr:col>
      <xdr:colOff>101600</xdr:colOff>
      <xdr:row>18</xdr:row>
      <xdr:rowOff>17742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49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27919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1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52311</xdr:rowOff>
    </xdr:from>
    <xdr:to>
      <xdr:col>29</xdr:col>
      <xdr:colOff>177800</xdr:colOff>
      <xdr:row>18</xdr:row>
      <xdr:rowOff>153912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8603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24388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5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97955</xdr:rowOff>
    </xdr:from>
    <xdr:to>
      <xdr:col>26</xdr:col>
      <xdr:colOff>101600</xdr:colOff>
      <xdr:row>19</xdr:row>
      <xdr:rowOff>28105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31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12882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158610</xdr:rowOff>
    </xdr:from>
    <xdr:to>
      <xdr:col>22</xdr:col>
      <xdr:colOff>165100</xdr:colOff>
      <xdr:row>19</xdr:row>
      <xdr:rowOff>88760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92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73537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78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24727</xdr:rowOff>
    </xdr:from>
    <xdr:to>
      <xdr:col>19</xdr:col>
      <xdr:colOff>38100</xdr:colOff>
      <xdr:row>19</xdr:row>
      <xdr:rowOff>126327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29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111104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1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31776</xdr:rowOff>
    </xdr:from>
    <xdr:to>
      <xdr:col>15</xdr:col>
      <xdr:colOff>101600</xdr:colOff>
      <xdr:row>19</xdr:row>
      <xdr:rowOff>133376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36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118153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63221</xdr:rowOff>
    </xdr:from>
    <xdr:to>
      <xdr:col>29</xdr:col>
      <xdr:colOff>127000</xdr:colOff>
      <xdr:row>36</xdr:row>
      <xdr:rowOff>97206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16471"/>
          <a:ext cx="647700" cy="33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4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97206</xdr:rowOff>
    </xdr:from>
    <xdr:to>
      <xdr:col>26</xdr:col>
      <xdr:colOff>50800</xdr:colOff>
      <xdr:row>36</xdr:row>
      <xdr:rowOff>142240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50456"/>
          <a:ext cx="698500" cy="45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142240</xdr:rowOff>
    </xdr:from>
    <xdr:to>
      <xdr:col>22</xdr:col>
      <xdr:colOff>114300</xdr:colOff>
      <xdr:row>36</xdr:row>
      <xdr:rowOff>158090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95490"/>
          <a:ext cx="698500" cy="15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158090</xdr:rowOff>
    </xdr:from>
    <xdr:to>
      <xdr:col>18</xdr:col>
      <xdr:colOff>177800</xdr:colOff>
      <xdr:row>37</xdr:row>
      <xdr:rowOff>29540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11340"/>
          <a:ext cx="698500" cy="42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200863</xdr:rowOff>
    </xdr:from>
    <xdr:to>
      <xdr:col>19</xdr:col>
      <xdr:colOff>38100</xdr:colOff>
      <xdr:row>35</xdr:row>
      <xdr:rowOff>302463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11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312640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8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194348</xdr:rowOff>
    </xdr:from>
    <xdr:to>
      <xdr:col>15</xdr:col>
      <xdr:colOff>101600</xdr:colOff>
      <xdr:row>35</xdr:row>
      <xdr:rowOff>295948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04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306125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12421</xdr:rowOff>
    </xdr:from>
    <xdr:to>
      <xdr:col>29</xdr:col>
      <xdr:colOff>177800</xdr:colOff>
      <xdr:row>36</xdr:row>
      <xdr:rowOff>114021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65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327398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3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46406</xdr:rowOff>
    </xdr:from>
    <xdr:to>
      <xdr:col>26</xdr:col>
      <xdr:colOff>101600</xdr:colOff>
      <xdr:row>36</xdr:row>
      <xdr:rowOff>148006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99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132783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86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91440</xdr:rowOff>
    </xdr:from>
    <xdr:to>
      <xdr:col>22</xdr:col>
      <xdr:colOff>165100</xdr:colOff>
      <xdr:row>37</xdr:row>
      <xdr:rowOff>21590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44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6367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107290</xdr:rowOff>
    </xdr:from>
    <xdr:to>
      <xdr:col>19</xdr:col>
      <xdr:colOff>38100</xdr:colOff>
      <xdr:row>37</xdr:row>
      <xdr:rowOff>37440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60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22217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150190</xdr:rowOff>
    </xdr:from>
    <xdr:to>
      <xdr:col>15</xdr:col>
      <xdr:colOff>101600</xdr:colOff>
      <xdr:row>37</xdr:row>
      <xdr:rowOff>80340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03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65117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8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238,774
233,665
21.58
111,809,665
106,549,574
4,330,141
52,455,735
38,608,501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13170</xdr:rowOff>
    </xdr:from>
    <xdr:to>
      <xdr:col>24</xdr:col>
      <xdr:colOff>63500</xdr:colOff>
      <xdr:row>38</xdr:row>
      <xdr:rowOff>25247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528270"/>
          <a:ext cx="838200" cy="1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92232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13170</xdr:rowOff>
    </xdr:from>
    <xdr:to>
      <xdr:col>19</xdr:col>
      <xdr:colOff>177800</xdr:colOff>
      <xdr:row>38</xdr:row>
      <xdr:rowOff>112535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28270"/>
          <a:ext cx="889000" cy="9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8031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112535</xdr:rowOff>
    </xdr:from>
    <xdr:to>
      <xdr:col>15</xdr:col>
      <xdr:colOff>50800</xdr:colOff>
      <xdr:row>38</xdr:row>
      <xdr:rowOff>128080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2763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30091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128080</xdr:rowOff>
    </xdr:from>
    <xdr:to>
      <xdr:col>10</xdr:col>
      <xdr:colOff>114300</xdr:colOff>
      <xdr:row>39</xdr:row>
      <xdr:rowOff>39345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43180"/>
          <a:ext cx="889000" cy="8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148488</xdr:rowOff>
    </xdr:from>
    <xdr:to>
      <xdr:col>10</xdr:col>
      <xdr:colOff>165100</xdr:colOff>
      <xdr:row>37</xdr:row>
      <xdr:rowOff>78638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95165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94577</xdr:rowOff>
    </xdr:from>
    <xdr:to>
      <xdr:col>6</xdr:col>
      <xdr:colOff>38100</xdr:colOff>
      <xdr:row>38</xdr:row>
      <xdr:rowOff>24727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41254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1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145898</xdr:rowOff>
    </xdr:from>
    <xdr:to>
      <xdr:col>24</xdr:col>
      <xdr:colOff>114300</xdr:colOff>
      <xdr:row>38</xdr:row>
      <xdr:rowOff>76048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124325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6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133820</xdr:rowOff>
    </xdr:from>
    <xdr:to>
      <xdr:col>20</xdr:col>
      <xdr:colOff>38100</xdr:colOff>
      <xdr:row>38</xdr:row>
      <xdr:rowOff>63970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7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55097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7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61735</xdr:rowOff>
    </xdr:from>
    <xdr:to>
      <xdr:col>15</xdr:col>
      <xdr:colOff>101600</xdr:colOff>
      <xdr:row>38</xdr:row>
      <xdr:rowOff>163335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7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154462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6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77280</xdr:rowOff>
    </xdr:from>
    <xdr:to>
      <xdr:col>10</xdr:col>
      <xdr:colOff>165100</xdr:colOff>
      <xdr:row>39</xdr:row>
      <xdr:rowOff>7430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9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170007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8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159995</xdr:rowOff>
    </xdr:from>
    <xdr:to>
      <xdr:col>6</xdr:col>
      <xdr:colOff>38100</xdr:colOff>
      <xdr:row>39</xdr:row>
      <xdr:rowOff>90145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81272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6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139967</xdr:rowOff>
    </xdr:from>
    <xdr:to>
      <xdr:col>24</xdr:col>
      <xdr:colOff>63500</xdr:colOff>
      <xdr:row>54</xdr:row>
      <xdr:rowOff>157512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398267"/>
          <a:ext cx="838200" cy="1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151128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80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157512</xdr:rowOff>
    </xdr:from>
    <xdr:to>
      <xdr:col>19</xdr:col>
      <xdr:colOff>177800</xdr:colOff>
      <xdr:row>55</xdr:row>
      <xdr:rowOff>19247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15812"/>
          <a:ext cx="889000" cy="3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38085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19247</xdr:rowOff>
    </xdr:from>
    <xdr:to>
      <xdr:col>15</xdr:col>
      <xdr:colOff>50800</xdr:colOff>
      <xdr:row>55</xdr:row>
      <xdr:rowOff>151320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48997"/>
          <a:ext cx="889000" cy="13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106627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151320</xdr:rowOff>
    </xdr:from>
    <xdr:to>
      <xdr:col>10</xdr:col>
      <xdr:colOff>114300</xdr:colOff>
      <xdr:row>55</xdr:row>
      <xdr:rowOff>160693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81070"/>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60687</xdr:rowOff>
    </xdr:from>
    <xdr:to>
      <xdr:col>10</xdr:col>
      <xdr:colOff>165100</xdr:colOff>
      <xdr:row>55</xdr:row>
      <xdr:rowOff>162287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7364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26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130772</xdr:rowOff>
    </xdr:from>
    <xdr:to>
      <xdr:col>6</xdr:col>
      <xdr:colOff>38100</xdr:colOff>
      <xdr:row>56</xdr:row>
      <xdr:rowOff>60922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6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52049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5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89167</xdr:rowOff>
    </xdr:from>
    <xdr:to>
      <xdr:col>24</xdr:col>
      <xdr:colOff>114300</xdr:colOff>
      <xdr:row>55</xdr:row>
      <xdr:rowOff>19317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4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112044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9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106712</xdr:rowOff>
    </xdr:from>
    <xdr:to>
      <xdr:col>20</xdr:col>
      <xdr:colOff>38100</xdr:colOff>
      <xdr:row>55</xdr:row>
      <xdr:rowOff>36862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53389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139897</xdr:rowOff>
    </xdr:from>
    <xdr:to>
      <xdr:col>15</xdr:col>
      <xdr:colOff>101600</xdr:colOff>
      <xdr:row>55</xdr:row>
      <xdr:rowOff>70047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9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86574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17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100520</xdr:rowOff>
    </xdr:from>
    <xdr:to>
      <xdr:col>10</xdr:col>
      <xdr:colOff>165100</xdr:colOff>
      <xdr:row>56</xdr:row>
      <xdr:rowOff>30670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3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21797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2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109893</xdr:rowOff>
    </xdr:from>
    <xdr:to>
      <xdr:col>6</xdr:col>
      <xdr:colOff>38100</xdr:colOff>
      <xdr:row>56</xdr:row>
      <xdr:rowOff>40043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56570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1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101143</xdr:rowOff>
    </xdr:from>
    <xdr:to>
      <xdr:col>24</xdr:col>
      <xdr:colOff>63500</xdr:colOff>
      <xdr:row>77</xdr:row>
      <xdr:rowOff>122098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02793"/>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60317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6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116839</xdr:rowOff>
    </xdr:from>
    <xdr:to>
      <xdr:col>19</xdr:col>
      <xdr:colOff>177800</xdr:colOff>
      <xdr:row>77</xdr:row>
      <xdr:rowOff>122098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18489"/>
          <a:ext cx="8890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113945</xdr:rowOff>
    </xdr:from>
    <xdr:to>
      <xdr:col>15</xdr:col>
      <xdr:colOff>50800</xdr:colOff>
      <xdr:row>77</xdr:row>
      <xdr:rowOff>116839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15595"/>
          <a:ext cx="889000" cy="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22065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113945</xdr:rowOff>
    </xdr:from>
    <xdr:to>
      <xdr:col>10</xdr:col>
      <xdr:colOff>114300</xdr:colOff>
      <xdr:row>77</xdr:row>
      <xdr:rowOff>140996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15595"/>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106121</xdr:rowOff>
    </xdr:from>
    <xdr:to>
      <xdr:col>10</xdr:col>
      <xdr:colOff>165100</xdr:colOff>
      <xdr:row>77</xdr:row>
      <xdr:rowOff>36271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52798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1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10643</xdr:rowOff>
    </xdr:from>
    <xdr:to>
      <xdr:col>6</xdr:col>
      <xdr:colOff>38100</xdr:colOff>
      <xdr:row>77</xdr:row>
      <xdr:rowOff>112243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2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128770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8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50343</xdr:rowOff>
    </xdr:from>
    <xdr:to>
      <xdr:col>24</xdr:col>
      <xdr:colOff>114300</xdr:colOff>
      <xdr:row>77</xdr:row>
      <xdr:rowOff>151943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5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73220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0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71298</xdr:rowOff>
    </xdr:from>
    <xdr:to>
      <xdr:col>20</xdr:col>
      <xdr:colOff>38100</xdr:colOff>
      <xdr:row>78</xdr:row>
      <xdr:rowOff>1448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7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17975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04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66039</xdr:rowOff>
    </xdr:from>
    <xdr:to>
      <xdr:col>15</xdr:col>
      <xdr:colOff>101600</xdr:colOff>
      <xdr:row>77</xdr:row>
      <xdr:rowOff>167639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6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12716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04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63145</xdr:rowOff>
    </xdr:from>
    <xdr:to>
      <xdr:col>10</xdr:col>
      <xdr:colOff>165100</xdr:colOff>
      <xdr:row>77</xdr:row>
      <xdr:rowOff>164745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155872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5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90196</xdr:rowOff>
    </xdr:from>
    <xdr:to>
      <xdr:col>6</xdr:col>
      <xdr:colOff>38100</xdr:colOff>
      <xdr:row>78</xdr:row>
      <xdr:rowOff>20346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9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11473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8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30341</xdr:rowOff>
    </xdr:from>
    <xdr:to>
      <xdr:col>24</xdr:col>
      <xdr:colOff>63500</xdr:colOff>
      <xdr:row>96</xdr:row>
      <xdr:rowOff>127915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89541"/>
          <a:ext cx="838200" cy="9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2278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6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48692</xdr:rowOff>
    </xdr:from>
    <xdr:to>
      <xdr:col>19</xdr:col>
      <xdr:colOff>177800</xdr:colOff>
      <xdr:row>96</xdr:row>
      <xdr:rowOff>127915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507892"/>
          <a:ext cx="889000" cy="7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53446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48692</xdr:rowOff>
    </xdr:from>
    <xdr:to>
      <xdr:col>15</xdr:col>
      <xdr:colOff>50800</xdr:colOff>
      <xdr:row>97</xdr:row>
      <xdr:rowOff>151282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07892"/>
          <a:ext cx="889000" cy="27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109541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151282</xdr:rowOff>
    </xdr:from>
    <xdr:to>
      <xdr:col>10</xdr:col>
      <xdr:colOff>114300</xdr:colOff>
      <xdr:row>98</xdr:row>
      <xdr:rowOff>17259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81932"/>
          <a:ext cx="889000" cy="3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21386</xdr:rowOff>
    </xdr:from>
    <xdr:to>
      <xdr:col>10</xdr:col>
      <xdr:colOff>165100</xdr:colOff>
      <xdr:row>96</xdr:row>
      <xdr:rowOff>122986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8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139513</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25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79350</xdr:rowOff>
    </xdr:from>
    <xdr:to>
      <xdr:col>6</xdr:col>
      <xdr:colOff>38100</xdr:colOff>
      <xdr:row>97</xdr:row>
      <xdr:rowOff>9500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3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26027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31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150991</xdr:rowOff>
    </xdr:from>
    <xdr:to>
      <xdr:col>24</xdr:col>
      <xdr:colOff>114300</xdr:colOff>
      <xdr:row>96</xdr:row>
      <xdr:rowOff>81141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3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2418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90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77115</xdr:rowOff>
    </xdr:from>
    <xdr:to>
      <xdr:col>20</xdr:col>
      <xdr:colOff>38100</xdr:colOff>
      <xdr:row>97</xdr:row>
      <xdr:rowOff>7265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3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23792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311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169342</xdr:rowOff>
    </xdr:from>
    <xdr:to>
      <xdr:col>15</xdr:col>
      <xdr:colOff>101600</xdr:colOff>
      <xdr:row>96</xdr:row>
      <xdr:rowOff>99492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90619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54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100482</xdr:rowOff>
    </xdr:from>
    <xdr:to>
      <xdr:col>10</xdr:col>
      <xdr:colOff>165100</xdr:colOff>
      <xdr:row>98</xdr:row>
      <xdr:rowOff>30632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3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21759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823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137909</xdr:rowOff>
    </xdr:from>
    <xdr:to>
      <xdr:col>6</xdr:col>
      <xdr:colOff>38100</xdr:colOff>
      <xdr:row>98</xdr:row>
      <xdr:rowOff>68059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6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59186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86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81757</xdr:rowOff>
    </xdr:from>
    <xdr:to>
      <xdr:col>54</xdr:col>
      <xdr:colOff>189865</xdr:colOff>
      <xdr:row>38</xdr:row>
      <xdr:rowOff>100442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6253957"/>
          <a:ext cx="1270" cy="36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104269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100442</xdr:rowOff>
    </xdr:from>
    <xdr:to>
      <xdr:col>55</xdr:col>
      <xdr:colOff>88900</xdr:colOff>
      <xdr:row>38</xdr:row>
      <xdr:rowOff>100442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1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28434</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602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81757</xdr:rowOff>
    </xdr:from>
    <xdr:to>
      <xdr:col>55</xdr:col>
      <xdr:colOff>88900</xdr:colOff>
      <xdr:row>36</xdr:row>
      <xdr:rowOff>81757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2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93988</xdr:rowOff>
    </xdr:from>
    <xdr:to>
      <xdr:col>55</xdr:col>
      <xdr:colOff>0</xdr:colOff>
      <xdr:row>36</xdr:row>
      <xdr:rowOff>100579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266188"/>
          <a:ext cx="838200" cy="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24099</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367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45672</xdr:rowOff>
    </xdr:from>
    <xdr:to>
      <xdr:col>55</xdr:col>
      <xdr:colOff>50800</xdr:colOff>
      <xdr:row>37</xdr:row>
      <xdr:rowOff>147272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44740</xdr:rowOff>
    </xdr:from>
    <xdr:to>
      <xdr:col>50</xdr:col>
      <xdr:colOff>114300</xdr:colOff>
      <xdr:row>36</xdr:row>
      <xdr:rowOff>93988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216940"/>
          <a:ext cx="889000" cy="4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28115</xdr:rowOff>
    </xdr:from>
    <xdr:to>
      <xdr:col>50</xdr:col>
      <xdr:colOff>165100</xdr:colOff>
      <xdr:row>37</xdr:row>
      <xdr:rowOff>129715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7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120842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46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150924</xdr:rowOff>
    </xdr:from>
    <xdr:to>
      <xdr:col>45</xdr:col>
      <xdr:colOff>177800</xdr:colOff>
      <xdr:row>36</xdr:row>
      <xdr:rowOff>44740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65874"/>
          <a:ext cx="889000" cy="75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57247</xdr:rowOff>
    </xdr:from>
    <xdr:to>
      <xdr:col>46</xdr:col>
      <xdr:colOff>38100</xdr:colOff>
      <xdr:row>37</xdr:row>
      <xdr:rowOff>158846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008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149974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49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150924</xdr:rowOff>
    </xdr:from>
    <xdr:to>
      <xdr:col>41</xdr:col>
      <xdr:colOff>50800</xdr:colOff>
      <xdr:row>36</xdr:row>
      <xdr:rowOff>170889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65874"/>
          <a:ext cx="889000" cy="8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160939</xdr:rowOff>
    </xdr:from>
    <xdr:to>
      <xdr:col>41</xdr:col>
      <xdr:colOff>101600</xdr:colOff>
      <xdr:row>32</xdr:row>
      <xdr:rowOff>91089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47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82216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56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2665</xdr:rowOff>
    </xdr:from>
    <xdr:to>
      <xdr:col>36</xdr:col>
      <xdr:colOff>165100</xdr:colOff>
      <xdr:row>37</xdr:row>
      <xdr:rowOff>104265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4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95392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43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49779</xdr:rowOff>
    </xdr:from>
    <xdr:to>
      <xdr:col>55</xdr:col>
      <xdr:colOff>50800</xdr:colOff>
      <xdr:row>36</xdr:row>
      <xdr:rowOff>151379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2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155435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15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43188</xdr:rowOff>
    </xdr:from>
    <xdr:to>
      <xdr:col>50</xdr:col>
      <xdr:colOff>165100</xdr:colOff>
      <xdr:row>36</xdr:row>
      <xdr:rowOff>144788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1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161315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99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165390</xdr:rowOff>
    </xdr:from>
    <xdr:to>
      <xdr:col>46</xdr:col>
      <xdr:colOff>38100</xdr:colOff>
      <xdr:row>36</xdr:row>
      <xdr:rowOff>95540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16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112067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94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100124</xdr:rowOff>
    </xdr:from>
    <xdr:to>
      <xdr:col>41</xdr:col>
      <xdr:colOff>101600</xdr:colOff>
      <xdr:row>32</xdr:row>
      <xdr:rowOff>30274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41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46801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19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120089</xdr:rowOff>
    </xdr:from>
    <xdr:to>
      <xdr:col>36</xdr:col>
      <xdr:colOff>165100</xdr:colOff>
      <xdr:row>37</xdr:row>
      <xdr:rowOff>50239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9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66766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06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72339</xdr:rowOff>
    </xdr:from>
    <xdr:to>
      <xdr:col>55</xdr:col>
      <xdr:colOff>0</xdr:colOff>
      <xdr:row>57</xdr:row>
      <xdr:rowOff>166218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844989"/>
          <a:ext cx="838200" cy="9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35024</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36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166218</xdr:rowOff>
    </xdr:from>
    <xdr:to>
      <xdr:col>50</xdr:col>
      <xdr:colOff>114300</xdr:colOff>
      <xdr:row>58</xdr:row>
      <xdr:rowOff>148044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38868"/>
          <a:ext cx="889000" cy="15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165955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597</xdr:rowOff>
    </xdr:from>
    <xdr:to>
      <xdr:col>45</xdr:col>
      <xdr:colOff>177800</xdr:colOff>
      <xdr:row>58</xdr:row>
      <xdr:rowOff>148044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773247"/>
          <a:ext cx="889000" cy="3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100995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5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121259</xdr:rowOff>
    </xdr:from>
    <xdr:to>
      <xdr:col>41</xdr:col>
      <xdr:colOff>50800</xdr:colOff>
      <xdr:row>57</xdr:row>
      <xdr:rowOff>597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722459"/>
          <a:ext cx="889000" cy="5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71793</xdr:rowOff>
    </xdr:from>
    <xdr:to>
      <xdr:col>41</xdr:col>
      <xdr:colOff>101600</xdr:colOff>
      <xdr:row>57</xdr:row>
      <xdr:rowOff>1943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7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18470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4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88081</xdr:rowOff>
    </xdr:from>
    <xdr:to>
      <xdr:col>36</xdr:col>
      <xdr:colOff>165100</xdr:colOff>
      <xdr:row>56</xdr:row>
      <xdr:rowOff>18231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5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34758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2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21539</xdr:rowOff>
    </xdr:from>
    <xdr:to>
      <xdr:col>55</xdr:col>
      <xdr:colOff>50800</xdr:colOff>
      <xdr:row>57</xdr:row>
      <xdr:rowOff>123139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9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171416</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7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115418</xdr:rowOff>
    </xdr:from>
    <xdr:to>
      <xdr:col>50</xdr:col>
      <xdr:colOff>165100</xdr:colOff>
      <xdr:row>58</xdr:row>
      <xdr:rowOff>45568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8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36695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8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97244</xdr:rowOff>
    </xdr:from>
    <xdr:to>
      <xdr:col>46</xdr:col>
      <xdr:colOff>38100</xdr:colOff>
      <xdr:row>59</xdr:row>
      <xdr:rowOff>27394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4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18521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121247</xdr:rowOff>
    </xdr:from>
    <xdr:to>
      <xdr:col>41</xdr:col>
      <xdr:colOff>101600</xdr:colOff>
      <xdr:row>57</xdr:row>
      <xdr:rowOff>51397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2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42524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70459</xdr:rowOff>
    </xdr:from>
    <xdr:to>
      <xdr:col>36</xdr:col>
      <xdr:colOff>165100</xdr:colOff>
      <xdr:row>57</xdr:row>
      <xdr:rowOff>609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7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163186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76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124231</xdr:rowOff>
    </xdr:from>
    <xdr:to>
      <xdr:col>55</xdr:col>
      <xdr:colOff>0</xdr:colOff>
      <xdr:row>78</xdr:row>
      <xdr:rowOff>128460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325881"/>
          <a:ext cx="838200" cy="17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86098</xdr:rowOff>
    </xdr:from>
    <xdr:ext cx="469744"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16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128460</xdr:rowOff>
    </xdr:from>
    <xdr:to>
      <xdr:col>50</xdr:col>
      <xdr:colOff>114300</xdr:colOff>
      <xdr:row>79</xdr:row>
      <xdr:rowOff>12370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01560"/>
          <a:ext cx="889000" cy="5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25595</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0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12370</xdr:rowOff>
    </xdr:from>
    <xdr:to>
      <xdr:col>45</xdr:col>
      <xdr:colOff>177800</xdr:colOff>
      <xdr:row>79</xdr:row>
      <xdr:rowOff>16142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56920"/>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28866</xdr:rowOff>
    </xdr:from>
    <xdr:to>
      <xdr:col>41</xdr:col>
      <xdr:colOff>50800</xdr:colOff>
      <xdr:row>79</xdr:row>
      <xdr:rowOff>16142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01966"/>
          <a:ext cx="889000" cy="15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7556</xdr:rowOff>
    </xdr:from>
    <xdr:to>
      <xdr:col>41</xdr:col>
      <xdr:colOff>101600</xdr:colOff>
      <xdr:row>78</xdr:row>
      <xdr:rowOff>109156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125683</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26428" y="1315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168072</xdr:rowOff>
    </xdr:from>
    <xdr:to>
      <xdr:col>36</xdr:col>
      <xdr:colOff>165100</xdr:colOff>
      <xdr:row>77</xdr:row>
      <xdr:rowOff>98222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9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114749</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37428" y="1297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73431</xdr:rowOff>
    </xdr:from>
    <xdr:to>
      <xdr:col>55</xdr:col>
      <xdr:colOff>50800</xdr:colOff>
      <xdr:row>78</xdr:row>
      <xdr:rowOff>3581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7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51858</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5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77660</xdr:rowOff>
    </xdr:from>
    <xdr:to>
      <xdr:col>50</xdr:col>
      <xdr:colOff>165100</xdr:colOff>
      <xdr:row>79</xdr:row>
      <xdr:rowOff>7810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5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170387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4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133020</xdr:rowOff>
    </xdr:from>
    <xdr:to>
      <xdr:col>46</xdr:col>
      <xdr:colOff>38100</xdr:colOff>
      <xdr:row>79</xdr:row>
      <xdr:rowOff>63170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54297</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61017" y="13598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136792</xdr:rowOff>
    </xdr:from>
    <xdr:to>
      <xdr:col>41</xdr:col>
      <xdr:colOff>101600</xdr:colOff>
      <xdr:row>79</xdr:row>
      <xdr:rowOff>66942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0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58069</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2017" y="13602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149516</xdr:rowOff>
    </xdr:from>
    <xdr:to>
      <xdr:col>36</xdr:col>
      <xdr:colOff>165100</xdr:colOff>
      <xdr:row>78</xdr:row>
      <xdr:rowOff>79666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5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70793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44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48557</xdr:rowOff>
    </xdr:from>
    <xdr:to>
      <xdr:col>55</xdr:col>
      <xdr:colOff>0</xdr:colOff>
      <xdr:row>96</xdr:row>
      <xdr:rowOff>105502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507757"/>
          <a:ext cx="838200" cy="5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48557</xdr:rowOff>
    </xdr:from>
    <xdr:to>
      <xdr:col>50</xdr:col>
      <xdr:colOff>114300</xdr:colOff>
      <xdr:row>96</xdr:row>
      <xdr:rowOff>127425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507757"/>
          <a:ext cx="889000" cy="7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1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44008</xdr:rowOff>
    </xdr:from>
    <xdr:to>
      <xdr:col>45</xdr:col>
      <xdr:colOff>177800</xdr:colOff>
      <xdr:row>96</xdr:row>
      <xdr:rowOff>127425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503208"/>
          <a:ext cx="889000" cy="8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1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37973</xdr:rowOff>
    </xdr:from>
    <xdr:to>
      <xdr:col>41</xdr:col>
      <xdr:colOff>50800</xdr:colOff>
      <xdr:row>96</xdr:row>
      <xdr:rowOff>44008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497173"/>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13050</xdr:rowOff>
    </xdr:from>
    <xdr:to>
      <xdr:col>41</xdr:col>
      <xdr:colOff>101600</xdr:colOff>
      <xdr:row>95</xdr:row>
      <xdr:rowOff>114650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3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131177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0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26698</xdr:rowOff>
    </xdr:from>
    <xdr:to>
      <xdr:col>36</xdr:col>
      <xdr:colOff>165100</xdr:colOff>
      <xdr:row>95</xdr:row>
      <xdr:rowOff>128298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31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144825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08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54702</xdr:rowOff>
    </xdr:from>
    <xdr:to>
      <xdr:col>55</xdr:col>
      <xdr:colOff>50800</xdr:colOff>
      <xdr:row>96</xdr:row>
      <xdr:rowOff>156302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1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33129</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9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169207</xdr:rowOff>
    </xdr:from>
    <xdr:to>
      <xdr:col>50</xdr:col>
      <xdr:colOff>165100</xdr:colOff>
      <xdr:row>96</xdr:row>
      <xdr:rowOff>99357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45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90484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54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76625</xdr:rowOff>
    </xdr:from>
    <xdr:to>
      <xdr:col>46</xdr:col>
      <xdr:colOff>38100</xdr:colOff>
      <xdr:row>97</xdr:row>
      <xdr:rowOff>6775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5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169352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62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164658</xdr:rowOff>
    </xdr:from>
    <xdr:to>
      <xdr:col>41</xdr:col>
      <xdr:colOff>101600</xdr:colOff>
      <xdr:row>96</xdr:row>
      <xdr:rowOff>94808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4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85935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54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158623</xdr:rowOff>
    </xdr:from>
    <xdr:to>
      <xdr:col>36</xdr:col>
      <xdr:colOff>165100</xdr:colOff>
      <xdr:row>96</xdr:row>
      <xdr:rowOff>88773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44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79900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53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73634</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88734"/>
          <a:ext cx="889000" cy="6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75641</xdr:rowOff>
    </xdr:from>
    <xdr:to>
      <xdr:col>72</xdr:col>
      <xdr:colOff>38100</xdr:colOff>
      <xdr:row>38</xdr:row>
      <xdr:rowOff>5791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41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22318</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4017" y="619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103759</xdr:rowOff>
    </xdr:from>
    <xdr:to>
      <xdr:col>67</xdr:col>
      <xdr:colOff>101600</xdr:colOff>
      <xdr:row>38</xdr:row>
      <xdr:rowOff>33910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50436</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5017" y="6222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22834</xdr:rowOff>
    </xdr:from>
    <xdr:to>
      <xdr:col>67</xdr:col>
      <xdr:colOff>101600</xdr:colOff>
      <xdr:row>38</xdr:row>
      <xdr:rowOff>124434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3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115561</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630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83083</xdr:rowOff>
    </xdr:from>
    <xdr:to>
      <xdr:col>85</xdr:col>
      <xdr:colOff>127000</xdr:colOff>
      <xdr:row>77</xdr:row>
      <xdr:rowOff>91560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84733"/>
          <a:ext cx="838200" cy="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873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91560</xdr:rowOff>
    </xdr:from>
    <xdr:to>
      <xdr:col>81</xdr:col>
      <xdr:colOff>50800</xdr:colOff>
      <xdr:row>77</xdr:row>
      <xdr:rowOff>103867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93210"/>
          <a:ext cx="889000" cy="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121016</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103867</xdr:rowOff>
    </xdr:from>
    <xdr:to>
      <xdr:col>76</xdr:col>
      <xdr:colOff>114300</xdr:colOff>
      <xdr:row>77</xdr:row>
      <xdr:rowOff>104076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05517"/>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112120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104076</xdr:rowOff>
    </xdr:from>
    <xdr:to>
      <xdr:col>71</xdr:col>
      <xdr:colOff>177800</xdr:colOff>
      <xdr:row>77</xdr:row>
      <xdr:rowOff>114612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05726"/>
          <a:ext cx="889000" cy="1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35160</xdr:rowOff>
    </xdr:from>
    <xdr:to>
      <xdr:col>72</xdr:col>
      <xdr:colOff>38100</xdr:colOff>
      <xdr:row>75</xdr:row>
      <xdr:rowOff>136760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8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153287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66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137973</xdr:rowOff>
    </xdr:from>
    <xdr:to>
      <xdr:col>67</xdr:col>
      <xdr:colOff>101600</xdr:colOff>
      <xdr:row>75</xdr:row>
      <xdr:rowOff>68123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282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84650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60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32283</xdr:rowOff>
    </xdr:from>
    <xdr:to>
      <xdr:col>85</xdr:col>
      <xdr:colOff>177800</xdr:colOff>
      <xdr:row>77</xdr:row>
      <xdr:rowOff>133883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3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10710</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1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40760</xdr:rowOff>
    </xdr:from>
    <xdr:to>
      <xdr:col>81</xdr:col>
      <xdr:colOff>101600</xdr:colOff>
      <xdr:row>77</xdr:row>
      <xdr:rowOff>142360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4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133487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3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53067</xdr:rowOff>
    </xdr:from>
    <xdr:to>
      <xdr:col>76</xdr:col>
      <xdr:colOff>165100</xdr:colOff>
      <xdr:row>77</xdr:row>
      <xdr:rowOff>154667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145794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4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53276</xdr:rowOff>
    </xdr:from>
    <xdr:to>
      <xdr:col>72</xdr:col>
      <xdr:colOff>38100</xdr:colOff>
      <xdr:row>77</xdr:row>
      <xdr:rowOff>154876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5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146003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4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63812</xdr:rowOff>
    </xdr:from>
    <xdr:to>
      <xdr:col>67</xdr:col>
      <xdr:colOff>101600</xdr:colOff>
      <xdr:row>77</xdr:row>
      <xdr:rowOff>165412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6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156539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5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168960</xdr:rowOff>
    </xdr:from>
    <xdr:to>
      <xdr:col>85</xdr:col>
      <xdr:colOff>127000</xdr:colOff>
      <xdr:row>95</xdr:row>
      <xdr:rowOff>60866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285260"/>
          <a:ext cx="838200" cy="6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120297</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9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60866</xdr:rowOff>
    </xdr:from>
    <xdr:to>
      <xdr:col>81</xdr:col>
      <xdr:colOff>50800</xdr:colOff>
      <xdr:row>95</xdr:row>
      <xdr:rowOff>133364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348616"/>
          <a:ext cx="889000" cy="7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18798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133364</xdr:rowOff>
    </xdr:from>
    <xdr:to>
      <xdr:col>76</xdr:col>
      <xdr:colOff>114300</xdr:colOff>
      <xdr:row>97</xdr:row>
      <xdr:rowOff>40292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421114"/>
          <a:ext cx="889000" cy="24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116378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5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98520</xdr:rowOff>
    </xdr:from>
    <xdr:to>
      <xdr:col>71</xdr:col>
      <xdr:colOff>177800</xdr:colOff>
      <xdr:row>97</xdr:row>
      <xdr:rowOff>40292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557720"/>
          <a:ext cx="889000" cy="11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109082</xdr:rowOff>
    </xdr:from>
    <xdr:to>
      <xdr:col>72</xdr:col>
      <xdr:colOff>38100</xdr:colOff>
      <xdr:row>95</xdr:row>
      <xdr:rowOff>39232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22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55759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00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109049</xdr:rowOff>
    </xdr:from>
    <xdr:to>
      <xdr:col>67</xdr:col>
      <xdr:colOff>101600</xdr:colOff>
      <xdr:row>95</xdr:row>
      <xdr:rowOff>39199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2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55726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0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118160</xdr:rowOff>
    </xdr:from>
    <xdr:to>
      <xdr:col>85</xdr:col>
      <xdr:colOff>177800</xdr:colOff>
      <xdr:row>95</xdr:row>
      <xdr:rowOff>48310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23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141037</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08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10066</xdr:rowOff>
    </xdr:from>
    <xdr:to>
      <xdr:col>81</xdr:col>
      <xdr:colOff>101600</xdr:colOff>
      <xdr:row>95</xdr:row>
      <xdr:rowOff>111666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29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128193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07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82564</xdr:rowOff>
    </xdr:from>
    <xdr:to>
      <xdr:col>76</xdr:col>
      <xdr:colOff>165100</xdr:colOff>
      <xdr:row>96</xdr:row>
      <xdr:rowOff>12714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37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29241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14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160942</xdr:rowOff>
    </xdr:from>
    <xdr:to>
      <xdr:col>72</xdr:col>
      <xdr:colOff>38100</xdr:colOff>
      <xdr:row>97</xdr:row>
      <xdr:rowOff>91092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62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82219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71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47720</xdr:rowOff>
    </xdr:from>
    <xdr:to>
      <xdr:col>67</xdr:col>
      <xdr:colOff>101600</xdr:colOff>
      <xdr:row>96</xdr:row>
      <xdr:rowOff>149320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50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140447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59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87920</xdr:rowOff>
    </xdr:from>
    <xdr:to>
      <xdr:col>102</xdr:col>
      <xdr:colOff>165100</xdr:colOff>
      <xdr:row>37</xdr:row>
      <xdr:rowOff>18070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26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34597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03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14768</xdr:rowOff>
    </xdr:from>
    <xdr:to>
      <xdr:col>98</xdr:col>
      <xdr:colOff>38100</xdr:colOff>
      <xdr:row>36</xdr:row>
      <xdr:rowOff>116368</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18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132895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596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95069</xdr:rowOff>
    </xdr:from>
    <xdr:to>
      <xdr:col>116</xdr:col>
      <xdr:colOff>63500</xdr:colOff>
      <xdr:row>59</xdr:row>
      <xdr:rowOff>95286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210619"/>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20446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93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95069</xdr:rowOff>
    </xdr:from>
    <xdr:to>
      <xdr:col>111</xdr:col>
      <xdr:colOff>177800</xdr:colOff>
      <xdr:row>59</xdr:row>
      <xdr:rowOff>95286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210619"/>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93871</xdr:rowOff>
    </xdr:from>
    <xdr:to>
      <xdr:col>107</xdr:col>
      <xdr:colOff>50800</xdr:colOff>
      <xdr:row>59</xdr:row>
      <xdr:rowOff>95069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209421"/>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93871</xdr:rowOff>
    </xdr:from>
    <xdr:to>
      <xdr:col>102</xdr:col>
      <xdr:colOff>114300</xdr:colOff>
      <xdr:row>59</xdr:row>
      <xdr:rowOff>95395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20942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52</xdr:row>
      <xdr:rowOff>20865</xdr:rowOff>
    </xdr:from>
    <xdr:to>
      <xdr:col>102</xdr:col>
      <xdr:colOff>165100</xdr:colOff>
      <xdr:row>52</xdr:row>
      <xdr:rowOff>122465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89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138992</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278111" y="871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11612</xdr:rowOff>
    </xdr:from>
    <xdr:to>
      <xdr:col>98</xdr:col>
      <xdr:colOff>38100</xdr:colOff>
      <xdr:row>52</xdr:row>
      <xdr:rowOff>113212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892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129739</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389111" y="870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44269</xdr:rowOff>
    </xdr:from>
    <xdr:to>
      <xdr:col>116</xdr:col>
      <xdr:colOff>114300</xdr:colOff>
      <xdr:row>59</xdr:row>
      <xdr:rowOff>145869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5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130646</xdr:rowOff>
    </xdr:from>
    <xdr:ext cx="313932"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74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44486</xdr:rowOff>
    </xdr:from>
    <xdr:to>
      <xdr:col>112</xdr:col>
      <xdr:colOff>38100</xdr:colOff>
      <xdr:row>59</xdr:row>
      <xdr:rowOff>146086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137213</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333" y="102527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44269</xdr:rowOff>
    </xdr:from>
    <xdr:to>
      <xdr:col>107</xdr:col>
      <xdr:colOff>101600</xdr:colOff>
      <xdr:row>59</xdr:row>
      <xdr:rowOff>145869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5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136996</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77333" y="10252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43071</xdr:rowOff>
    </xdr:from>
    <xdr:to>
      <xdr:col>102</xdr:col>
      <xdr:colOff>165100</xdr:colOff>
      <xdr:row>59</xdr:row>
      <xdr:rowOff>144671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5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135798</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333" y="102513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44595</xdr:rowOff>
    </xdr:from>
    <xdr:to>
      <xdr:col>98</xdr:col>
      <xdr:colOff>38100</xdr:colOff>
      <xdr:row>59</xdr:row>
      <xdr:rowOff>146195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6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137322</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99333" y="102528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123789</xdr:rowOff>
    </xdr:from>
    <xdr:to>
      <xdr:col>116</xdr:col>
      <xdr:colOff>63500</xdr:colOff>
      <xdr:row>74</xdr:row>
      <xdr:rowOff>53701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639639"/>
          <a:ext cx="838200" cy="10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53701</xdr:rowOff>
    </xdr:from>
    <xdr:to>
      <xdr:col>111</xdr:col>
      <xdr:colOff>177800</xdr:colOff>
      <xdr:row>75</xdr:row>
      <xdr:rowOff>14061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741001"/>
          <a:ext cx="889000" cy="13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14061</xdr:rowOff>
    </xdr:from>
    <xdr:to>
      <xdr:col>107</xdr:col>
      <xdr:colOff>50800</xdr:colOff>
      <xdr:row>75</xdr:row>
      <xdr:rowOff>39756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872811"/>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123606</xdr:rowOff>
    </xdr:from>
    <xdr:to>
      <xdr:col>102</xdr:col>
      <xdr:colOff>114300</xdr:colOff>
      <xdr:row>75</xdr:row>
      <xdr:rowOff>39756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639456"/>
          <a:ext cx="889000" cy="25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21829</xdr:rowOff>
    </xdr:from>
    <xdr:to>
      <xdr:col>102</xdr:col>
      <xdr:colOff>165100</xdr:colOff>
      <xdr:row>74</xdr:row>
      <xdr:rowOff>123429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139956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48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44414</xdr:rowOff>
    </xdr:from>
    <xdr:to>
      <xdr:col>98</xdr:col>
      <xdr:colOff>38100</xdr:colOff>
      <xdr:row>73</xdr:row>
      <xdr:rowOff>146014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56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162541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33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72989</xdr:rowOff>
    </xdr:from>
    <xdr:to>
      <xdr:col>116</xdr:col>
      <xdr:colOff>114300</xdr:colOff>
      <xdr:row>74</xdr:row>
      <xdr:rowOff>3139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58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95866</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4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2901</xdr:rowOff>
    </xdr:from>
    <xdr:to>
      <xdr:col>112</xdr:col>
      <xdr:colOff>38100</xdr:colOff>
      <xdr:row>74</xdr:row>
      <xdr:rowOff>104501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69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121028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46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134711</xdr:rowOff>
    </xdr:from>
    <xdr:to>
      <xdr:col>107</xdr:col>
      <xdr:colOff>101600</xdr:colOff>
      <xdr:row>75</xdr:row>
      <xdr:rowOff>64861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2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81388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59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160406</xdr:rowOff>
    </xdr:from>
    <xdr:to>
      <xdr:col>102</xdr:col>
      <xdr:colOff>165100</xdr:colOff>
      <xdr:row>75</xdr:row>
      <xdr:rowOff>90556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4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81683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94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72806</xdr:rowOff>
    </xdr:from>
    <xdr:to>
      <xdr:col>98</xdr:col>
      <xdr:colOff>38100</xdr:colOff>
      <xdr:row>74</xdr:row>
      <xdr:rowOff>2956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58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165533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68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住民１人あたりのコストは，主に補助費等，物件費が類似団体平均を上回っている。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物件費について，入会保留児対策としての学童クラブ事業運営委託料の増などに伴う増が挙げられる。</a:t>
          </a:r>
        </a:p>
        <a:p>
          <a:r>
            <a:rPr kumimoji="1" lang="ja-JP" altLang="en-US" sz="1300">
              <a:latin typeface="ＭＳ Ｐゴシック" panose="020B0600070205080204" pitchFamily="50" charset="-128"/>
              <a:ea typeface="ＭＳ Ｐゴシック" panose="020B0600070205080204" pitchFamily="50" charset="-128"/>
            </a:rPr>
            <a:t>　引き続き適正な水準を保ち，市債バランス等を基準とした将来負担の抑制に努めるとともに，補助費等や物件費については臨時事業に係る見直しを行い，一層の適正化を推進していく。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238,774
233,665
21.58
111,809,665
106,549,574
4,330,141
52,455,735
38,608,501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93523</xdr:rowOff>
    </xdr:from>
    <xdr:to>
      <xdr:col>24</xdr:col>
      <xdr:colOff>63500</xdr:colOff>
      <xdr:row>35</xdr:row>
      <xdr:rowOff>131928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94273"/>
          <a:ext cx="8382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9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131928</xdr:rowOff>
    </xdr:from>
    <xdr:to>
      <xdr:col>19</xdr:col>
      <xdr:colOff>177800</xdr:colOff>
      <xdr:row>36</xdr:row>
      <xdr:rowOff>6198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3267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6198</xdr:rowOff>
    </xdr:from>
    <xdr:to>
      <xdr:col>15</xdr:col>
      <xdr:colOff>50800</xdr:colOff>
      <xdr:row>36</xdr:row>
      <xdr:rowOff>37287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78398"/>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54525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101752</xdr:rowOff>
    </xdr:from>
    <xdr:to>
      <xdr:col>10</xdr:col>
      <xdr:colOff>114300</xdr:colOff>
      <xdr:row>36</xdr:row>
      <xdr:rowOff>37287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02502"/>
          <a:ext cx="889000" cy="10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71526</xdr:rowOff>
    </xdr:from>
    <xdr:to>
      <xdr:col>10</xdr:col>
      <xdr:colOff>165100</xdr:colOff>
      <xdr:row>35</xdr:row>
      <xdr:rowOff>1676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0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18203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67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161595</xdr:rowOff>
    </xdr:from>
    <xdr:to>
      <xdr:col>6</xdr:col>
      <xdr:colOff>38100</xdr:colOff>
      <xdr:row>34</xdr:row>
      <xdr:rowOff>91745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1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108272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42723</xdr:rowOff>
    </xdr:from>
    <xdr:to>
      <xdr:col>24</xdr:col>
      <xdr:colOff>114300</xdr:colOff>
      <xdr:row>35</xdr:row>
      <xdr:rowOff>144323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65600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9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81128</xdr:rowOff>
    </xdr:from>
    <xdr:to>
      <xdr:col>20</xdr:col>
      <xdr:colOff>38100</xdr:colOff>
      <xdr:row>36</xdr:row>
      <xdr:rowOff>11278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8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27805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5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126848</xdr:rowOff>
    </xdr:from>
    <xdr:to>
      <xdr:col>15</xdr:col>
      <xdr:colOff>101600</xdr:colOff>
      <xdr:row>36</xdr:row>
      <xdr:rowOff>56998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2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73525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90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157937</xdr:rowOff>
    </xdr:from>
    <xdr:to>
      <xdr:col>10</xdr:col>
      <xdr:colOff>165100</xdr:colOff>
      <xdr:row>36</xdr:row>
      <xdr:rowOff>88087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5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79214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5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50952</xdr:rowOff>
    </xdr:from>
    <xdr:to>
      <xdr:col>6</xdr:col>
      <xdr:colOff>38100</xdr:colOff>
      <xdr:row>35</xdr:row>
      <xdr:rowOff>152552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143679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4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76797</xdr:rowOff>
    </xdr:from>
    <xdr:to>
      <xdr:col>24</xdr:col>
      <xdr:colOff>62865</xdr:colOff>
      <xdr:row>58</xdr:row>
      <xdr:rowOff>98009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506547"/>
          <a:ext cx="1270" cy="53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101836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4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98009</xdr:rowOff>
    </xdr:from>
    <xdr:to>
      <xdr:col>24</xdr:col>
      <xdr:colOff>152400</xdr:colOff>
      <xdr:row>58</xdr:row>
      <xdr:rowOff>98009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42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23474</xdr:rowOff>
    </xdr:from>
    <xdr:ext cx="534377"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928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76797</xdr:rowOff>
    </xdr:from>
    <xdr:to>
      <xdr:col>24</xdr:col>
      <xdr:colOff>152400</xdr:colOff>
      <xdr:row>55</xdr:row>
      <xdr:rowOff>76797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506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116907</xdr:rowOff>
    </xdr:from>
    <xdr:to>
      <xdr:col>24</xdr:col>
      <xdr:colOff>63500</xdr:colOff>
      <xdr:row>56</xdr:row>
      <xdr:rowOff>136614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18107"/>
          <a:ext cx="838200" cy="1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166902</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68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17025</xdr:rowOff>
    </xdr:from>
    <xdr:to>
      <xdr:col>24</xdr:col>
      <xdr:colOff>114300</xdr:colOff>
      <xdr:row>57</xdr:row>
      <xdr:rowOff>118625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136614</xdr:rowOff>
    </xdr:from>
    <xdr:to>
      <xdr:col>19</xdr:col>
      <xdr:colOff>177800</xdr:colOff>
      <xdr:row>57</xdr:row>
      <xdr:rowOff>1797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37814"/>
          <a:ext cx="889000" cy="3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167548</xdr:rowOff>
    </xdr:from>
    <xdr:to>
      <xdr:col>20</xdr:col>
      <xdr:colOff>38100</xdr:colOff>
      <xdr:row>57</xdr:row>
      <xdr:rowOff>97698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88825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86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58966</xdr:rowOff>
    </xdr:from>
    <xdr:to>
      <xdr:col>15</xdr:col>
      <xdr:colOff>50800</xdr:colOff>
      <xdr:row>57</xdr:row>
      <xdr:rowOff>1797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802916"/>
          <a:ext cx="889000" cy="97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152060</xdr:rowOff>
    </xdr:from>
    <xdr:to>
      <xdr:col>15</xdr:col>
      <xdr:colOff>101600</xdr:colOff>
      <xdr:row>57</xdr:row>
      <xdr:rowOff>82210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5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73337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84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58966</xdr:rowOff>
    </xdr:from>
    <xdr:to>
      <xdr:col>10</xdr:col>
      <xdr:colOff>114300</xdr:colOff>
      <xdr:row>56</xdr:row>
      <xdr:rowOff>131785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802916"/>
          <a:ext cx="889000" cy="93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7671</xdr:rowOff>
    </xdr:from>
    <xdr:to>
      <xdr:col>10</xdr:col>
      <xdr:colOff>165100</xdr:colOff>
      <xdr:row>50</xdr:row>
      <xdr:rowOff>109271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5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125798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3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147231</xdr:rowOff>
    </xdr:from>
    <xdr:to>
      <xdr:col>6</xdr:col>
      <xdr:colOff>38100</xdr:colOff>
      <xdr:row>56</xdr:row>
      <xdr:rowOff>77381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57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93908</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35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66107</xdr:rowOff>
    </xdr:from>
    <xdr:to>
      <xdr:col>24</xdr:col>
      <xdr:colOff>114300</xdr:colOff>
      <xdr:row>56</xdr:row>
      <xdr:rowOff>167707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88984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1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85814</xdr:rowOff>
    </xdr:from>
    <xdr:to>
      <xdr:col>20</xdr:col>
      <xdr:colOff>38100</xdr:colOff>
      <xdr:row>57</xdr:row>
      <xdr:rowOff>15964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8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32491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46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122447</xdr:rowOff>
    </xdr:from>
    <xdr:to>
      <xdr:col>15</xdr:col>
      <xdr:colOff>101600</xdr:colOff>
      <xdr:row>57</xdr:row>
      <xdr:rowOff>52597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2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69124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49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8166</xdr:rowOff>
    </xdr:from>
    <xdr:to>
      <xdr:col>10</xdr:col>
      <xdr:colOff>165100</xdr:colOff>
      <xdr:row>51</xdr:row>
      <xdr:rowOff>109766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75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100893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84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80985</xdr:rowOff>
    </xdr:from>
    <xdr:to>
      <xdr:col>6</xdr:col>
      <xdr:colOff>38100</xdr:colOff>
      <xdr:row>57</xdr:row>
      <xdr:rowOff>11135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8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2262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7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15557</xdr:rowOff>
    </xdr:from>
    <xdr:to>
      <xdr:col>24</xdr:col>
      <xdr:colOff>63500</xdr:colOff>
      <xdr:row>74</xdr:row>
      <xdr:rowOff>11862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531407"/>
          <a:ext cx="838200" cy="16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54691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11862</xdr:rowOff>
    </xdr:from>
    <xdr:to>
      <xdr:col>19</xdr:col>
      <xdr:colOff>177800</xdr:colOff>
      <xdr:row>74</xdr:row>
      <xdr:rowOff>13983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699162"/>
          <a:ext cx="889000" cy="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127537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5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13983</xdr:rowOff>
    </xdr:from>
    <xdr:to>
      <xdr:col>15</xdr:col>
      <xdr:colOff>50800</xdr:colOff>
      <xdr:row>75</xdr:row>
      <xdr:rowOff>125540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01283"/>
          <a:ext cx="889000" cy="28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54309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125540</xdr:rowOff>
    </xdr:from>
    <xdr:to>
      <xdr:col>10</xdr:col>
      <xdr:colOff>114300</xdr:colOff>
      <xdr:row>75</xdr:row>
      <xdr:rowOff>146965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84290"/>
          <a:ext cx="889000" cy="2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76188</xdr:rowOff>
    </xdr:from>
    <xdr:to>
      <xdr:col>10</xdr:col>
      <xdr:colOff>165100</xdr:colOff>
      <xdr:row>76</xdr:row>
      <xdr:rowOff>6338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168915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118834</xdr:rowOff>
    </xdr:from>
    <xdr:to>
      <xdr:col>6</xdr:col>
      <xdr:colOff>38100</xdr:colOff>
      <xdr:row>76</xdr:row>
      <xdr:rowOff>48983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9775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40112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136207</xdr:rowOff>
    </xdr:from>
    <xdr:to>
      <xdr:col>24</xdr:col>
      <xdr:colOff>114300</xdr:colOff>
      <xdr:row>73</xdr:row>
      <xdr:rowOff>66357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48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159084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3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132512</xdr:rowOff>
    </xdr:from>
    <xdr:to>
      <xdr:col>20</xdr:col>
      <xdr:colOff>38100</xdr:colOff>
      <xdr:row>74</xdr:row>
      <xdr:rowOff>62662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4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79189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2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134633</xdr:rowOff>
    </xdr:from>
    <xdr:to>
      <xdr:col>15</xdr:col>
      <xdr:colOff>101600</xdr:colOff>
      <xdr:row>74</xdr:row>
      <xdr:rowOff>64783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81310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2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74740</xdr:rowOff>
    </xdr:from>
    <xdr:to>
      <xdr:col>10</xdr:col>
      <xdr:colOff>165100</xdr:colOff>
      <xdr:row>76</xdr:row>
      <xdr:rowOff>4890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21417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0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96165</xdr:rowOff>
    </xdr:from>
    <xdr:to>
      <xdr:col>6</xdr:col>
      <xdr:colOff>38100</xdr:colOff>
      <xdr:row>76</xdr:row>
      <xdr:rowOff>26315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5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42842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30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86404</xdr:rowOff>
    </xdr:from>
    <xdr:to>
      <xdr:col>24</xdr:col>
      <xdr:colOff>63500</xdr:colOff>
      <xdr:row>97</xdr:row>
      <xdr:rowOff>160861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17054"/>
          <a:ext cx="838200" cy="7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66875</xdr:rowOff>
    </xdr:from>
    <xdr:to>
      <xdr:col>19</xdr:col>
      <xdr:colOff>177800</xdr:colOff>
      <xdr:row>97</xdr:row>
      <xdr:rowOff>86404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697525"/>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102818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66875</xdr:rowOff>
    </xdr:from>
    <xdr:to>
      <xdr:col>15</xdr:col>
      <xdr:colOff>50800</xdr:colOff>
      <xdr:row>98</xdr:row>
      <xdr:rowOff>155049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697525"/>
          <a:ext cx="889000" cy="25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117188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155049</xdr:rowOff>
    </xdr:from>
    <xdr:to>
      <xdr:col>10</xdr:col>
      <xdr:colOff>114300</xdr:colOff>
      <xdr:row>99</xdr:row>
      <xdr:rowOff>42709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57149"/>
          <a:ext cx="889000" cy="5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153496</xdr:rowOff>
    </xdr:from>
    <xdr:to>
      <xdr:col>10</xdr:col>
      <xdr:colOff>165100</xdr:colOff>
      <xdr:row>98</xdr:row>
      <xdr:rowOff>83646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100173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5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43083</xdr:rowOff>
    </xdr:from>
    <xdr:to>
      <xdr:col>6</xdr:col>
      <xdr:colOff>38100</xdr:colOff>
      <xdr:row>98</xdr:row>
      <xdr:rowOff>144683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4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161210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2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110061</xdr:rowOff>
    </xdr:from>
    <xdr:to>
      <xdr:col>24</xdr:col>
      <xdr:colOff>114300</xdr:colOff>
      <xdr:row>98</xdr:row>
      <xdr:rowOff>40211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4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24988</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35604</xdr:rowOff>
    </xdr:from>
    <xdr:to>
      <xdr:col>20</xdr:col>
      <xdr:colOff>38100</xdr:colOff>
      <xdr:row>97</xdr:row>
      <xdr:rowOff>137204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6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128331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16075</xdr:rowOff>
    </xdr:from>
    <xdr:to>
      <xdr:col>15</xdr:col>
      <xdr:colOff>101600</xdr:colOff>
      <xdr:row>97</xdr:row>
      <xdr:rowOff>117675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108802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7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104249</xdr:rowOff>
    </xdr:from>
    <xdr:to>
      <xdr:col>10</xdr:col>
      <xdr:colOff>165100</xdr:colOff>
      <xdr:row>99</xdr:row>
      <xdr:rowOff>34399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0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25526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163359</xdr:rowOff>
    </xdr:from>
    <xdr:to>
      <xdr:col>6</xdr:col>
      <xdr:colOff>38100</xdr:colOff>
      <xdr:row>99</xdr:row>
      <xdr:rowOff>93509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6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84636</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5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73025</xdr:rowOff>
    </xdr:from>
    <xdr:to>
      <xdr:col>55</xdr:col>
      <xdr:colOff>0</xdr:colOff>
      <xdr:row>36</xdr:row>
      <xdr:rowOff>82931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245225"/>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3700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47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73025</xdr:rowOff>
    </xdr:from>
    <xdr:to>
      <xdr:col>50</xdr:col>
      <xdr:colOff>114300</xdr:colOff>
      <xdr:row>36</xdr:row>
      <xdr:rowOff>80264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24522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119143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80264</xdr:rowOff>
    </xdr:from>
    <xdr:to>
      <xdr:col>45</xdr:col>
      <xdr:colOff>177800</xdr:colOff>
      <xdr:row>36</xdr:row>
      <xdr:rowOff>80264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2524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113047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55118</xdr:rowOff>
    </xdr:from>
    <xdr:to>
      <xdr:col>41</xdr:col>
      <xdr:colOff>50800</xdr:colOff>
      <xdr:row>36</xdr:row>
      <xdr:rowOff>80264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22731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86614</xdr:rowOff>
    </xdr:from>
    <xdr:to>
      <xdr:col>41</xdr:col>
      <xdr:colOff>101600</xdr:colOff>
      <xdr:row>38</xdr:row>
      <xdr:rowOff>16764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7891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2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78994</xdr:rowOff>
    </xdr:from>
    <xdr:to>
      <xdr:col>36</xdr:col>
      <xdr:colOff>165100</xdr:colOff>
      <xdr:row>38</xdr:row>
      <xdr:rowOff>9144</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271</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15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32131</xdr:rowOff>
    </xdr:from>
    <xdr:to>
      <xdr:col>55</xdr:col>
      <xdr:colOff>50800</xdr:colOff>
      <xdr:row>36</xdr:row>
      <xdr:rowOff>133731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20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55008</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05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22225</xdr:rowOff>
    </xdr:from>
    <xdr:to>
      <xdr:col>50</xdr:col>
      <xdr:colOff>165100</xdr:colOff>
      <xdr:row>36</xdr:row>
      <xdr:rowOff>123825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1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140352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96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29464</xdr:rowOff>
    </xdr:from>
    <xdr:to>
      <xdr:col>46</xdr:col>
      <xdr:colOff>38100</xdr:colOff>
      <xdr:row>36</xdr:row>
      <xdr:rowOff>131064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2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147591</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97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29464</xdr:rowOff>
    </xdr:from>
    <xdr:to>
      <xdr:col>41</xdr:col>
      <xdr:colOff>101600</xdr:colOff>
      <xdr:row>36</xdr:row>
      <xdr:rowOff>131064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2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147591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97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4318</xdr:rowOff>
    </xdr:from>
    <xdr:to>
      <xdr:col>36</xdr:col>
      <xdr:colOff>165100</xdr:colOff>
      <xdr:row>36</xdr:row>
      <xdr:rowOff>105918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17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122445</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95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2769</xdr:rowOff>
    </xdr:from>
    <xdr:to>
      <xdr:col>55</xdr:col>
      <xdr:colOff>0</xdr:colOff>
      <xdr:row>59</xdr:row>
      <xdr:rowOff>9627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18319"/>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159402</xdr:rowOff>
    </xdr:from>
    <xdr:ext cx="469744"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6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9627</xdr:rowOff>
    </xdr:from>
    <xdr:to>
      <xdr:col>50</xdr:col>
      <xdr:colOff>114300</xdr:colOff>
      <xdr:row>59</xdr:row>
      <xdr:rowOff>12065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25177"/>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80230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6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5893</xdr:rowOff>
    </xdr:from>
    <xdr:to>
      <xdr:col>45</xdr:col>
      <xdr:colOff>177800</xdr:colOff>
      <xdr:row>59</xdr:row>
      <xdr:rowOff>12065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21443"/>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87089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68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5893</xdr:rowOff>
    </xdr:from>
    <xdr:to>
      <xdr:col>41</xdr:col>
      <xdr:colOff>50800</xdr:colOff>
      <xdr:row>59</xdr:row>
      <xdr:rowOff>8103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21443"/>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12929</xdr:rowOff>
    </xdr:from>
    <xdr:to>
      <xdr:col>41</xdr:col>
      <xdr:colOff>101600</xdr:colOff>
      <xdr:row>54</xdr:row>
      <xdr:rowOff>114529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27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131056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04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164033</xdr:rowOff>
    </xdr:from>
    <xdr:to>
      <xdr:col>36</xdr:col>
      <xdr:colOff>165100</xdr:colOff>
      <xdr:row>53</xdr:row>
      <xdr:rowOff>94183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07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110710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885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123419</xdr:rowOff>
    </xdr:from>
    <xdr:to>
      <xdr:col>55</xdr:col>
      <xdr:colOff>50800</xdr:colOff>
      <xdr:row>59</xdr:row>
      <xdr:rowOff>53569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38346</xdr:rowOff>
    </xdr:from>
    <xdr:ext cx="378565"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2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130277</xdr:rowOff>
    </xdr:from>
    <xdr:to>
      <xdr:col>50</xdr:col>
      <xdr:colOff>165100</xdr:colOff>
      <xdr:row>59</xdr:row>
      <xdr:rowOff>60427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51554</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50017" y="10167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132715</xdr:rowOff>
    </xdr:from>
    <xdr:to>
      <xdr:col>46</xdr:col>
      <xdr:colOff>38100</xdr:colOff>
      <xdr:row>59</xdr:row>
      <xdr:rowOff>62865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7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53992</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61017" y="10169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126543</xdr:rowOff>
    </xdr:from>
    <xdr:to>
      <xdr:col>41</xdr:col>
      <xdr:colOff>101600</xdr:colOff>
      <xdr:row>59</xdr:row>
      <xdr:rowOff>56693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47820</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72017" y="1016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128753</xdr:rowOff>
    </xdr:from>
    <xdr:to>
      <xdr:col>36</xdr:col>
      <xdr:colOff>165100</xdr:colOff>
      <xdr:row>59</xdr:row>
      <xdr:rowOff>58903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50030</xdr:rowOff>
    </xdr:from>
    <xdr:ext cx="378565"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83017" y="10165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111765</xdr:rowOff>
    </xdr:from>
    <xdr:to>
      <xdr:col>55</xdr:col>
      <xdr:colOff>0</xdr:colOff>
      <xdr:row>77</xdr:row>
      <xdr:rowOff>141621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313415"/>
          <a:ext cx="838200" cy="2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3008</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33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67874</xdr:rowOff>
    </xdr:from>
    <xdr:to>
      <xdr:col>50</xdr:col>
      <xdr:colOff>114300</xdr:colOff>
      <xdr:row>77</xdr:row>
      <xdr:rowOff>141621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26624"/>
          <a:ext cx="889000" cy="41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53956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19410</xdr:rowOff>
    </xdr:from>
    <xdr:to>
      <xdr:col>45</xdr:col>
      <xdr:colOff>177800</xdr:colOff>
      <xdr:row>75</xdr:row>
      <xdr:rowOff>67874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878160"/>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31666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19410</xdr:rowOff>
    </xdr:from>
    <xdr:to>
      <xdr:col>41</xdr:col>
      <xdr:colOff>50800</xdr:colOff>
      <xdr:row>77</xdr:row>
      <xdr:rowOff>153736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878160"/>
          <a:ext cx="889000" cy="47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145455</xdr:rowOff>
    </xdr:from>
    <xdr:to>
      <xdr:col>41</xdr:col>
      <xdr:colOff>101600</xdr:colOff>
      <xdr:row>72</xdr:row>
      <xdr:rowOff>75605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231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92132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09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89449</xdr:rowOff>
    </xdr:from>
    <xdr:to>
      <xdr:col>36</xdr:col>
      <xdr:colOff>165100</xdr:colOff>
      <xdr:row>75</xdr:row>
      <xdr:rowOff>19599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77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36126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55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60965</xdr:rowOff>
    </xdr:from>
    <xdr:to>
      <xdr:col>55</xdr:col>
      <xdr:colOff>50800</xdr:colOff>
      <xdr:row>77</xdr:row>
      <xdr:rowOff>162565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6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39392</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4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90821</xdr:rowOff>
    </xdr:from>
    <xdr:to>
      <xdr:col>50</xdr:col>
      <xdr:colOff>165100</xdr:colOff>
      <xdr:row>78</xdr:row>
      <xdr:rowOff>20971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9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12098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38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17074</xdr:rowOff>
    </xdr:from>
    <xdr:to>
      <xdr:col>46</xdr:col>
      <xdr:colOff>38100</xdr:colOff>
      <xdr:row>75</xdr:row>
      <xdr:rowOff>118674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8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135201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65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140060</xdr:rowOff>
    </xdr:from>
    <xdr:to>
      <xdr:col>41</xdr:col>
      <xdr:colOff>101600</xdr:colOff>
      <xdr:row>75</xdr:row>
      <xdr:rowOff>70210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82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61337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92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102936</xdr:rowOff>
    </xdr:from>
    <xdr:to>
      <xdr:col>36</xdr:col>
      <xdr:colOff>165100</xdr:colOff>
      <xdr:row>78</xdr:row>
      <xdr:rowOff>33086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0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24213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97703</xdr:rowOff>
    </xdr:from>
    <xdr:to>
      <xdr:col>55</xdr:col>
      <xdr:colOff>0</xdr:colOff>
      <xdr:row>95</xdr:row>
      <xdr:rowOff>51363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214003"/>
          <a:ext cx="838200" cy="12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37609</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9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51363</xdr:rowOff>
    </xdr:from>
    <xdr:to>
      <xdr:col>50</xdr:col>
      <xdr:colOff>114300</xdr:colOff>
      <xdr:row>96</xdr:row>
      <xdr:rowOff>92576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339113"/>
          <a:ext cx="889000" cy="21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20268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5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134671</xdr:rowOff>
    </xdr:from>
    <xdr:to>
      <xdr:col>45</xdr:col>
      <xdr:colOff>177800</xdr:colOff>
      <xdr:row>96</xdr:row>
      <xdr:rowOff>92576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422421"/>
          <a:ext cx="889000" cy="12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72062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7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106259</xdr:rowOff>
    </xdr:from>
    <xdr:to>
      <xdr:col>41</xdr:col>
      <xdr:colOff>50800</xdr:colOff>
      <xdr:row>95</xdr:row>
      <xdr:rowOff>134671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222559"/>
          <a:ext cx="889000" cy="19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158623</xdr:rowOff>
    </xdr:from>
    <xdr:to>
      <xdr:col>41</xdr:col>
      <xdr:colOff>101600</xdr:colOff>
      <xdr:row>95</xdr:row>
      <xdr:rowOff>88773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27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105300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05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19732</xdr:rowOff>
    </xdr:from>
    <xdr:to>
      <xdr:col>36</xdr:col>
      <xdr:colOff>165100</xdr:colOff>
      <xdr:row>94</xdr:row>
      <xdr:rowOff>121332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13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137859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591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46903</xdr:rowOff>
    </xdr:from>
    <xdr:to>
      <xdr:col>55</xdr:col>
      <xdr:colOff>50800</xdr:colOff>
      <xdr:row>94</xdr:row>
      <xdr:rowOff>148503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16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69780</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01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563</xdr:rowOff>
    </xdr:from>
    <xdr:to>
      <xdr:col>50</xdr:col>
      <xdr:colOff>165100</xdr:colOff>
      <xdr:row>95</xdr:row>
      <xdr:rowOff>102163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28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118690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06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41776</xdr:rowOff>
    </xdr:from>
    <xdr:to>
      <xdr:col>46</xdr:col>
      <xdr:colOff>38100</xdr:colOff>
      <xdr:row>96</xdr:row>
      <xdr:rowOff>143376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159903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27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83871</xdr:rowOff>
    </xdr:from>
    <xdr:to>
      <xdr:col>41</xdr:col>
      <xdr:colOff>101600</xdr:colOff>
      <xdr:row>96</xdr:row>
      <xdr:rowOff>14021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37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5148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46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55459</xdr:rowOff>
    </xdr:from>
    <xdr:to>
      <xdr:col>36</xdr:col>
      <xdr:colOff>165100</xdr:colOff>
      <xdr:row>94</xdr:row>
      <xdr:rowOff>157059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17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148186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26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85019</xdr:rowOff>
    </xdr:from>
    <xdr:to>
      <xdr:col>85</xdr:col>
      <xdr:colOff>127000</xdr:colOff>
      <xdr:row>38</xdr:row>
      <xdr:rowOff>8758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428669"/>
          <a:ext cx="838200" cy="9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154205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54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85019</xdr:rowOff>
    </xdr:from>
    <xdr:to>
      <xdr:col>81</xdr:col>
      <xdr:colOff>50800</xdr:colOff>
      <xdr:row>37</xdr:row>
      <xdr:rowOff>145735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428669"/>
          <a:ext cx="889000" cy="6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120251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68285</xdr:rowOff>
    </xdr:from>
    <xdr:to>
      <xdr:col>76</xdr:col>
      <xdr:colOff>114300</xdr:colOff>
      <xdr:row>37</xdr:row>
      <xdr:rowOff>145735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411935"/>
          <a:ext cx="889000" cy="7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120251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68285</xdr:rowOff>
    </xdr:from>
    <xdr:to>
      <xdr:col>71</xdr:col>
      <xdr:colOff>177800</xdr:colOff>
      <xdr:row>37</xdr:row>
      <xdr:rowOff>144272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411935"/>
          <a:ext cx="889000" cy="7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27361</xdr:rowOff>
    </xdr:from>
    <xdr:to>
      <xdr:col>72</xdr:col>
      <xdr:colOff>38100</xdr:colOff>
      <xdr:row>36</xdr:row>
      <xdr:rowOff>128961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9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145488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7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79756</xdr:rowOff>
    </xdr:from>
    <xdr:to>
      <xdr:col>67</xdr:col>
      <xdr:colOff>101600</xdr:colOff>
      <xdr:row>37</xdr:row>
      <xdr:rowOff>9906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26433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2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129408</xdr:rowOff>
    </xdr:from>
    <xdr:to>
      <xdr:col>85</xdr:col>
      <xdr:colOff>177800</xdr:colOff>
      <xdr:row>38</xdr:row>
      <xdr:rowOff>59558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7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107835</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34219</xdr:rowOff>
    </xdr:from>
    <xdr:to>
      <xdr:col>81</xdr:col>
      <xdr:colOff>101600</xdr:colOff>
      <xdr:row>37</xdr:row>
      <xdr:rowOff>135819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7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126946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47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94935</xdr:rowOff>
    </xdr:from>
    <xdr:to>
      <xdr:col>76</xdr:col>
      <xdr:colOff>165100</xdr:colOff>
      <xdr:row>38</xdr:row>
      <xdr:rowOff>25085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3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16212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53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17485</xdr:rowOff>
    </xdr:from>
    <xdr:to>
      <xdr:col>72</xdr:col>
      <xdr:colOff>38100</xdr:colOff>
      <xdr:row>37</xdr:row>
      <xdr:rowOff>119085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110212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45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93472</xdr:rowOff>
    </xdr:from>
    <xdr:to>
      <xdr:col>67</xdr:col>
      <xdr:colOff>101600</xdr:colOff>
      <xdr:row>38</xdr:row>
      <xdr:rowOff>23622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14749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2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63405</xdr:rowOff>
    </xdr:from>
    <xdr:to>
      <xdr:col>85</xdr:col>
      <xdr:colOff>127000</xdr:colOff>
      <xdr:row>56</xdr:row>
      <xdr:rowOff>67920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664605"/>
          <a:ext cx="838200" cy="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67920</xdr:rowOff>
    </xdr:from>
    <xdr:to>
      <xdr:col>81</xdr:col>
      <xdr:colOff>50800</xdr:colOff>
      <xdr:row>56</xdr:row>
      <xdr:rowOff>127889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669120"/>
          <a:ext cx="889000" cy="5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134504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117507</xdr:rowOff>
    </xdr:from>
    <xdr:to>
      <xdr:col>76</xdr:col>
      <xdr:colOff>114300</xdr:colOff>
      <xdr:row>56</xdr:row>
      <xdr:rowOff>127889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18707"/>
          <a:ext cx="889000" cy="1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117507</xdr:rowOff>
    </xdr:from>
    <xdr:to>
      <xdr:col>71</xdr:col>
      <xdr:colOff>177800</xdr:colOff>
      <xdr:row>57</xdr:row>
      <xdr:rowOff>6331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18707"/>
          <a:ext cx="889000" cy="6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136449</xdr:rowOff>
    </xdr:from>
    <xdr:to>
      <xdr:col>72</xdr:col>
      <xdr:colOff>38100</xdr:colOff>
      <xdr:row>56</xdr:row>
      <xdr:rowOff>66599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6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83126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4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161937</xdr:rowOff>
    </xdr:from>
    <xdr:to>
      <xdr:col>67</xdr:col>
      <xdr:colOff>101600</xdr:colOff>
      <xdr:row>56</xdr:row>
      <xdr:rowOff>92087</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9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108614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6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12605</xdr:rowOff>
    </xdr:from>
    <xdr:to>
      <xdr:col>85</xdr:col>
      <xdr:colOff>177800</xdr:colOff>
      <xdr:row>56</xdr:row>
      <xdr:rowOff>114205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162482</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59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17120</xdr:rowOff>
    </xdr:from>
    <xdr:to>
      <xdr:col>81</xdr:col>
      <xdr:colOff>101600</xdr:colOff>
      <xdr:row>56</xdr:row>
      <xdr:rowOff>118720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109847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71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77089</xdr:rowOff>
    </xdr:from>
    <xdr:to>
      <xdr:col>76</xdr:col>
      <xdr:colOff>165100</xdr:colOff>
      <xdr:row>57</xdr:row>
      <xdr:rowOff>7239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67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169816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66707</xdr:rowOff>
    </xdr:from>
    <xdr:to>
      <xdr:col>72</xdr:col>
      <xdr:colOff>38100</xdr:colOff>
      <xdr:row>56</xdr:row>
      <xdr:rowOff>168307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6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159434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76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126981</xdr:rowOff>
    </xdr:from>
    <xdr:to>
      <xdr:col>67</xdr:col>
      <xdr:colOff>101600</xdr:colOff>
      <xdr:row>57</xdr:row>
      <xdr:rowOff>57131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48258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2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73634</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446734"/>
          <a:ext cx="889000" cy="6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75642</xdr:rowOff>
    </xdr:from>
    <xdr:to>
      <xdr:col>72</xdr:col>
      <xdr:colOff>38100</xdr:colOff>
      <xdr:row>78</xdr:row>
      <xdr:rowOff>5792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22319</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052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103760</xdr:rowOff>
    </xdr:from>
    <xdr:to>
      <xdr:col>67</xdr:col>
      <xdr:colOff>101600</xdr:colOff>
      <xdr:row>78</xdr:row>
      <xdr:rowOff>33910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0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50437</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08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22834</xdr:rowOff>
    </xdr:from>
    <xdr:to>
      <xdr:col>67</xdr:col>
      <xdr:colOff>101600</xdr:colOff>
      <xdr:row>78</xdr:row>
      <xdr:rowOff>124434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39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115561</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48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83083</xdr:rowOff>
    </xdr:from>
    <xdr:to>
      <xdr:col>85</xdr:col>
      <xdr:colOff>127000</xdr:colOff>
      <xdr:row>97</xdr:row>
      <xdr:rowOff>91560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13733"/>
          <a:ext cx="838200" cy="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14927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0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91560</xdr:rowOff>
    </xdr:from>
    <xdr:to>
      <xdr:col>81</xdr:col>
      <xdr:colOff>50800</xdr:colOff>
      <xdr:row>97</xdr:row>
      <xdr:rowOff>103867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722210"/>
          <a:ext cx="889000" cy="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121017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103867</xdr:rowOff>
    </xdr:from>
    <xdr:to>
      <xdr:col>76</xdr:col>
      <xdr:colOff>114300</xdr:colOff>
      <xdr:row>97</xdr:row>
      <xdr:rowOff>104076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734517"/>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112120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104076</xdr:rowOff>
    </xdr:from>
    <xdr:to>
      <xdr:col>71</xdr:col>
      <xdr:colOff>177800</xdr:colOff>
      <xdr:row>97</xdr:row>
      <xdr:rowOff>114612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34726"/>
          <a:ext cx="889000" cy="1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35161</xdr:rowOff>
    </xdr:from>
    <xdr:to>
      <xdr:col>72</xdr:col>
      <xdr:colOff>38100</xdr:colOff>
      <xdr:row>95</xdr:row>
      <xdr:rowOff>136761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32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153288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09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137973</xdr:rowOff>
    </xdr:from>
    <xdr:to>
      <xdr:col>67</xdr:col>
      <xdr:colOff>101600</xdr:colOff>
      <xdr:row>95</xdr:row>
      <xdr:rowOff>68123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254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84650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02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32283</xdr:rowOff>
    </xdr:from>
    <xdr:to>
      <xdr:col>85</xdr:col>
      <xdr:colOff>177800</xdr:colOff>
      <xdr:row>97</xdr:row>
      <xdr:rowOff>133883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6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10710</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4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40760</xdr:rowOff>
    </xdr:from>
    <xdr:to>
      <xdr:col>81</xdr:col>
      <xdr:colOff>101600</xdr:colOff>
      <xdr:row>97</xdr:row>
      <xdr:rowOff>142360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7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133487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6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53067</xdr:rowOff>
    </xdr:from>
    <xdr:to>
      <xdr:col>76</xdr:col>
      <xdr:colOff>165100</xdr:colOff>
      <xdr:row>97</xdr:row>
      <xdr:rowOff>154667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8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145794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77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53276</xdr:rowOff>
    </xdr:from>
    <xdr:to>
      <xdr:col>72</xdr:col>
      <xdr:colOff>38100</xdr:colOff>
      <xdr:row>97</xdr:row>
      <xdr:rowOff>154876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8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146003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7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63812</xdr:rowOff>
    </xdr:from>
    <xdr:to>
      <xdr:col>67</xdr:col>
      <xdr:colOff>101600</xdr:colOff>
      <xdr:row>97</xdr:row>
      <xdr:rowOff>165412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156539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8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92710</xdr:rowOff>
    </xdr:from>
    <xdr:to>
      <xdr:col>98</xdr:col>
      <xdr:colOff>38100</xdr:colOff>
      <xdr:row>39</xdr:row>
      <xdr:rowOff>22860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39387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830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類似団体平均と比較すると，主に民生費・土木費が上回っており，民生費は増傾向にある。</a:t>
          </a:r>
        </a:p>
        <a:p>
          <a:r>
            <a:rPr kumimoji="1" lang="ja-JP" altLang="en-US" sz="1300">
              <a:latin typeface="ＭＳ Ｐゴシック" panose="020B0600070205080204" pitchFamily="50" charset="-128"/>
              <a:ea typeface="ＭＳ Ｐゴシック" panose="020B0600070205080204" pitchFamily="50" charset="-128"/>
            </a:rPr>
            <a:t>　民生費の増要因として，私立保育所運営委託料や障害者福祉サービス費などの社会保障関係経費の増などが挙げられる。</a:t>
          </a:r>
        </a:p>
        <a:p>
          <a:r>
            <a:rPr kumimoji="1" lang="ja-JP" altLang="en-US" sz="1300">
              <a:latin typeface="ＭＳ Ｐゴシック" panose="020B0600070205080204" pitchFamily="50" charset="-128"/>
              <a:ea typeface="ＭＳ Ｐゴシック" panose="020B0600070205080204" pitchFamily="50" charset="-128"/>
            </a:rPr>
            <a:t>　今後も，増加傾向にある社会保障関係経費のほか，防災対策，公共施設マネジメントの取組，都市基盤整備，行政のデジタル化への対応，ゼロカーボンシティに向けた取組などで多大な財政需要が見込まれるが，適正な水準を維持できるよう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東京都調布市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一般会計の歳入について，個人市民税や法人市民税の増，各種交付金の増などにより，最終予算額と同水準を確保し，併せて経費縮減に努めたことにより，</a:t>
          </a:r>
          <a:r>
            <a:rPr kumimoji="1" lang="en-US" altLang="ja-JP" sz="1400">
              <a:latin typeface="ＭＳ ゴシック" pitchFamily="49" charset="-128"/>
              <a:ea typeface="ＭＳ ゴシック" pitchFamily="49" charset="-128"/>
            </a:rPr>
            <a:t>43</a:t>
          </a:r>
          <a:r>
            <a:rPr kumimoji="1" lang="ja-JP" altLang="en-US" sz="1400">
              <a:latin typeface="ＭＳ ゴシック" pitchFamily="49" charset="-128"/>
              <a:ea typeface="ＭＳ ゴシック" pitchFamily="49" charset="-128"/>
            </a:rPr>
            <a:t>億円余の実質収支を確保した。</a:t>
          </a:r>
        </a:p>
        <a:p>
          <a:r>
            <a:rPr kumimoji="1" lang="ja-JP" altLang="en-US" sz="1400">
              <a:latin typeface="ＭＳ ゴシック" pitchFamily="49" charset="-128"/>
              <a:ea typeface="ＭＳ ゴシック" pitchFamily="49" charset="-128"/>
            </a:rPr>
            <a:t>　しかし，令和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年度の実質収支との比較である実質単年度収支は，財政調整基金から</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億円を市庁舎整備基金へ積み替えたことなどに伴い，繰入額が積立額を大きく上回ったため，マイナスとなった。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東京都調布市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一般会計の歳入について，個人市民税や法人の増，各種交付金の増などにより，最終予算額と同水準を確保し，併せて経費縮減に努めたことにより，</a:t>
          </a:r>
          <a:r>
            <a:rPr kumimoji="1" lang="en-US" altLang="ja-JP" sz="1400">
              <a:latin typeface="ＭＳ ゴシック" pitchFamily="49" charset="-128"/>
              <a:ea typeface="ＭＳ ゴシック" pitchFamily="49" charset="-128"/>
            </a:rPr>
            <a:t>43</a:t>
          </a:r>
          <a:r>
            <a:rPr kumimoji="1" lang="ja-JP" altLang="en-US" sz="1400">
              <a:latin typeface="ＭＳ ゴシック" pitchFamily="49" charset="-128"/>
              <a:ea typeface="ＭＳ ゴシック" pitchFamily="49" charset="-128"/>
            </a:rPr>
            <a:t>億円余の実質収支を確保した。</a:t>
          </a:r>
        </a:p>
        <a:p>
          <a:r>
            <a:rPr kumimoji="1" lang="ja-JP" altLang="en-US" sz="1400">
              <a:latin typeface="ＭＳ ゴシック" pitchFamily="49" charset="-128"/>
              <a:ea typeface="ＭＳ ゴシック" pitchFamily="49" charset="-128"/>
            </a:rPr>
            <a:t>　しかし，市独自の物価高騰対策事業などの実施に伴い，歳出の増が歳入の増を上回ったため，黒字額が減となった。</a:t>
          </a:r>
        </a:p>
        <a:p>
          <a:r>
            <a:rPr kumimoji="1" lang="ja-JP" altLang="en-US" sz="1400">
              <a:latin typeface="ＭＳ ゴシック" pitchFamily="49" charset="-128"/>
              <a:ea typeface="ＭＳ ゴシック" pitchFamily="49" charset="-128"/>
            </a:rPr>
            <a:t>　その他の会計では，主に下水道事業会計の歳入の伸びが歳出の伸びよりも大きいことなどから，黒字額が増となった。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2" width="2.1093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111809665</v>
      </c>
      <c r="BO4" s="384"/>
      <c r="BP4" s="384"/>
      <c r="BQ4" s="384"/>
      <c r="BR4" s="384"/>
      <c r="BS4" s="384"/>
      <c r="BT4" s="384"/>
      <c r="BU4" s="385"/>
      <c r="BV4" s="383">
        <v>108278178</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8.3000000000000007</v>
      </c>
      <c r="CU4" s="390"/>
      <c r="CV4" s="390"/>
      <c r="CW4" s="390"/>
      <c r="CX4" s="390"/>
      <c r="CY4" s="390"/>
      <c r="CZ4" s="390"/>
      <c r="DA4" s="391"/>
      <c r="DB4" s="389">
        <v>8.4</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106549574</v>
      </c>
      <c r="BO5" s="421"/>
      <c r="BP5" s="421"/>
      <c r="BQ5" s="421"/>
      <c r="BR5" s="421"/>
      <c r="BS5" s="421"/>
      <c r="BT5" s="421"/>
      <c r="BU5" s="422"/>
      <c r="BV5" s="420">
        <v>102320016</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89.4</v>
      </c>
      <c r="CU5" s="418"/>
      <c r="CV5" s="418"/>
      <c r="CW5" s="418"/>
      <c r="CX5" s="418"/>
      <c r="CY5" s="418"/>
      <c r="CZ5" s="418"/>
      <c r="DA5" s="419"/>
      <c r="DB5" s="417">
        <v>90.7</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101</v>
      </c>
      <c r="AV6" s="453"/>
      <c r="AW6" s="453"/>
      <c r="AX6" s="453"/>
      <c r="AY6" s="454" t="s">
        <v>98</v>
      </c>
      <c r="AZ6" s="455"/>
      <c r="BA6" s="455"/>
      <c r="BB6" s="455"/>
      <c r="BC6" s="455"/>
      <c r="BD6" s="455"/>
      <c r="BE6" s="455"/>
      <c r="BF6" s="455"/>
      <c r="BG6" s="455"/>
      <c r="BH6" s="455"/>
      <c r="BI6" s="455"/>
      <c r="BJ6" s="455"/>
      <c r="BK6" s="455"/>
      <c r="BL6" s="455"/>
      <c r="BM6" s="456"/>
      <c r="BN6" s="420">
        <v>5260091</v>
      </c>
      <c r="BO6" s="421"/>
      <c r="BP6" s="421"/>
      <c r="BQ6" s="421"/>
      <c r="BR6" s="421"/>
      <c r="BS6" s="421"/>
      <c r="BT6" s="421"/>
      <c r="BU6" s="422"/>
      <c r="BV6" s="420">
        <v>5958162</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89.4</v>
      </c>
      <c r="CU6" s="458"/>
      <c r="CV6" s="458"/>
      <c r="CW6" s="458"/>
      <c r="CX6" s="458"/>
      <c r="CY6" s="458"/>
      <c r="CZ6" s="458"/>
      <c r="DA6" s="459"/>
      <c r="DB6" s="457">
        <v>90.7</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101</v>
      </c>
      <c r="AV7" s="453"/>
      <c r="AW7" s="453"/>
      <c r="AX7" s="453"/>
      <c r="AY7" s="454" t="s">
        <v>102</v>
      </c>
      <c r="AZ7" s="455"/>
      <c r="BA7" s="455"/>
      <c r="BB7" s="455"/>
      <c r="BC7" s="455"/>
      <c r="BD7" s="455"/>
      <c r="BE7" s="455"/>
      <c r="BF7" s="455"/>
      <c r="BG7" s="455"/>
      <c r="BH7" s="455"/>
      <c r="BI7" s="455"/>
      <c r="BJ7" s="455"/>
      <c r="BK7" s="455"/>
      <c r="BL7" s="455"/>
      <c r="BM7" s="456"/>
      <c r="BN7" s="420">
        <v>929950</v>
      </c>
      <c r="BO7" s="421"/>
      <c r="BP7" s="421"/>
      <c r="BQ7" s="421"/>
      <c r="BR7" s="421"/>
      <c r="BS7" s="421"/>
      <c r="BT7" s="421"/>
      <c r="BU7" s="422"/>
      <c r="BV7" s="420">
        <v>1581282</v>
      </c>
      <c r="BW7" s="421"/>
      <c r="BX7" s="421"/>
      <c r="BY7" s="421"/>
      <c r="BZ7" s="421"/>
      <c r="CA7" s="421"/>
      <c r="CB7" s="421"/>
      <c r="CC7" s="422"/>
      <c r="CD7" s="423" t="s">
        <v>103</v>
      </c>
      <c r="CE7" s="424"/>
      <c r="CF7" s="424"/>
      <c r="CG7" s="424"/>
      <c r="CH7" s="424"/>
      <c r="CI7" s="424"/>
      <c r="CJ7" s="424"/>
      <c r="CK7" s="424"/>
      <c r="CL7" s="424"/>
      <c r="CM7" s="424"/>
      <c r="CN7" s="424"/>
      <c r="CO7" s="424"/>
      <c r="CP7" s="424"/>
      <c r="CQ7" s="424"/>
      <c r="CR7" s="424"/>
      <c r="CS7" s="425"/>
      <c r="CT7" s="420">
        <v>52455735</v>
      </c>
      <c r="CU7" s="421"/>
      <c r="CV7" s="421"/>
      <c r="CW7" s="421"/>
      <c r="CX7" s="421"/>
      <c r="CY7" s="421"/>
      <c r="CZ7" s="421"/>
      <c r="DA7" s="422"/>
      <c r="DB7" s="420">
        <v>51836767</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104</v>
      </c>
      <c r="AN8" s="450"/>
      <c r="AO8" s="450"/>
      <c r="AP8" s="450"/>
      <c r="AQ8" s="450"/>
      <c r="AR8" s="450"/>
      <c r="AS8" s="450"/>
      <c r="AT8" s="451"/>
      <c r="AU8" s="452" t="s">
        <v>90</v>
      </c>
      <c r="AV8" s="453"/>
      <c r="AW8" s="453"/>
      <c r="AX8" s="453"/>
      <c r="AY8" s="454" t="s">
        <v>105</v>
      </c>
      <c r="AZ8" s="455"/>
      <c r="BA8" s="455"/>
      <c r="BB8" s="455"/>
      <c r="BC8" s="455"/>
      <c r="BD8" s="455"/>
      <c r="BE8" s="455"/>
      <c r="BF8" s="455"/>
      <c r="BG8" s="455"/>
      <c r="BH8" s="455"/>
      <c r="BI8" s="455"/>
      <c r="BJ8" s="455"/>
      <c r="BK8" s="455"/>
      <c r="BL8" s="455"/>
      <c r="BM8" s="456"/>
      <c r="BN8" s="420">
        <v>4330141</v>
      </c>
      <c r="BO8" s="421"/>
      <c r="BP8" s="421"/>
      <c r="BQ8" s="421"/>
      <c r="BR8" s="421"/>
      <c r="BS8" s="421"/>
      <c r="BT8" s="421"/>
      <c r="BU8" s="422"/>
      <c r="BV8" s="420">
        <v>4376880</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1.18</v>
      </c>
      <c r="CU8" s="461"/>
      <c r="CV8" s="461"/>
      <c r="CW8" s="461"/>
      <c r="CX8" s="461"/>
      <c r="CY8" s="461"/>
      <c r="CZ8" s="461"/>
      <c r="DA8" s="462"/>
      <c r="DB8" s="460">
        <v>1.19</v>
      </c>
      <c r="DC8" s="461"/>
      <c r="DD8" s="461"/>
      <c r="DE8" s="461"/>
      <c r="DF8" s="461"/>
      <c r="DG8" s="461"/>
      <c r="DH8" s="461"/>
      <c r="DI8" s="462"/>
    </row>
    <row r="9" spans="1:119" ht="18.75" customHeight="1" thickBot="1" x14ac:dyDescent="0.25">
      <c r="A9" s="175"/>
      <c r="B9" s="414" t="s">
        <v>107</v>
      </c>
      <c r="C9" s="415"/>
      <c r="D9" s="415"/>
      <c r="E9" s="415"/>
      <c r="F9" s="415"/>
      <c r="G9" s="415"/>
      <c r="H9" s="415"/>
      <c r="I9" s="415"/>
      <c r="J9" s="415"/>
      <c r="K9" s="463"/>
      <c r="L9" s="464" t="s">
        <v>108</v>
      </c>
      <c r="M9" s="465"/>
      <c r="N9" s="465"/>
      <c r="O9" s="465"/>
      <c r="P9" s="465"/>
      <c r="Q9" s="466"/>
      <c r="R9" s="467">
        <v>242614</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90</v>
      </c>
      <c r="AV9" s="453"/>
      <c r="AW9" s="453"/>
      <c r="AX9" s="453"/>
      <c r="AY9" s="454" t="s">
        <v>111</v>
      </c>
      <c r="AZ9" s="455"/>
      <c r="BA9" s="455"/>
      <c r="BB9" s="455"/>
      <c r="BC9" s="455"/>
      <c r="BD9" s="455"/>
      <c r="BE9" s="455"/>
      <c r="BF9" s="455"/>
      <c r="BG9" s="455"/>
      <c r="BH9" s="455"/>
      <c r="BI9" s="455"/>
      <c r="BJ9" s="455"/>
      <c r="BK9" s="455"/>
      <c r="BL9" s="455"/>
      <c r="BM9" s="456"/>
      <c r="BN9" s="420">
        <v>-46739</v>
      </c>
      <c r="BO9" s="421"/>
      <c r="BP9" s="421"/>
      <c r="BQ9" s="421"/>
      <c r="BR9" s="421"/>
      <c r="BS9" s="421"/>
      <c r="BT9" s="421"/>
      <c r="BU9" s="422"/>
      <c r="BV9" s="420">
        <v>-2329505</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5.4</v>
      </c>
      <c r="CU9" s="418"/>
      <c r="CV9" s="418"/>
      <c r="CW9" s="418"/>
      <c r="CX9" s="418"/>
      <c r="CY9" s="418"/>
      <c r="CZ9" s="418"/>
      <c r="DA9" s="419"/>
      <c r="DB9" s="417">
        <v>5.5</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229061</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602654</v>
      </c>
      <c r="BO10" s="421"/>
      <c r="BP10" s="421"/>
      <c r="BQ10" s="421"/>
      <c r="BR10" s="421"/>
      <c r="BS10" s="421"/>
      <c r="BT10" s="421"/>
      <c r="BU10" s="422"/>
      <c r="BV10" s="420">
        <v>902203</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238774</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1406300</v>
      </c>
      <c r="BO12" s="421"/>
      <c r="BP12" s="421"/>
      <c r="BQ12" s="421"/>
      <c r="BR12" s="421"/>
      <c r="BS12" s="421"/>
      <c r="BT12" s="421"/>
      <c r="BU12" s="422"/>
      <c r="BV12" s="420">
        <v>950000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233665</v>
      </c>
      <c r="S13" s="505"/>
      <c r="T13" s="505"/>
      <c r="U13" s="505"/>
      <c r="V13" s="506"/>
      <c r="W13" s="436" t="s">
        <v>131</v>
      </c>
      <c r="X13" s="437"/>
      <c r="Y13" s="437"/>
      <c r="Z13" s="437"/>
      <c r="AA13" s="437"/>
      <c r="AB13" s="427"/>
      <c r="AC13" s="471">
        <v>594</v>
      </c>
      <c r="AD13" s="472"/>
      <c r="AE13" s="472"/>
      <c r="AF13" s="472"/>
      <c r="AG13" s="514"/>
      <c r="AH13" s="471">
        <v>665</v>
      </c>
      <c r="AI13" s="472"/>
      <c r="AJ13" s="472"/>
      <c r="AK13" s="472"/>
      <c r="AL13" s="473"/>
      <c r="AM13" s="449" t="s">
        <v>132</v>
      </c>
      <c r="AN13" s="450"/>
      <c r="AO13" s="450"/>
      <c r="AP13" s="450"/>
      <c r="AQ13" s="450"/>
      <c r="AR13" s="450"/>
      <c r="AS13" s="450"/>
      <c r="AT13" s="451"/>
      <c r="AU13" s="452" t="s">
        <v>101</v>
      </c>
      <c r="AV13" s="453"/>
      <c r="AW13" s="453"/>
      <c r="AX13" s="453"/>
      <c r="AY13" s="454" t="s">
        <v>133</v>
      </c>
      <c r="AZ13" s="455"/>
      <c r="BA13" s="455"/>
      <c r="BB13" s="455"/>
      <c r="BC13" s="455"/>
      <c r="BD13" s="455"/>
      <c r="BE13" s="455"/>
      <c r="BF13" s="455"/>
      <c r="BG13" s="455"/>
      <c r="BH13" s="455"/>
      <c r="BI13" s="455"/>
      <c r="BJ13" s="455"/>
      <c r="BK13" s="455"/>
      <c r="BL13" s="455"/>
      <c r="BM13" s="456"/>
      <c r="BN13" s="420">
        <v>-850385</v>
      </c>
      <c r="BO13" s="421"/>
      <c r="BP13" s="421"/>
      <c r="BQ13" s="421"/>
      <c r="BR13" s="421"/>
      <c r="BS13" s="421"/>
      <c r="BT13" s="421"/>
      <c r="BU13" s="422"/>
      <c r="BV13" s="420">
        <v>-2377302</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1.5</v>
      </c>
      <c r="CU13" s="418"/>
      <c r="CV13" s="418"/>
      <c r="CW13" s="418"/>
      <c r="CX13" s="418"/>
      <c r="CY13" s="418"/>
      <c r="CZ13" s="418"/>
      <c r="DA13" s="419"/>
      <c r="DB13" s="417">
        <v>1.1000000000000001</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238505</v>
      </c>
      <c r="S14" s="505"/>
      <c r="T14" s="505"/>
      <c r="U14" s="505"/>
      <c r="V14" s="506"/>
      <c r="W14" s="410"/>
      <c r="X14" s="411"/>
      <c r="Y14" s="411"/>
      <c r="Z14" s="411"/>
      <c r="AA14" s="411"/>
      <c r="AB14" s="400"/>
      <c r="AC14" s="507">
        <v>0.6</v>
      </c>
      <c r="AD14" s="508"/>
      <c r="AE14" s="508"/>
      <c r="AF14" s="508"/>
      <c r="AG14" s="509"/>
      <c r="AH14" s="507">
        <v>0.7</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1.8</v>
      </c>
      <c r="CU14" s="519"/>
      <c r="CV14" s="519"/>
      <c r="CW14" s="519"/>
      <c r="CX14" s="519"/>
      <c r="CY14" s="519"/>
      <c r="CZ14" s="519"/>
      <c r="DA14" s="520"/>
      <c r="DB14" s="518">
        <v>3.9</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233672</v>
      </c>
      <c r="S15" s="505"/>
      <c r="T15" s="505"/>
      <c r="U15" s="505"/>
      <c r="V15" s="506"/>
      <c r="W15" s="436" t="s">
        <v>137</v>
      </c>
      <c r="X15" s="437"/>
      <c r="Y15" s="437"/>
      <c r="Z15" s="437"/>
      <c r="AA15" s="437"/>
      <c r="AB15" s="427"/>
      <c r="AC15" s="471">
        <v>13232</v>
      </c>
      <c r="AD15" s="472"/>
      <c r="AE15" s="472"/>
      <c r="AF15" s="472"/>
      <c r="AG15" s="514"/>
      <c r="AH15" s="471">
        <v>14912</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40526462</v>
      </c>
      <c r="BO15" s="384"/>
      <c r="BP15" s="384"/>
      <c r="BQ15" s="384"/>
      <c r="BR15" s="384"/>
      <c r="BS15" s="384"/>
      <c r="BT15" s="384"/>
      <c r="BU15" s="385"/>
      <c r="BV15" s="383">
        <v>40025742</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13.4</v>
      </c>
      <c r="AD16" s="508"/>
      <c r="AE16" s="508"/>
      <c r="AF16" s="508"/>
      <c r="AG16" s="509"/>
      <c r="AH16" s="507">
        <v>15.6</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33413965</v>
      </c>
      <c r="BO16" s="421"/>
      <c r="BP16" s="421"/>
      <c r="BQ16" s="421"/>
      <c r="BR16" s="421"/>
      <c r="BS16" s="421"/>
      <c r="BT16" s="421"/>
      <c r="BU16" s="422"/>
      <c r="BV16" s="420">
        <v>33047905</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84904</v>
      </c>
      <c r="AD17" s="472"/>
      <c r="AE17" s="472"/>
      <c r="AF17" s="472"/>
      <c r="AG17" s="514"/>
      <c r="AH17" s="471">
        <v>80115</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52455735</v>
      </c>
      <c r="BO17" s="421"/>
      <c r="BP17" s="421"/>
      <c r="BQ17" s="421"/>
      <c r="BR17" s="421"/>
      <c r="BS17" s="421"/>
      <c r="BT17" s="421"/>
      <c r="BU17" s="422"/>
      <c r="BV17" s="420">
        <v>51836767</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21.58</v>
      </c>
      <c r="M18" s="544"/>
      <c r="N18" s="544"/>
      <c r="O18" s="544"/>
      <c r="P18" s="544"/>
      <c r="Q18" s="544"/>
      <c r="R18" s="545"/>
      <c r="S18" s="545"/>
      <c r="T18" s="545"/>
      <c r="U18" s="545"/>
      <c r="V18" s="546"/>
      <c r="W18" s="438"/>
      <c r="X18" s="439"/>
      <c r="Y18" s="439"/>
      <c r="Z18" s="439"/>
      <c r="AA18" s="439"/>
      <c r="AB18" s="430"/>
      <c r="AC18" s="547">
        <v>86</v>
      </c>
      <c r="AD18" s="548"/>
      <c r="AE18" s="548"/>
      <c r="AF18" s="548"/>
      <c r="AG18" s="549"/>
      <c r="AH18" s="547">
        <v>83.7</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49532401</v>
      </c>
      <c r="BO18" s="421"/>
      <c r="BP18" s="421"/>
      <c r="BQ18" s="421"/>
      <c r="BR18" s="421"/>
      <c r="BS18" s="421"/>
      <c r="BT18" s="421"/>
      <c r="BU18" s="422"/>
      <c r="BV18" s="420">
        <v>48363573</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11243</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71011787</v>
      </c>
      <c r="BO19" s="421"/>
      <c r="BP19" s="421"/>
      <c r="BQ19" s="421"/>
      <c r="BR19" s="421"/>
      <c r="BS19" s="421"/>
      <c r="BT19" s="421"/>
      <c r="BU19" s="422"/>
      <c r="BV19" s="420">
        <v>66592282</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120945</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38608501</v>
      </c>
      <c r="BO22" s="384"/>
      <c r="BP22" s="384"/>
      <c r="BQ22" s="384"/>
      <c r="BR22" s="384"/>
      <c r="BS22" s="384"/>
      <c r="BT22" s="384"/>
      <c r="BU22" s="385"/>
      <c r="BV22" s="383">
        <v>39230631</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5866650</v>
      </c>
      <c r="BO23" s="421"/>
      <c r="BP23" s="421"/>
      <c r="BQ23" s="421"/>
      <c r="BR23" s="421"/>
      <c r="BS23" s="421"/>
      <c r="BT23" s="421"/>
      <c r="BU23" s="422"/>
      <c r="BV23" s="420">
        <v>6494538</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10350</v>
      </c>
      <c r="R24" s="472"/>
      <c r="S24" s="472"/>
      <c r="T24" s="472"/>
      <c r="U24" s="472"/>
      <c r="V24" s="514"/>
      <c r="W24" s="566"/>
      <c r="X24" s="567"/>
      <c r="Y24" s="568"/>
      <c r="Z24" s="470" t="s">
        <v>162</v>
      </c>
      <c r="AA24" s="450"/>
      <c r="AB24" s="450"/>
      <c r="AC24" s="450"/>
      <c r="AD24" s="450"/>
      <c r="AE24" s="450"/>
      <c r="AF24" s="450"/>
      <c r="AG24" s="451"/>
      <c r="AH24" s="471">
        <v>1235</v>
      </c>
      <c r="AI24" s="472"/>
      <c r="AJ24" s="472"/>
      <c r="AK24" s="472"/>
      <c r="AL24" s="514"/>
      <c r="AM24" s="471">
        <v>3845790</v>
      </c>
      <c r="AN24" s="472"/>
      <c r="AO24" s="472"/>
      <c r="AP24" s="472"/>
      <c r="AQ24" s="472"/>
      <c r="AR24" s="514"/>
      <c r="AS24" s="471">
        <v>3114</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36041136</v>
      </c>
      <c r="BO24" s="421"/>
      <c r="BP24" s="421"/>
      <c r="BQ24" s="421"/>
      <c r="BR24" s="421"/>
      <c r="BS24" s="421"/>
      <c r="BT24" s="421"/>
      <c r="BU24" s="422"/>
      <c r="BV24" s="420">
        <v>36161685</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2</v>
      </c>
      <c r="M25" s="472"/>
      <c r="N25" s="472"/>
      <c r="O25" s="472"/>
      <c r="P25" s="514"/>
      <c r="Q25" s="471">
        <v>8950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4745668</v>
      </c>
      <c r="BO25" s="384"/>
      <c r="BP25" s="384"/>
      <c r="BQ25" s="384"/>
      <c r="BR25" s="384"/>
      <c r="BS25" s="384"/>
      <c r="BT25" s="384"/>
      <c r="BU25" s="385"/>
      <c r="BV25" s="383">
        <v>4824676</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8300</v>
      </c>
      <c r="R26" s="472"/>
      <c r="S26" s="472"/>
      <c r="T26" s="472"/>
      <c r="U26" s="472"/>
      <c r="V26" s="514"/>
      <c r="W26" s="566"/>
      <c r="X26" s="567"/>
      <c r="Y26" s="568"/>
      <c r="Z26" s="470" t="s">
        <v>168</v>
      </c>
      <c r="AA26" s="572"/>
      <c r="AB26" s="572"/>
      <c r="AC26" s="572"/>
      <c r="AD26" s="572"/>
      <c r="AE26" s="572"/>
      <c r="AF26" s="572"/>
      <c r="AG26" s="573"/>
      <c r="AH26" s="471">
        <v>84</v>
      </c>
      <c r="AI26" s="472"/>
      <c r="AJ26" s="472"/>
      <c r="AK26" s="472"/>
      <c r="AL26" s="514"/>
      <c r="AM26" s="471">
        <v>272748</v>
      </c>
      <c r="AN26" s="472"/>
      <c r="AO26" s="472"/>
      <c r="AP26" s="472"/>
      <c r="AQ26" s="472"/>
      <c r="AR26" s="514"/>
      <c r="AS26" s="471">
        <v>3247</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v>60000</v>
      </c>
      <c r="BO26" s="421"/>
      <c r="BP26" s="421"/>
      <c r="BQ26" s="421"/>
      <c r="BR26" s="421"/>
      <c r="BS26" s="421"/>
      <c r="BT26" s="421"/>
      <c r="BU26" s="422"/>
      <c r="BV26" s="420">
        <v>50000</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6400</v>
      </c>
      <c r="R27" s="472"/>
      <c r="S27" s="472"/>
      <c r="T27" s="472"/>
      <c r="U27" s="472"/>
      <c r="V27" s="514"/>
      <c r="W27" s="566"/>
      <c r="X27" s="567"/>
      <c r="Y27" s="568"/>
      <c r="Z27" s="470" t="s">
        <v>171</v>
      </c>
      <c r="AA27" s="450"/>
      <c r="AB27" s="450"/>
      <c r="AC27" s="450"/>
      <c r="AD27" s="450"/>
      <c r="AE27" s="450"/>
      <c r="AF27" s="450"/>
      <c r="AG27" s="451"/>
      <c r="AH27" s="471">
        <v>4</v>
      </c>
      <c r="AI27" s="472"/>
      <c r="AJ27" s="472"/>
      <c r="AK27" s="472"/>
      <c r="AL27" s="514"/>
      <c r="AM27" s="471">
        <v>17349</v>
      </c>
      <c r="AN27" s="472"/>
      <c r="AO27" s="472"/>
      <c r="AP27" s="472"/>
      <c r="AQ27" s="472"/>
      <c r="AR27" s="514"/>
      <c r="AS27" s="471">
        <v>4337</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v>3356408</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5800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5226515</v>
      </c>
      <c r="BO28" s="384"/>
      <c r="BP28" s="384"/>
      <c r="BQ28" s="384"/>
      <c r="BR28" s="384"/>
      <c r="BS28" s="384"/>
      <c r="BT28" s="384"/>
      <c r="BU28" s="385"/>
      <c r="BV28" s="383">
        <v>6030161</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26</v>
      </c>
      <c r="M29" s="472"/>
      <c r="N29" s="472"/>
      <c r="O29" s="472"/>
      <c r="P29" s="514"/>
      <c r="Q29" s="471">
        <v>5500</v>
      </c>
      <c r="R29" s="472"/>
      <c r="S29" s="472"/>
      <c r="T29" s="472"/>
      <c r="U29" s="472"/>
      <c r="V29" s="514"/>
      <c r="W29" s="569"/>
      <c r="X29" s="570"/>
      <c r="Y29" s="571"/>
      <c r="Z29" s="470" t="s">
        <v>177</v>
      </c>
      <c r="AA29" s="450"/>
      <c r="AB29" s="450"/>
      <c r="AC29" s="450"/>
      <c r="AD29" s="450"/>
      <c r="AE29" s="450"/>
      <c r="AF29" s="450"/>
      <c r="AG29" s="451"/>
      <c r="AH29" s="471">
        <v>1239</v>
      </c>
      <c r="AI29" s="472"/>
      <c r="AJ29" s="472"/>
      <c r="AK29" s="472"/>
      <c r="AL29" s="514"/>
      <c r="AM29" s="471">
        <v>3863139</v>
      </c>
      <c r="AN29" s="472"/>
      <c r="AO29" s="472"/>
      <c r="AP29" s="472"/>
      <c r="AQ29" s="472"/>
      <c r="AR29" s="514"/>
      <c r="AS29" s="471">
        <v>3118</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43522</v>
      </c>
      <c r="BO29" s="421"/>
      <c r="BP29" s="421"/>
      <c r="BQ29" s="421"/>
      <c r="BR29" s="421"/>
      <c r="BS29" s="421"/>
      <c r="BT29" s="421"/>
      <c r="BU29" s="422"/>
      <c r="BV29" s="420">
        <v>43518</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99.9</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20297017</v>
      </c>
      <c r="BO30" s="540"/>
      <c r="BP30" s="540"/>
      <c r="BQ30" s="540"/>
      <c r="BR30" s="540"/>
      <c r="BS30" s="540"/>
      <c r="BT30" s="540"/>
      <c r="BU30" s="541"/>
      <c r="BV30" s="539">
        <v>17269379</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IF('各会計、関係団体の財政状況及び健全化判断比率'!B31="","",'各会計、関係団体の財政状況及び健全化判断比率'!B31)</f>
        <v>下水道事業会計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7</v>
      </c>
      <c r="BX34" s="610"/>
      <c r="BY34" s="611" t="str">
        <f>IF('各会計、関係団体の財政状況及び健全化判断比率'!B68="","",'各会計、関係団体の財政状況及び健全化判断比率'!B68)</f>
        <v>東京たま広域資源循環組合</v>
      </c>
      <c r="BZ34" s="611"/>
      <c r="CA34" s="611"/>
      <c r="CB34" s="611"/>
      <c r="CC34" s="611"/>
      <c r="CD34" s="611"/>
      <c r="CE34" s="611"/>
      <c r="CF34" s="611"/>
      <c r="CG34" s="611"/>
      <c r="CH34" s="611"/>
      <c r="CI34" s="611"/>
      <c r="CJ34" s="611"/>
      <c r="CK34" s="611"/>
      <c r="CL34" s="611"/>
      <c r="CM34" s="611"/>
      <c r="CN34" s="175"/>
      <c r="CO34" s="610">
        <f>IF(CQ34="","",MAX(C34:D43,U34:V43,AM34:AN43,BE34:BF43,BW34:BX43)+1)</f>
        <v>15</v>
      </c>
      <c r="CP34" s="610"/>
      <c r="CQ34" s="611" t="str">
        <f>IF('各会計、関係団体の財政状況及び健全化判断比率'!BS7="","",'各会計、関係団体の財政状況及び健全化判断比率'!BS7)</f>
        <v>調布エフエム放送</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f>IF(E35="","",C34+1)</f>
        <v>2</v>
      </c>
      <c r="D35" s="610"/>
      <c r="E35" s="611" t="str">
        <f>IF('各会計、関係団体の財政状況及び健全化判断比率'!B8="","",'各会計、関係団体の財政状況及び健全化判断比率'!B8)</f>
        <v>用地特別会計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8</v>
      </c>
      <c r="BX35" s="610"/>
      <c r="BY35" s="611" t="str">
        <f>IF('各会計、関係団体の財政状況及び健全化判断比率'!B69="","",'各会計、関係団体の財政状況及び健全化判断比率'!B69)</f>
        <v>東京都十一市競輪事業組合</v>
      </c>
      <c r="BZ35" s="611"/>
      <c r="CA35" s="611"/>
      <c r="CB35" s="611"/>
      <c r="CC35" s="611"/>
      <c r="CD35" s="611"/>
      <c r="CE35" s="611"/>
      <c r="CF35" s="611"/>
      <c r="CG35" s="611"/>
      <c r="CH35" s="611"/>
      <c r="CI35" s="611"/>
      <c r="CJ35" s="611"/>
      <c r="CK35" s="611"/>
      <c r="CL35" s="611"/>
      <c r="CM35" s="611"/>
      <c r="CN35" s="175"/>
      <c r="CO35" s="610">
        <f t="shared" ref="CO35:CO43" si="3">IF(CQ35="","",CO34+1)</f>
        <v>16</v>
      </c>
      <c r="CP35" s="610"/>
      <c r="CQ35" s="611" t="str">
        <f>IF('各会計、関係団体の財政状況及び健全化判断比率'!BS8="","",'各会計、関係団体の財政状況及び健全化判断比率'!BS8)</f>
        <v>調布市土地開発公社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9</v>
      </c>
      <c r="BX36" s="610"/>
      <c r="BY36" s="611" t="str">
        <f>IF('各会計、関係団体の財政状況及び健全化判断比率'!B70="","",'各会計、関係団体の財政状況及び健全化判断比率'!B70)</f>
        <v>東京都六市競艇事業組合</v>
      </c>
      <c r="BZ36" s="611"/>
      <c r="CA36" s="611"/>
      <c r="CB36" s="611"/>
      <c r="CC36" s="611"/>
      <c r="CD36" s="611"/>
      <c r="CE36" s="611"/>
      <c r="CF36" s="611"/>
      <c r="CG36" s="611"/>
      <c r="CH36" s="611"/>
      <c r="CI36" s="611"/>
      <c r="CJ36" s="611"/>
      <c r="CK36" s="611"/>
      <c r="CL36" s="611"/>
      <c r="CM36" s="611"/>
      <c r="CN36" s="175"/>
      <c r="CO36" s="610">
        <f t="shared" si="3"/>
        <v>17</v>
      </c>
      <c r="CP36" s="610"/>
      <c r="CQ36" s="611" t="str">
        <f>IF('各会計、関係団体の財政状況及び健全化判断比率'!BS9="","",'各会計、関係団体の財政状況及び健全化判断比率'!BS9)</f>
        <v>調布市文化・コミュニティ振興財団</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10</v>
      </c>
      <c r="BX37" s="610"/>
      <c r="BY37" s="611" t="str">
        <f>IF('各会計、関係団体の財政状況及び健全化判断比率'!B71="","",'各会計、関係団体の財政状況及び健全化判断比率'!B71)</f>
        <v>東京市町村総合事務組合（一般会計）</v>
      </c>
      <c r="BZ37" s="611"/>
      <c r="CA37" s="611"/>
      <c r="CB37" s="611"/>
      <c r="CC37" s="611"/>
      <c r="CD37" s="611"/>
      <c r="CE37" s="611"/>
      <c r="CF37" s="611"/>
      <c r="CG37" s="611"/>
      <c r="CH37" s="611"/>
      <c r="CI37" s="611"/>
      <c r="CJ37" s="611"/>
      <c r="CK37" s="611"/>
      <c r="CL37" s="611"/>
      <c r="CM37" s="611"/>
      <c r="CN37" s="175"/>
      <c r="CO37" s="610">
        <f t="shared" si="3"/>
        <v>18</v>
      </c>
      <c r="CP37" s="610"/>
      <c r="CQ37" s="611" t="str">
        <f>IF('各会計、関係団体の財政状況及び健全化判断比率'!BS10="","",'各会計、関係団体の財政状況及び健全化判断比率'!BS10)</f>
        <v>調布ゆうあい福祉公社</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11</v>
      </c>
      <c r="BX38" s="610"/>
      <c r="BY38" s="611" t="str">
        <f>IF('各会計、関係団体の財政状況及び健全化判断比率'!B72="","",'各会計、関係団体の財政状況及び健全化判断比率'!B72)</f>
        <v>東京市町村総合事務組合
（東京都市町村民交通災害共済事業特別会計）</v>
      </c>
      <c r="BZ38" s="611"/>
      <c r="CA38" s="611"/>
      <c r="CB38" s="611"/>
      <c r="CC38" s="611"/>
      <c r="CD38" s="611"/>
      <c r="CE38" s="611"/>
      <c r="CF38" s="611"/>
      <c r="CG38" s="611"/>
      <c r="CH38" s="611"/>
      <c r="CI38" s="611"/>
      <c r="CJ38" s="611"/>
      <c r="CK38" s="611"/>
      <c r="CL38" s="611"/>
      <c r="CM38" s="611"/>
      <c r="CN38" s="175"/>
      <c r="CO38" s="610">
        <f t="shared" si="3"/>
        <v>19</v>
      </c>
      <c r="CP38" s="610"/>
      <c r="CQ38" s="611" t="str">
        <f>IF('各会計、関係団体の財政状況及び健全化判断比率'!BS11="","",'各会計、関係団体の財政状況及び健全化判断比率'!BS11)</f>
        <v>調布市スポーツ協会</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12</v>
      </c>
      <c r="BX39" s="610"/>
      <c r="BY39" s="611" t="str">
        <f>IF('各会計、関係団体の財政状況及び健全化判断比率'!B73="","",'各会計、関係団体の財政状況及び健全化判断比率'!B73)</f>
        <v>東京都後期高齢者医療広域連合（一般会計）</v>
      </c>
      <c r="BZ39" s="611"/>
      <c r="CA39" s="611"/>
      <c r="CB39" s="611"/>
      <c r="CC39" s="611"/>
      <c r="CD39" s="611"/>
      <c r="CE39" s="611"/>
      <c r="CF39" s="611"/>
      <c r="CG39" s="611"/>
      <c r="CH39" s="611"/>
      <c r="CI39" s="611"/>
      <c r="CJ39" s="611"/>
      <c r="CK39" s="611"/>
      <c r="CL39" s="611"/>
      <c r="CM39" s="611"/>
      <c r="CN39" s="175"/>
      <c r="CO39" s="610">
        <f t="shared" si="3"/>
        <v>20</v>
      </c>
      <c r="CP39" s="610"/>
      <c r="CQ39" s="611" t="str">
        <f>IF('各会計、関係団体の財政状況及び健全化判断比率'!BS12="","",'各会計、関係団体の財政状況及び健全化判断比率'!BS12)</f>
        <v>ココスクエア調布</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13</v>
      </c>
      <c r="BX40" s="610"/>
      <c r="BY40" s="611" t="str">
        <f>IF('各会計、関係団体の財政状況及び健全化判断比率'!B74="","",'各会計、関係団体の財政状況及び健全化判断比率'!B74)</f>
        <v>東京都後期高齢者医療広域連合
（後期高齢者医療特別会計）</v>
      </c>
      <c r="BZ40" s="611"/>
      <c r="CA40" s="611"/>
      <c r="CB40" s="611"/>
      <c r="CC40" s="611"/>
      <c r="CD40" s="611"/>
      <c r="CE40" s="611"/>
      <c r="CF40" s="611"/>
      <c r="CG40" s="611"/>
      <c r="CH40" s="611"/>
      <c r="CI40" s="611"/>
      <c r="CJ40" s="611"/>
      <c r="CK40" s="611"/>
      <c r="CL40" s="611"/>
      <c r="CM40" s="611"/>
      <c r="CN40" s="175"/>
      <c r="CO40" s="610">
        <f t="shared" si="3"/>
        <v>21</v>
      </c>
      <c r="CP40" s="610"/>
      <c r="CQ40" s="611" t="str">
        <f>IF('各会計、関係団体の財政状況及び健全化判断比率'!BS13="","",'各会計、関係団体の財政状況及び健全化判断比率'!BS13)</f>
        <v>調布市市民サービス公社</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14</v>
      </c>
      <c r="BX41" s="610"/>
      <c r="BY41" s="611" t="str">
        <f>IF('各会計、関係団体の財政状況及び健全化判断比率'!B75="","",'各会計、関係団体の財政状況及び健全化判断比率'!B75)</f>
        <v>ふじみ衛生組合</v>
      </c>
      <c r="BZ41" s="611"/>
      <c r="CA41" s="611"/>
      <c r="CB41" s="611"/>
      <c r="CC41" s="611"/>
      <c r="CD41" s="611"/>
      <c r="CE41" s="611"/>
      <c r="CF41" s="611"/>
      <c r="CG41" s="611"/>
      <c r="CH41" s="611"/>
      <c r="CI41" s="611"/>
      <c r="CJ41" s="611"/>
      <c r="CK41" s="611"/>
      <c r="CL41" s="611"/>
      <c r="CM41" s="611"/>
      <c r="CN41" s="175"/>
      <c r="CO41" s="610">
        <f t="shared" si="3"/>
        <v>22</v>
      </c>
      <c r="CP41" s="610"/>
      <c r="CQ41" s="611" t="str">
        <f>IF('各会計、関係団体の財政状況及び健全化判断比率'!BS14="","",'各会計、関係団体の財政状況及び健全化判断比率'!BS14)</f>
        <v>調布市武者小路実篤記念館</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ZsxbSmNg2mfqQBnSjj7p4Fq53FekRXbCneymClHGcETHSJX4jfjRfFv2srkiKk3vY8cs6NEg7qPa91Z4+oa9Sg==" saltValue="Ap21S8UpG85R7iAun9DMo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63" t="s">
        <v>531</v>
      </c>
      <c r="D34" s="1163"/>
      <c r="E34" s="1164"/>
      <c r="F34" s="32">
        <v>6.13</v>
      </c>
      <c r="G34" s="33">
        <v>10.42</v>
      </c>
      <c r="H34" s="33">
        <v>13.91</v>
      </c>
      <c r="I34" s="33">
        <v>8.44</v>
      </c>
      <c r="J34" s="34">
        <v>8.25</v>
      </c>
      <c r="K34" s="22"/>
      <c r="L34" s="22"/>
      <c r="M34" s="22"/>
      <c r="N34" s="22"/>
      <c r="O34" s="22"/>
      <c r="P34" s="22"/>
    </row>
    <row r="35" spans="1:16" ht="39" customHeight="1" x14ac:dyDescent="0.2">
      <c r="A35" s="22"/>
      <c r="B35" s="35"/>
      <c r="C35" s="1159" t="s">
        <v>532</v>
      </c>
      <c r="D35" s="1159"/>
      <c r="E35" s="1160"/>
      <c r="F35" s="36" t="s">
        <v>486</v>
      </c>
      <c r="G35" s="37">
        <v>0.91</v>
      </c>
      <c r="H35" s="37">
        <v>0.85</v>
      </c>
      <c r="I35" s="37">
        <v>1.46</v>
      </c>
      <c r="J35" s="38">
        <v>2.0499999999999998</v>
      </c>
      <c r="K35" s="22"/>
      <c r="L35" s="22"/>
      <c r="M35" s="22"/>
      <c r="N35" s="22"/>
      <c r="O35" s="22"/>
      <c r="P35" s="22"/>
    </row>
    <row r="36" spans="1:16" ht="39" customHeight="1" x14ac:dyDescent="0.2">
      <c r="A36" s="22"/>
      <c r="B36" s="35"/>
      <c r="C36" s="1159" t="s">
        <v>533</v>
      </c>
      <c r="D36" s="1159"/>
      <c r="E36" s="1160"/>
      <c r="F36" s="36">
        <v>0.73</v>
      </c>
      <c r="G36" s="37">
        <v>0.87</v>
      </c>
      <c r="H36" s="37">
        <v>1.24</v>
      </c>
      <c r="I36" s="37">
        <v>0.82</v>
      </c>
      <c r="J36" s="38">
        <v>0.45</v>
      </c>
      <c r="K36" s="22"/>
      <c r="L36" s="22"/>
      <c r="M36" s="22"/>
      <c r="N36" s="22"/>
      <c r="O36" s="22"/>
      <c r="P36" s="22"/>
    </row>
    <row r="37" spans="1:16" ht="39" customHeight="1" x14ac:dyDescent="0.2">
      <c r="A37" s="22"/>
      <c r="B37" s="35"/>
      <c r="C37" s="1159" t="s">
        <v>534</v>
      </c>
      <c r="D37" s="1159"/>
      <c r="E37" s="1160"/>
      <c r="F37" s="36">
        <v>0.2</v>
      </c>
      <c r="G37" s="37">
        <v>0.05</v>
      </c>
      <c r="H37" s="37">
        <v>0.1</v>
      </c>
      <c r="I37" s="37">
        <v>0.06</v>
      </c>
      <c r="J37" s="38">
        <v>0.08</v>
      </c>
      <c r="K37" s="22"/>
      <c r="L37" s="22"/>
      <c r="M37" s="22"/>
      <c r="N37" s="22"/>
      <c r="O37" s="22"/>
      <c r="P37" s="22"/>
    </row>
    <row r="38" spans="1:16" ht="39" customHeight="1" x14ac:dyDescent="0.2">
      <c r="A38" s="22"/>
      <c r="B38" s="35"/>
      <c r="C38" s="1159" t="s">
        <v>535</v>
      </c>
      <c r="D38" s="1159"/>
      <c r="E38" s="1160"/>
      <c r="F38" s="36">
        <v>0.01</v>
      </c>
      <c r="G38" s="37">
        <v>0.1</v>
      </c>
      <c r="H38" s="37">
        <v>0.08</v>
      </c>
      <c r="I38" s="37">
        <v>7.0000000000000007E-2</v>
      </c>
      <c r="J38" s="38">
        <v>0.08</v>
      </c>
      <c r="K38" s="22"/>
      <c r="L38" s="22"/>
      <c r="M38" s="22"/>
      <c r="N38" s="22"/>
      <c r="O38" s="22"/>
      <c r="P38" s="22"/>
    </row>
    <row r="39" spans="1:16" ht="39" customHeight="1" x14ac:dyDescent="0.2">
      <c r="A39" s="22"/>
      <c r="B39" s="35"/>
      <c r="C39" s="1159" t="s">
        <v>536</v>
      </c>
      <c r="D39" s="1159"/>
      <c r="E39" s="1160"/>
      <c r="F39" s="36">
        <v>0</v>
      </c>
      <c r="G39" s="37">
        <v>0</v>
      </c>
      <c r="H39" s="37">
        <v>0</v>
      </c>
      <c r="I39" s="37">
        <v>0</v>
      </c>
      <c r="J39" s="38">
        <v>0</v>
      </c>
      <c r="K39" s="22"/>
      <c r="L39" s="22"/>
      <c r="M39" s="22"/>
      <c r="N39" s="22"/>
      <c r="O39" s="22"/>
      <c r="P39" s="22"/>
    </row>
    <row r="40" spans="1:16" ht="39" customHeight="1" x14ac:dyDescent="0.2">
      <c r="A40" s="22"/>
      <c r="B40" s="35"/>
      <c r="C40" s="1159"/>
      <c r="D40" s="1159"/>
      <c r="E40" s="1160"/>
      <c r="F40" s="36"/>
      <c r="G40" s="37"/>
      <c r="H40" s="37"/>
      <c r="I40" s="37"/>
      <c r="J40" s="38"/>
      <c r="K40" s="22"/>
      <c r="L40" s="22"/>
      <c r="M40" s="22"/>
      <c r="N40" s="22"/>
      <c r="O40" s="22"/>
      <c r="P40" s="22"/>
    </row>
    <row r="41" spans="1:16" ht="39" customHeight="1" x14ac:dyDescent="0.2">
      <c r="A41" s="22"/>
      <c r="B41" s="35"/>
      <c r="C41" s="1159"/>
      <c r="D41" s="1159"/>
      <c r="E41" s="1160"/>
      <c r="F41" s="36"/>
      <c r="G41" s="37"/>
      <c r="H41" s="37"/>
      <c r="I41" s="37"/>
      <c r="J41" s="38"/>
      <c r="K41" s="22"/>
      <c r="L41" s="22"/>
      <c r="M41" s="22"/>
      <c r="N41" s="22"/>
      <c r="O41" s="22"/>
      <c r="P41" s="22"/>
    </row>
    <row r="42" spans="1:16" ht="39" customHeight="1" x14ac:dyDescent="0.2">
      <c r="A42" s="22"/>
      <c r="B42" s="39"/>
      <c r="C42" s="1159" t="s">
        <v>537</v>
      </c>
      <c r="D42" s="1159"/>
      <c r="E42" s="1160"/>
      <c r="F42" s="36" t="s">
        <v>486</v>
      </c>
      <c r="G42" s="37" t="s">
        <v>486</v>
      </c>
      <c r="H42" s="37" t="s">
        <v>486</v>
      </c>
      <c r="I42" s="37" t="s">
        <v>486</v>
      </c>
      <c r="J42" s="38" t="s">
        <v>486</v>
      </c>
      <c r="K42" s="22"/>
      <c r="L42" s="22"/>
      <c r="M42" s="22"/>
      <c r="N42" s="22"/>
      <c r="O42" s="22"/>
      <c r="P42" s="22"/>
    </row>
    <row r="43" spans="1:16" ht="39" customHeight="1" thickBot="1" x14ac:dyDescent="0.25">
      <c r="A43" s="22"/>
      <c r="B43" s="40"/>
      <c r="C43" s="1161" t="s">
        <v>538</v>
      </c>
      <c r="D43" s="1161"/>
      <c r="E43" s="1162"/>
      <c r="F43" s="41">
        <v>0.57999999999999996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7shqRuKYI4Dj7borVYR6zWTzpH8cwhHhhZ0bh/BVXHwxnfq/x4QBb3PJxY/igP49I/mhkjfdHBWRduX1IgSKg==" saltValue="hy7XijqssSThfCSwoaj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5" t="s">
        <v>9</v>
      </c>
      <c r="C45" s="1166"/>
      <c r="D45" s="56"/>
      <c r="E45" s="1171" t="s">
        <v>10</v>
      </c>
      <c r="F45" s="1171"/>
      <c r="G45" s="1171"/>
      <c r="H45" s="1171"/>
      <c r="I45" s="1171"/>
      <c r="J45" s="1172"/>
      <c r="K45" s="57">
        <v>3409</v>
      </c>
      <c r="L45" s="58">
        <v>3557</v>
      </c>
      <c r="M45" s="58">
        <v>3562</v>
      </c>
      <c r="N45" s="58">
        <v>3725</v>
      </c>
      <c r="O45" s="59">
        <v>3835</v>
      </c>
      <c r="P45" s="46"/>
      <c r="Q45" s="46"/>
      <c r="R45" s="46"/>
      <c r="S45" s="46"/>
      <c r="T45" s="46"/>
      <c r="U45" s="46"/>
    </row>
    <row r="46" spans="1:21" ht="30.75" customHeight="1" x14ac:dyDescent="0.2">
      <c r="A46" s="46"/>
      <c r="B46" s="1167"/>
      <c r="C46" s="1168"/>
      <c r="D46" s="60"/>
      <c r="E46" s="1173" t="s">
        <v>11</v>
      </c>
      <c r="F46" s="1173"/>
      <c r="G46" s="1173"/>
      <c r="H46" s="1173"/>
      <c r="I46" s="1173"/>
      <c r="J46" s="1174"/>
      <c r="K46" s="61" t="s">
        <v>486</v>
      </c>
      <c r="L46" s="62" t="s">
        <v>486</v>
      </c>
      <c r="M46" s="62" t="s">
        <v>486</v>
      </c>
      <c r="N46" s="62" t="s">
        <v>486</v>
      </c>
      <c r="O46" s="63" t="s">
        <v>486</v>
      </c>
      <c r="P46" s="46"/>
      <c r="Q46" s="46"/>
      <c r="R46" s="46"/>
      <c r="S46" s="46"/>
      <c r="T46" s="46"/>
      <c r="U46" s="46"/>
    </row>
    <row r="47" spans="1:21" ht="30.75" customHeight="1" x14ac:dyDescent="0.2">
      <c r="A47" s="46"/>
      <c r="B47" s="1167"/>
      <c r="C47" s="1168"/>
      <c r="D47" s="60"/>
      <c r="E47" s="1173" t="s">
        <v>12</v>
      </c>
      <c r="F47" s="1173"/>
      <c r="G47" s="1173"/>
      <c r="H47" s="1173"/>
      <c r="I47" s="1173"/>
      <c r="J47" s="1174"/>
      <c r="K47" s="61" t="s">
        <v>486</v>
      </c>
      <c r="L47" s="62" t="s">
        <v>486</v>
      </c>
      <c r="M47" s="62" t="s">
        <v>486</v>
      </c>
      <c r="N47" s="62" t="s">
        <v>486</v>
      </c>
      <c r="O47" s="63" t="s">
        <v>486</v>
      </c>
      <c r="P47" s="46"/>
      <c r="Q47" s="46"/>
      <c r="R47" s="46"/>
      <c r="S47" s="46"/>
      <c r="T47" s="46"/>
      <c r="U47" s="46"/>
    </row>
    <row r="48" spans="1:21" ht="30.75" customHeight="1" x14ac:dyDescent="0.2">
      <c r="A48" s="46"/>
      <c r="B48" s="1167"/>
      <c r="C48" s="1168"/>
      <c r="D48" s="60"/>
      <c r="E48" s="1173" t="s">
        <v>13</v>
      </c>
      <c r="F48" s="1173"/>
      <c r="G48" s="1173"/>
      <c r="H48" s="1173"/>
      <c r="I48" s="1173"/>
      <c r="J48" s="1174"/>
      <c r="K48" s="61">
        <v>348</v>
      </c>
      <c r="L48" s="62">
        <v>370</v>
      </c>
      <c r="M48" s="62">
        <v>337</v>
      </c>
      <c r="N48" s="62">
        <v>349</v>
      </c>
      <c r="O48" s="63">
        <v>342</v>
      </c>
      <c r="P48" s="46"/>
      <c r="Q48" s="46"/>
      <c r="R48" s="46"/>
      <c r="S48" s="46"/>
      <c r="T48" s="46"/>
      <c r="U48" s="46"/>
    </row>
    <row r="49" spans="1:21" ht="30.75" customHeight="1" x14ac:dyDescent="0.2">
      <c r="A49" s="46"/>
      <c r="B49" s="1167"/>
      <c r="C49" s="1168"/>
      <c r="D49" s="60"/>
      <c r="E49" s="1173" t="s">
        <v>14</v>
      </c>
      <c r="F49" s="1173"/>
      <c r="G49" s="1173"/>
      <c r="H49" s="1173"/>
      <c r="I49" s="1173"/>
      <c r="J49" s="1174"/>
      <c r="K49" s="61">
        <v>137</v>
      </c>
      <c r="L49" s="62">
        <v>132</v>
      </c>
      <c r="M49" s="62">
        <v>90</v>
      </c>
      <c r="N49" s="62">
        <v>84</v>
      </c>
      <c r="O49" s="63">
        <v>70</v>
      </c>
      <c r="P49" s="46"/>
      <c r="Q49" s="46"/>
      <c r="R49" s="46"/>
      <c r="S49" s="46"/>
      <c r="T49" s="46"/>
      <c r="U49" s="46"/>
    </row>
    <row r="50" spans="1:21" ht="30.75" customHeight="1" x14ac:dyDescent="0.2">
      <c r="A50" s="46"/>
      <c r="B50" s="1167"/>
      <c r="C50" s="1168"/>
      <c r="D50" s="60"/>
      <c r="E50" s="1173" t="s">
        <v>15</v>
      </c>
      <c r="F50" s="1173"/>
      <c r="G50" s="1173"/>
      <c r="H50" s="1173"/>
      <c r="I50" s="1173"/>
      <c r="J50" s="1174"/>
      <c r="K50" s="61">
        <v>34</v>
      </c>
      <c r="L50" s="62">
        <v>28</v>
      </c>
      <c r="M50" s="62">
        <v>28</v>
      </c>
      <c r="N50" s="62">
        <v>53</v>
      </c>
      <c r="O50" s="63">
        <v>51</v>
      </c>
      <c r="P50" s="46"/>
      <c r="Q50" s="46"/>
      <c r="R50" s="46"/>
      <c r="S50" s="46"/>
      <c r="T50" s="46"/>
      <c r="U50" s="46"/>
    </row>
    <row r="51" spans="1:21" ht="30.75" customHeight="1" x14ac:dyDescent="0.2">
      <c r="A51" s="46"/>
      <c r="B51" s="1169"/>
      <c r="C51" s="1170"/>
      <c r="D51" s="64"/>
      <c r="E51" s="1173" t="s">
        <v>16</v>
      </c>
      <c r="F51" s="1173"/>
      <c r="G51" s="1173"/>
      <c r="H51" s="1173"/>
      <c r="I51" s="1173"/>
      <c r="J51" s="1174"/>
      <c r="K51" s="61" t="s">
        <v>486</v>
      </c>
      <c r="L51" s="62" t="s">
        <v>486</v>
      </c>
      <c r="M51" s="62" t="s">
        <v>486</v>
      </c>
      <c r="N51" s="62" t="s">
        <v>486</v>
      </c>
      <c r="O51" s="63" t="s">
        <v>486</v>
      </c>
      <c r="P51" s="46"/>
      <c r="Q51" s="46"/>
      <c r="R51" s="46"/>
      <c r="S51" s="46"/>
      <c r="T51" s="46"/>
      <c r="U51" s="46"/>
    </row>
    <row r="52" spans="1:21" ht="30.75" customHeight="1" x14ac:dyDescent="0.2">
      <c r="A52" s="46"/>
      <c r="B52" s="1175" t="s">
        <v>17</v>
      </c>
      <c r="C52" s="1176"/>
      <c r="D52" s="64"/>
      <c r="E52" s="1173" t="s">
        <v>18</v>
      </c>
      <c r="F52" s="1173"/>
      <c r="G52" s="1173"/>
      <c r="H52" s="1173"/>
      <c r="I52" s="1173"/>
      <c r="J52" s="1174"/>
      <c r="K52" s="61">
        <v>3796</v>
      </c>
      <c r="L52" s="62">
        <v>3688</v>
      </c>
      <c r="M52" s="62">
        <v>3517</v>
      </c>
      <c r="N52" s="62">
        <v>3428</v>
      </c>
      <c r="O52" s="63">
        <v>3302</v>
      </c>
      <c r="P52" s="46"/>
      <c r="Q52" s="46"/>
      <c r="R52" s="46"/>
      <c r="S52" s="46"/>
      <c r="T52" s="46"/>
      <c r="U52" s="46"/>
    </row>
    <row r="53" spans="1:21" ht="30.75" customHeight="1" thickBot="1" x14ac:dyDescent="0.25">
      <c r="A53" s="46"/>
      <c r="B53" s="1177" t="s">
        <v>19</v>
      </c>
      <c r="C53" s="1178"/>
      <c r="D53" s="65"/>
      <c r="E53" s="1179" t="s">
        <v>20</v>
      </c>
      <c r="F53" s="1179"/>
      <c r="G53" s="1179"/>
      <c r="H53" s="1179"/>
      <c r="I53" s="1179"/>
      <c r="J53" s="1180"/>
      <c r="K53" s="66">
        <v>132</v>
      </c>
      <c r="L53" s="67">
        <v>399</v>
      </c>
      <c r="M53" s="67">
        <v>500</v>
      </c>
      <c r="N53" s="67">
        <v>783</v>
      </c>
      <c r="O53" s="68">
        <v>996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81" t="s">
        <v>24</v>
      </c>
      <c r="C58" s="1182"/>
      <c r="D58" s="1187" t="s">
        <v>25</v>
      </c>
      <c r="E58" s="1188"/>
      <c r="F58" s="1188"/>
      <c r="G58" s="1188"/>
      <c r="H58" s="1188"/>
      <c r="I58" s="1188"/>
      <c r="J58" s="1189"/>
      <c r="K58" s="81"/>
      <c r="L58" s="82"/>
      <c r="M58" s="82"/>
      <c r="N58" s="82"/>
      <c r="O58" s="83"/>
    </row>
    <row r="59" spans="1:21" ht="31.5" customHeight="1" x14ac:dyDescent="0.2">
      <c r="B59" s="1183"/>
      <c r="C59" s="1184"/>
      <c r="D59" s="1190" t="s">
        <v>26</v>
      </c>
      <c r="E59" s="1191"/>
      <c r="F59" s="1191"/>
      <c r="G59" s="1191"/>
      <c r="H59" s="1191"/>
      <c r="I59" s="1191"/>
      <c r="J59" s="1192"/>
      <c r="K59" s="84"/>
      <c r="L59" s="85"/>
      <c r="M59" s="85"/>
      <c r="N59" s="85"/>
      <c r="O59" s="86"/>
    </row>
    <row r="60" spans="1:21" ht="31.5" customHeight="1" thickBot="1" x14ac:dyDescent="0.25">
      <c r="B60" s="1185"/>
      <c r="C60" s="1186"/>
      <c r="D60" s="1193" t="s">
        <v>27</v>
      </c>
      <c r="E60" s="1194"/>
      <c r="F60" s="1194"/>
      <c r="G60" s="1194"/>
      <c r="H60" s="1194"/>
      <c r="I60" s="1194"/>
      <c r="J60" s="1195"/>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9lgDnmN8XlwGWogejutOiRxCiFI0EU+g/hEop7o8Wcm/PvlOzX0ALN2mULbwvhwo/9QM97rh307ZD+zDs61ig==" saltValue="Jiw+/on/FegVWJHpliOq0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96" t="s">
        <v>30</v>
      </c>
      <c r="C41" s="1197"/>
      <c r="D41" s="103"/>
      <c r="E41" s="1202" t="s">
        <v>31</v>
      </c>
      <c r="F41" s="1202"/>
      <c r="G41" s="1202"/>
      <c r="H41" s="1203"/>
      <c r="I41" s="341">
        <v>40950</v>
      </c>
      <c r="J41" s="342">
        <v>41090</v>
      </c>
      <c r="K41" s="342">
        <v>39966</v>
      </c>
      <c r="L41" s="342">
        <v>39457</v>
      </c>
      <c r="M41" s="343">
        <v>38815</v>
      </c>
    </row>
    <row r="42" spans="2:13" ht="27.75" customHeight="1" x14ac:dyDescent="0.2">
      <c r="B42" s="1198"/>
      <c r="C42" s="1199"/>
      <c r="D42" s="104"/>
      <c r="E42" s="1204" t="s">
        <v>32</v>
      </c>
      <c r="F42" s="1204"/>
      <c r="G42" s="1204"/>
      <c r="H42" s="1205"/>
      <c r="I42" s="344">
        <v>3885</v>
      </c>
      <c r="J42" s="345">
        <v>3817</v>
      </c>
      <c r="K42" s="345">
        <v>3284</v>
      </c>
      <c r="L42" s="345">
        <v>2044</v>
      </c>
      <c r="M42" s="346">
        <v>1272</v>
      </c>
    </row>
    <row r="43" spans="2:13" ht="27.75" customHeight="1" x14ac:dyDescent="0.2">
      <c r="B43" s="1198"/>
      <c r="C43" s="1199"/>
      <c r="D43" s="104"/>
      <c r="E43" s="1204" t="s">
        <v>33</v>
      </c>
      <c r="F43" s="1204"/>
      <c r="G43" s="1204"/>
      <c r="H43" s="1205"/>
      <c r="I43" s="344">
        <v>6944</v>
      </c>
      <c r="J43" s="345">
        <v>6349</v>
      </c>
      <c r="K43" s="345">
        <v>5366</v>
      </c>
      <c r="L43" s="345">
        <v>4612</v>
      </c>
      <c r="M43" s="346">
        <v>4419</v>
      </c>
    </row>
    <row r="44" spans="2:13" ht="27.75" customHeight="1" x14ac:dyDescent="0.2">
      <c r="B44" s="1198"/>
      <c r="C44" s="1199"/>
      <c r="D44" s="104"/>
      <c r="E44" s="1204" t="s">
        <v>34</v>
      </c>
      <c r="F44" s="1204"/>
      <c r="G44" s="1204"/>
      <c r="H44" s="1205"/>
      <c r="I44" s="344">
        <v>1092</v>
      </c>
      <c r="J44" s="345">
        <v>925</v>
      </c>
      <c r="K44" s="345">
        <v>776</v>
      </c>
      <c r="L44" s="345">
        <v>628</v>
      </c>
      <c r="M44" s="346">
        <v>482</v>
      </c>
    </row>
    <row r="45" spans="2:13" ht="27.75" customHeight="1" x14ac:dyDescent="0.2">
      <c r="B45" s="1198"/>
      <c r="C45" s="1199"/>
      <c r="D45" s="104"/>
      <c r="E45" s="1204" t="s">
        <v>35</v>
      </c>
      <c r="F45" s="1204"/>
      <c r="G45" s="1204"/>
      <c r="H45" s="1205"/>
      <c r="I45" s="344">
        <v>7968</v>
      </c>
      <c r="J45" s="345">
        <v>8044</v>
      </c>
      <c r="K45" s="345">
        <v>8277</v>
      </c>
      <c r="L45" s="345">
        <v>8355</v>
      </c>
      <c r="M45" s="346">
        <v>8767</v>
      </c>
    </row>
    <row r="46" spans="2:13" ht="27.75" customHeight="1" x14ac:dyDescent="0.2">
      <c r="B46" s="1198"/>
      <c r="C46" s="1199"/>
      <c r="D46" s="105"/>
      <c r="E46" s="1204" t="s">
        <v>36</v>
      </c>
      <c r="F46" s="1204"/>
      <c r="G46" s="1204"/>
      <c r="H46" s="1205"/>
      <c r="I46" s="344" t="s">
        <v>486</v>
      </c>
      <c r="J46" s="345" t="s">
        <v>486</v>
      </c>
      <c r="K46" s="345">
        <v>81</v>
      </c>
      <c r="L46" s="345" t="s">
        <v>486</v>
      </c>
      <c r="M46" s="346" t="s">
        <v>486</v>
      </c>
    </row>
    <row r="47" spans="2:13" ht="27.75" customHeight="1" x14ac:dyDescent="0.2">
      <c r="B47" s="1198"/>
      <c r="C47" s="1199"/>
      <c r="D47" s="106"/>
      <c r="E47" s="1206" t="s">
        <v>37</v>
      </c>
      <c r="F47" s="1207"/>
      <c r="G47" s="1207"/>
      <c r="H47" s="1208"/>
      <c r="I47" s="344" t="s">
        <v>486</v>
      </c>
      <c r="J47" s="345" t="s">
        <v>486</v>
      </c>
      <c r="K47" s="345" t="s">
        <v>486</v>
      </c>
      <c r="L47" s="345" t="s">
        <v>486</v>
      </c>
      <c r="M47" s="346" t="s">
        <v>486</v>
      </c>
    </row>
    <row r="48" spans="2:13" ht="27.75" customHeight="1" x14ac:dyDescent="0.2">
      <c r="B48" s="1198"/>
      <c r="C48" s="1199"/>
      <c r="D48" s="104"/>
      <c r="E48" s="1204" t="s">
        <v>38</v>
      </c>
      <c r="F48" s="1204"/>
      <c r="G48" s="1204"/>
      <c r="H48" s="1205"/>
      <c r="I48" s="344" t="s">
        <v>486</v>
      </c>
      <c r="J48" s="345" t="s">
        <v>486</v>
      </c>
      <c r="K48" s="345" t="s">
        <v>486</v>
      </c>
      <c r="L48" s="345" t="s">
        <v>486</v>
      </c>
      <c r="M48" s="346" t="s">
        <v>486</v>
      </c>
    </row>
    <row r="49" spans="2:13" ht="27.75" customHeight="1" x14ac:dyDescent="0.2">
      <c r="B49" s="1200"/>
      <c r="C49" s="1201"/>
      <c r="D49" s="104"/>
      <c r="E49" s="1204" t="s">
        <v>39</v>
      </c>
      <c r="F49" s="1204"/>
      <c r="G49" s="1204"/>
      <c r="H49" s="1205"/>
      <c r="I49" s="344" t="s">
        <v>486</v>
      </c>
      <c r="J49" s="345" t="s">
        <v>486</v>
      </c>
      <c r="K49" s="345" t="s">
        <v>486</v>
      </c>
      <c r="L49" s="345" t="s">
        <v>486</v>
      </c>
      <c r="M49" s="346" t="s">
        <v>486</v>
      </c>
    </row>
    <row r="50" spans="2:13" ht="27.75" customHeight="1" x14ac:dyDescent="0.2">
      <c r="B50" s="1209" t="s">
        <v>40</v>
      </c>
      <c r="C50" s="1210"/>
      <c r="D50" s="107"/>
      <c r="E50" s="1204" t="s">
        <v>41</v>
      </c>
      <c r="F50" s="1204"/>
      <c r="G50" s="1204"/>
      <c r="H50" s="1205"/>
      <c r="I50" s="344">
        <v>19894</v>
      </c>
      <c r="J50" s="345">
        <v>20280</v>
      </c>
      <c r="K50" s="345">
        <v>22996</v>
      </c>
      <c r="L50" s="345">
        <v>25805</v>
      </c>
      <c r="M50" s="346">
        <v>27764</v>
      </c>
    </row>
    <row r="51" spans="2:13" ht="27.75" customHeight="1" x14ac:dyDescent="0.2">
      <c r="B51" s="1198"/>
      <c r="C51" s="1199"/>
      <c r="D51" s="104"/>
      <c r="E51" s="1204" t="s">
        <v>42</v>
      </c>
      <c r="F51" s="1204"/>
      <c r="G51" s="1204"/>
      <c r="H51" s="1205"/>
      <c r="I51" s="344">
        <v>22239</v>
      </c>
      <c r="J51" s="345">
        <v>21390</v>
      </c>
      <c r="K51" s="345">
        <v>19615</v>
      </c>
      <c r="L51" s="345">
        <v>17260</v>
      </c>
      <c r="M51" s="346">
        <v>16201</v>
      </c>
    </row>
    <row r="52" spans="2:13" ht="27.75" customHeight="1" x14ac:dyDescent="0.2">
      <c r="B52" s="1200"/>
      <c r="C52" s="1201"/>
      <c r="D52" s="104"/>
      <c r="E52" s="1204" t="s">
        <v>43</v>
      </c>
      <c r="F52" s="1204"/>
      <c r="G52" s="1204"/>
      <c r="H52" s="1205"/>
      <c r="I52" s="344">
        <v>14481</v>
      </c>
      <c r="J52" s="345">
        <v>12841</v>
      </c>
      <c r="K52" s="345">
        <v>11319</v>
      </c>
      <c r="L52" s="345">
        <v>10052</v>
      </c>
      <c r="M52" s="346">
        <v>8824</v>
      </c>
    </row>
    <row r="53" spans="2:13" ht="27.75" customHeight="1" thickBot="1" x14ac:dyDescent="0.25">
      <c r="B53" s="1211" t="s">
        <v>19</v>
      </c>
      <c r="C53" s="1212"/>
      <c r="D53" s="108"/>
      <c r="E53" s="1213" t="s">
        <v>44</v>
      </c>
      <c r="F53" s="1213"/>
      <c r="G53" s="1213"/>
      <c r="H53" s="1214"/>
      <c r="I53" s="347">
        <v>4224</v>
      </c>
      <c r="J53" s="348">
        <v>5713</v>
      </c>
      <c r="K53" s="348">
        <v>3820</v>
      </c>
      <c r="L53" s="348">
        <v>1980</v>
      </c>
      <c r="M53" s="349">
        <v>967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osHJMLGXZjnvFqPPKcd05T9AwTfr54ci28psWE8SPfIpsc2E2HIWw22HpPMrQQZtIJwgrgAVf3Jzbkn3tlvfwQ==" saltValue="YudaKbGexUYC050LABSW6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09375" style="1" customWidth="1"/>
    <col min="2" max="2" width="16.33203125" style="1" customWidth="1"/>
    <col min="3" max="5" width="26.109375" style="1" customWidth="1"/>
    <col min="6" max="8" width="24.1093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223" t="s">
        <v>46</v>
      </c>
      <c r="D55" s="1223"/>
      <c r="E55" s="1224"/>
      <c r="F55" s="120">
        <v>6078</v>
      </c>
      <c r="G55" s="120">
        <v>6030</v>
      </c>
      <c r="H55" s="121">
        <v>5227</v>
      </c>
    </row>
    <row r="56" spans="2:8" ht="52.5" customHeight="1" x14ac:dyDescent="0.2">
      <c r="B56" s="122"/>
      <c r="C56" s="1225" t="s">
        <v>47</v>
      </c>
      <c r="D56" s="1225"/>
      <c r="E56" s="1226"/>
      <c r="F56" s="123">
        <v>44</v>
      </c>
      <c r="G56" s="123">
        <v>44</v>
      </c>
      <c r="H56" s="124">
        <v>44</v>
      </c>
    </row>
    <row r="57" spans="2:8" ht="53.25" customHeight="1" x14ac:dyDescent="0.2">
      <c r="B57" s="122"/>
      <c r="C57" s="1227" t="s">
        <v>48</v>
      </c>
      <c r="D57" s="1227"/>
      <c r="E57" s="1228"/>
      <c r="F57" s="125">
        <v>14740</v>
      </c>
      <c r="G57" s="125">
        <v>17269</v>
      </c>
      <c r="H57" s="126">
        <v>20297</v>
      </c>
    </row>
    <row r="58" spans="2:8" ht="45.75" customHeight="1" x14ac:dyDescent="0.2">
      <c r="B58" s="127"/>
      <c r="C58" s="1215" t="s">
        <v>551</v>
      </c>
      <c r="D58" s="1216"/>
      <c r="E58" s="1217"/>
      <c r="F58" s="128">
        <v>8954</v>
      </c>
      <c r="G58" s="128">
        <v>10528</v>
      </c>
      <c r="H58" s="129">
        <v>11672</v>
      </c>
    </row>
    <row r="59" spans="2:8" ht="45.75" customHeight="1" x14ac:dyDescent="0.2">
      <c r="B59" s="127"/>
      <c r="C59" s="1215" t="s">
        <v>552</v>
      </c>
      <c r="D59" s="1216"/>
      <c r="E59" s="1217"/>
      <c r="F59" s="128">
        <v>2323</v>
      </c>
      <c r="G59" s="128">
        <v>3019</v>
      </c>
      <c r="H59" s="129">
        <v>4055</v>
      </c>
    </row>
    <row r="60" spans="2:8" ht="45.75" customHeight="1" x14ac:dyDescent="0.2">
      <c r="B60" s="127"/>
      <c r="C60" s="1215" t="s">
        <v>553</v>
      </c>
      <c r="D60" s="1216"/>
      <c r="E60" s="1217"/>
      <c r="F60" s="128">
        <v>1800</v>
      </c>
      <c r="G60" s="128">
        <v>1802</v>
      </c>
      <c r="H60" s="129">
        <v>1923</v>
      </c>
    </row>
    <row r="61" spans="2:8" ht="45.75" customHeight="1" x14ac:dyDescent="0.2">
      <c r="B61" s="127"/>
      <c r="C61" s="1215" t="s">
        <v>554</v>
      </c>
      <c r="D61" s="1216"/>
      <c r="E61" s="1217"/>
      <c r="F61" s="128">
        <v>1236</v>
      </c>
      <c r="G61" s="128">
        <v>1277</v>
      </c>
      <c r="H61" s="129">
        <v>1085</v>
      </c>
    </row>
    <row r="62" spans="2:8" ht="45.75" customHeight="1" thickBot="1" x14ac:dyDescent="0.25">
      <c r="B62" s="130"/>
      <c r="C62" s="1218" t="s">
        <v>555</v>
      </c>
      <c r="D62" s="1219"/>
      <c r="E62" s="1220"/>
      <c r="F62" s="131" t="s">
        <v>486</v>
      </c>
      <c r="G62" s="131" t="s">
        <v>486</v>
      </c>
      <c r="H62" s="132">
        <v>1000</v>
      </c>
    </row>
    <row r="63" spans="2:8" ht="52.5" customHeight="1" thickBot="1" x14ac:dyDescent="0.25">
      <c r="B63" s="133"/>
      <c r="C63" s="1221" t="s">
        <v>49</v>
      </c>
      <c r="D63" s="1221"/>
      <c r="E63" s="1222"/>
      <c r="F63" s="134">
        <v>20862</v>
      </c>
      <c r="G63" s="134">
        <v>23343</v>
      </c>
      <c r="H63" s="135">
        <v>25567</v>
      </c>
    </row>
    <row r="64" spans="2:8" ht="13.2" x14ac:dyDescent="0.2"/>
  </sheetData>
  <sheetProtection algorithmName="SHA-512" hashValue="E99QDI1ky3sTvkcicrWhJ8aAo411fSem8FV5RL43kxtgpmxoHNwQhJI/6+SNcWszGxdOKnuiG85cNY1f1KLWhg==" saltValue="XO4BZ0Ml0ulOhJKYqY6Y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70" zoomScaleNormal="70" zoomScaleSheetLayoutView="55" workbookViewId="0"/>
  </sheetViews>
  <sheetFormatPr defaultColWidth="0" defaultRowHeight="0" customHeight="1" zeroHeight="1" x14ac:dyDescent="0.2"/>
  <cols>
    <col min="1" max="1" width="6.33203125" style="254" customWidth="1"/>
    <col min="2" max="107" width="2.44140625" style="254" customWidth="1"/>
    <col min="108" max="108" width="6.109375" style="260" customWidth="1"/>
    <col min="109" max="109" width="5.88671875" style="258" customWidth="1"/>
    <col min="110" max="16384" width="8.6640625" style="254" hidden="1"/>
  </cols>
  <sheetData>
    <row r="1" spans="1:109" ht="42.75" customHeight="1" x14ac:dyDescent="0.2">
      <c r="A1" s="376"/>
      <c r="B1" s="375"/>
      <c r="DD1" s="254"/>
      <c r="DE1" s="254"/>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4"/>
      <c r="DE2" s="254"/>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4"/>
      <c r="DE3" s="254"/>
    </row>
    <row r="4" spans="1:109" s="252" customFormat="1" ht="13.2"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2" customFormat="1" ht="13.2"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2" customFormat="1" ht="13.2"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2" customFormat="1" ht="13.2"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2" customFormat="1" ht="13.2"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2" customFormat="1" ht="13.2"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2" customFormat="1" ht="13.2"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2" customFormat="1" ht="13.2"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2" customFormat="1" ht="13.2"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2" customFormat="1" ht="13.2"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2" customFormat="1" ht="13.2"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2" customFormat="1" ht="13.2" x14ac:dyDescent="0.2">
      <c r="A15" s="254"/>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2" customFormat="1" ht="13.2" x14ac:dyDescent="0.2">
      <c r="A16" s="254"/>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2" customFormat="1" ht="13.2" x14ac:dyDescent="0.2">
      <c r="A17" s="254"/>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2" customFormat="1" ht="13.2" x14ac:dyDescent="0.2">
      <c r="A18" s="254"/>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2" x14ac:dyDescent="0.2">
      <c r="DD19" s="254"/>
      <c r="DE19" s="254"/>
    </row>
    <row r="20" spans="1:109" ht="13.2" x14ac:dyDescent="0.2">
      <c r="DD20" s="254"/>
      <c r="DE20" s="254"/>
    </row>
    <row r="21" spans="1:109" ht="17.25" customHeight="1" x14ac:dyDescent="0.2">
      <c r="B21" s="373"/>
      <c r="C21" s="256"/>
      <c r="D21" s="256"/>
      <c r="E21" s="256"/>
      <c r="F21" s="256"/>
      <c r="G21" s="256"/>
      <c r="H21" s="256"/>
      <c r="I21" s="256"/>
      <c r="J21" s="256"/>
      <c r="K21" s="256"/>
      <c r="L21" s="256"/>
      <c r="M21" s="256"/>
      <c r="N21" s="372"/>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372"/>
      <c r="AU21" s="256"/>
      <c r="AV21" s="256"/>
      <c r="AW21" s="256"/>
      <c r="AX21" s="256"/>
      <c r="AY21" s="256"/>
      <c r="AZ21" s="256"/>
      <c r="BA21" s="256"/>
      <c r="BB21" s="256"/>
      <c r="BC21" s="256"/>
      <c r="BD21" s="256"/>
      <c r="BE21" s="256"/>
      <c r="BF21" s="372"/>
      <c r="BG21" s="256"/>
      <c r="BH21" s="256"/>
      <c r="BI21" s="256"/>
      <c r="BJ21" s="256"/>
      <c r="BK21" s="256"/>
      <c r="BL21" s="256"/>
      <c r="BM21" s="256"/>
      <c r="BN21" s="256"/>
      <c r="BO21" s="256"/>
      <c r="BP21" s="256"/>
      <c r="BQ21" s="256"/>
      <c r="BR21" s="372"/>
      <c r="BS21" s="256"/>
      <c r="BT21" s="256"/>
      <c r="BU21" s="256"/>
      <c r="BV21" s="256"/>
      <c r="BW21" s="256"/>
      <c r="BX21" s="256"/>
      <c r="BY21" s="256"/>
      <c r="BZ21" s="256"/>
      <c r="CA21" s="256"/>
      <c r="CB21" s="256"/>
      <c r="CC21" s="256"/>
      <c r="CD21" s="372"/>
      <c r="CE21" s="256"/>
      <c r="CF21" s="256"/>
      <c r="CG21" s="256"/>
      <c r="CH21" s="256"/>
      <c r="CI21" s="256"/>
      <c r="CJ21" s="256"/>
      <c r="CK21" s="256"/>
      <c r="CL21" s="256"/>
      <c r="CM21" s="256"/>
      <c r="CN21" s="256"/>
      <c r="CO21" s="256"/>
      <c r="CP21" s="372"/>
      <c r="CQ21" s="256"/>
      <c r="CR21" s="256"/>
      <c r="CS21" s="256"/>
      <c r="CT21" s="256"/>
      <c r="CU21" s="256"/>
      <c r="CV21" s="256"/>
      <c r="CW21" s="256"/>
      <c r="CX21" s="256"/>
      <c r="CY21" s="256"/>
      <c r="CZ21" s="256"/>
      <c r="DA21" s="256"/>
      <c r="DB21" s="372"/>
      <c r="DC21" s="256"/>
      <c r="DD21" s="257"/>
      <c r="DE21" s="254"/>
    </row>
    <row r="22" spans="1:109" ht="17.25" customHeight="1" x14ac:dyDescent="0.2">
      <c r="B22" s="258"/>
    </row>
    <row r="23" spans="1:109" ht="13.2" x14ac:dyDescent="0.2">
      <c r="B23" s="258"/>
    </row>
    <row r="24" spans="1:109" ht="13.2" x14ac:dyDescent="0.2">
      <c r="B24" s="258"/>
    </row>
    <row r="25" spans="1:109" ht="13.2" x14ac:dyDescent="0.2">
      <c r="B25" s="258"/>
    </row>
    <row r="26" spans="1:109" ht="13.2" x14ac:dyDescent="0.2">
      <c r="B26" s="258"/>
    </row>
    <row r="27" spans="1:109" ht="13.2" x14ac:dyDescent="0.2">
      <c r="B27" s="258"/>
    </row>
    <row r="28" spans="1:109" ht="13.2" x14ac:dyDescent="0.2">
      <c r="B28" s="258"/>
    </row>
    <row r="29" spans="1:109" ht="13.2" x14ac:dyDescent="0.2">
      <c r="B29" s="258"/>
    </row>
    <row r="30" spans="1:109" ht="13.2" x14ac:dyDescent="0.2">
      <c r="B30" s="258"/>
    </row>
    <row r="31" spans="1:109" ht="13.2" x14ac:dyDescent="0.2">
      <c r="B31" s="258"/>
    </row>
    <row r="32" spans="1:109" ht="13.2" x14ac:dyDescent="0.2">
      <c r="B32" s="258"/>
    </row>
    <row r="33" spans="2:109" ht="13.2" x14ac:dyDescent="0.2">
      <c r="B33" s="258"/>
    </row>
    <row r="34" spans="2:109" ht="13.2" x14ac:dyDescent="0.2">
      <c r="B34" s="258"/>
    </row>
    <row r="35" spans="2:109" ht="13.2" x14ac:dyDescent="0.2">
      <c r="B35" s="258"/>
    </row>
    <row r="36" spans="2:109" ht="13.2" x14ac:dyDescent="0.2">
      <c r="B36" s="258"/>
    </row>
    <row r="37" spans="2:109" ht="13.2" x14ac:dyDescent="0.2">
      <c r="B37" s="258"/>
    </row>
    <row r="38" spans="2:109" ht="13.2" x14ac:dyDescent="0.2">
      <c r="B38" s="258"/>
    </row>
    <row r="39" spans="2:109" ht="13.2" x14ac:dyDescent="0.2">
      <c r="B39" s="339"/>
      <c r="C39" s="310"/>
      <c r="D39" s="310"/>
      <c r="E39" s="310"/>
      <c r="F39" s="310"/>
      <c r="G39" s="310"/>
      <c r="H39" s="310"/>
      <c r="I39" s="310"/>
      <c r="J39" s="310"/>
      <c r="K39" s="310"/>
      <c r="L39" s="310"/>
      <c r="M39" s="310"/>
      <c r="N39" s="310"/>
      <c r="O39" s="310"/>
      <c r="P39" s="310"/>
      <c r="Q39" s="310"/>
      <c r="R39" s="310"/>
      <c r="S39" s="310"/>
      <c r="T39" s="310"/>
      <c r="U39" s="310"/>
      <c r="V39" s="310"/>
      <c r="W39" s="310"/>
      <c r="X39" s="310"/>
      <c r="Y39" s="310"/>
      <c r="Z39" s="310"/>
      <c r="AA39" s="310"/>
      <c r="AB39" s="310"/>
      <c r="AC39" s="310"/>
      <c r="AD39" s="310"/>
      <c r="AE39" s="310"/>
      <c r="AF39" s="310"/>
      <c r="AG39" s="310"/>
      <c r="AH39" s="310"/>
      <c r="AI39" s="310"/>
      <c r="AJ39" s="310"/>
      <c r="AK39" s="310"/>
      <c r="AL39" s="310"/>
      <c r="AM39" s="310"/>
      <c r="AN39" s="310"/>
      <c r="AO39" s="310"/>
      <c r="AP39" s="310"/>
      <c r="AQ39" s="310"/>
      <c r="AR39" s="310"/>
      <c r="AS39" s="310"/>
      <c r="AT39" s="310"/>
      <c r="AU39" s="310"/>
      <c r="AV39" s="310"/>
      <c r="AW39" s="310"/>
      <c r="AX39" s="310"/>
      <c r="AY39" s="310"/>
      <c r="AZ39" s="310"/>
      <c r="BA39" s="310"/>
      <c r="BB39" s="310"/>
      <c r="BC39" s="310"/>
      <c r="BD39" s="310"/>
      <c r="BE39" s="310"/>
      <c r="BF39" s="310"/>
      <c r="BG39" s="310"/>
      <c r="BH39" s="310"/>
      <c r="BI39" s="310"/>
      <c r="BJ39" s="310"/>
      <c r="BK39" s="310"/>
      <c r="BL39" s="310"/>
      <c r="BM39" s="310"/>
      <c r="BN39" s="310"/>
      <c r="BO39" s="310"/>
      <c r="BP39" s="310"/>
      <c r="BQ39" s="310"/>
      <c r="BR39" s="310"/>
      <c r="BS39" s="310"/>
      <c r="BT39" s="310"/>
      <c r="BU39" s="310"/>
      <c r="BV39" s="310"/>
      <c r="BW39" s="310"/>
      <c r="BX39" s="310"/>
      <c r="BY39" s="310"/>
      <c r="BZ39" s="310"/>
      <c r="CA39" s="310"/>
      <c r="CB39" s="310"/>
      <c r="CC39" s="310"/>
      <c r="CD39" s="310"/>
      <c r="CE39" s="310"/>
      <c r="CF39" s="310"/>
      <c r="CG39" s="310"/>
      <c r="CH39" s="310"/>
      <c r="CI39" s="310"/>
      <c r="CJ39" s="310"/>
      <c r="CK39" s="310"/>
      <c r="CL39" s="310"/>
      <c r="CM39" s="310"/>
      <c r="CN39" s="310"/>
      <c r="CO39" s="310"/>
      <c r="CP39" s="310"/>
      <c r="CQ39" s="310"/>
      <c r="CR39" s="310"/>
      <c r="CS39" s="310"/>
      <c r="CT39" s="310"/>
      <c r="CU39" s="310"/>
      <c r="CV39" s="310"/>
      <c r="CW39" s="310"/>
      <c r="CX39" s="310"/>
      <c r="CY39" s="310"/>
      <c r="CZ39" s="310"/>
      <c r="DA39" s="310"/>
      <c r="DB39" s="310"/>
      <c r="DC39" s="310"/>
      <c r="DD39" s="340"/>
    </row>
    <row r="40" spans="2:109" ht="13.2" x14ac:dyDescent="0.2">
      <c r="B40" s="364"/>
      <c r="DD40" s="364"/>
      <c r="DE40" s="254"/>
    </row>
    <row r="41" spans="2:109" ht="16.2" x14ac:dyDescent="0.2">
      <c r="B41" s="255" t="s">
        <v>580</v>
      </c>
      <c r="C41" s="256"/>
      <c r="D41" s="256"/>
      <c r="E41" s="256"/>
      <c r="F41" s="256"/>
      <c r="G41" s="256"/>
      <c r="H41" s="256"/>
      <c r="I41" s="256"/>
      <c r="J41" s="256"/>
      <c r="K41" s="256"/>
      <c r="L41" s="256"/>
      <c r="M41" s="256"/>
      <c r="N41" s="256"/>
      <c r="O41" s="256"/>
      <c r="P41" s="256"/>
      <c r="Q41" s="256"/>
      <c r="R41" s="256"/>
      <c r="S41" s="256"/>
      <c r="T41" s="256"/>
      <c r="U41" s="256"/>
      <c r="V41" s="256"/>
      <c r="W41" s="256"/>
      <c r="X41" s="256"/>
      <c r="Y41" s="256"/>
      <c r="Z41" s="256"/>
      <c r="AA41" s="256"/>
      <c r="AB41" s="256"/>
      <c r="AC41" s="256"/>
      <c r="AD41" s="256"/>
      <c r="AE41" s="256"/>
      <c r="AF41" s="256"/>
      <c r="AG41" s="256"/>
      <c r="AH41" s="256"/>
      <c r="AI41" s="256"/>
      <c r="AJ41" s="256"/>
      <c r="AK41" s="256"/>
      <c r="AL41" s="256"/>
      <c r="AM41" s="256"/>
      <c r="AN41" s="256"/>
      <c r="AO41" s="256"/>
      <c r="AP41" s="256"/>
      <c r="AQ41" s="256"/>
      <c r="AR41" s="256"/>
      <c r="AS41" s="256"/>
      <c r="AT41" s="256"/>
      <c r="AU41" s="256"/>
      <c r="AV41" s="256"/>
      <c r="AW41" s="256"/>
      <c r="AX41" s="256"/>
      <c r="AY41" s="256"/>
      <c r="AZ41" s="256"/>
      <c r="BA41" s="256"/>
      <c r="BB41" s="256"/>
      <c r="BC41" s="256"/>
      <c r="BD41" s="256"/>
      <c r="BE41" s="256"/>
      <c r="BF41" s="256"/>
      <c r="BG41" s="256"/>
      <c r="BH41" s="256"/>
      <c r="BI41" s="256"/>
      <c r="BJ41" s="256"/>
      <c r="BK41" s="256"/>
      <c r="BL41" s="256"/>
      <c r="BM41" s="256"/>
      <c r="BN41" s="256"/>
      <c r="BO41" s="256"/>
      <c r="BP41" s="256"/>
      <c r="BQ41" s="256"/>
      <c r="BR41" s="256"/>
      <c r="BS41" s="256"/>
      <c r="BT41" s="256"/>
      <c r="BU41" s="256"/>
      <c r="BV41" s="256"/>
      <c r="BW41" s="256"/>
      <c r="BX41" s="256"/>
      <c r="BY41" s="256"/>
      <c r="BZ41" s="256"/>
      <c r="CA41" s="256"/>
      <c r="CB41" s="256"/>
      <c r="CC41" s="256"/>
      <c r="CD41" s="256"/>
      <c r="CE41" s="256"/>
      <c r="CF41" s="256"/>
      <c r="CG41" s="256"/>
      <c r="CH41" s="256"/>
      <c r="CI41" s="256"/>
      <c r="CJ41" s="256"/>
      <c r="CK41" s="256"/>
      <c r="CL41" s="256"/>
      <c r="CM41" s="256"/>
      <c r="CN41" s="256"/>
      <c r="CO41" s="256"/>
      <c r="CP41" s="256"/>
      <c r="CQ41" s="256"/>
      <c r="CR41" s="256"/>
      <c r="CS41" s="256"/>
      <c r="CT41" s="256"/>
      <c r="CU41" s="256"/>
      <c r="CV41" s="256"/>
      <c r="CW41" s="256"/>
      <c r="CX41" s="256"/>
      <c r="CY41" s="256"/>
      <c r="CZ41" s="256"/>
      <c r="DA41" s="256"/>
      <c r="DB41" s="256"/>
      <c r="DC41" s="256"/>
      <c r="DD41" s="257"/>
    </row>
    <row r="42" spans="2:109" ht="13.2" x14ac:dyDescent="0.2">
      <c r="B42" s="258"/>
      <c r="G42" s="361"/>
      <c r="I42" s="360"/>
      <c r="J42" s="360"/>
      <c r="K42" s="360"/>
      <c r="AM42" s="361"/>
      <c r="AN42" s="361" t="s">
        <v>577</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8"/>
      <c r="AN43" s="1242" t="s">
        <v>582</v>
      </c>
      <c r="AO43" s="1243"/>
      <c r="AP43" s="1243"/>
      <c r="AQ43" s="1243"/>
      <c r="AR43" s="1243"/>
      <c r="AS43" s="1243"/>
      <c r="AT43" s="1243"/>
      <c r="AU43" s="1243"/>
      <c r="AV43" s="1243"/>
      <c r="AW43" s="1243"/>
      <c r="AX43" s="1243"/>
      <c r="AY43" s="1243"/>
      <c r="AZ43" s="1243"/>
      <c r="BA43" s="1243"/>
      <c r="BB43" s="1243"/>
      <c r="BC43" s="1243"/>
      <c r="BD43" s="1243"/>
      <c r="BE43" s="1243"/>
      <c r="BF43" s="1243"/>
      <c r="BG43" s="1243"/>
      <c r="BH43" s="1243"/>
      <c r="BI43" s="1243"/>
      <c r="BJ43" s="1243"/>
      <c r="BK43" s="1243"/>
      <c r="BL43" s="1243"/>
      <c r="BM43" s="1243"/>
      <c r="BN43" s="1243"/>
      <c r="BO43" s="1243"/>
      <c r="BP43" s="1243"/>
      <c r="BQ43" s="1243"/>
      <c r="BR43" s="1243"/>
      <c r="BS43" s="1243"/>
      <c r="BT43" s="1243"/>
      <c r="BU43" s="1243"/>
      <c r="BV43" s="1243"/>
      <c r="BW43" s="1243"/>
      <c r="BX43" s="1243"/>
      <c r="BY43" s="1243"/>
      <c r="BZ43" s="1243"/>
      <c r="CA43" s="1243"/>
      <c r="CB43" s="1243"/>
      <c r="CC43" s="1243"/>
      <c r="CD43" s="1243"/>
      <c r="CE43" s="1243"/>
      <c r="CF43" s="1243"/>
      <c r="CG43" s="1243"/>
      <c r="CH43" s="1243"/>
      <c r="CI43" s="1243"/>
      <c r="CJ43" s="1243"/>
      <c r="CK43" s="1243"/>
      <c r="CL43" s="1243"/>
      <c r="CM43" s="1243"/>
      <c r="CN43" s="1243"/>
      <c r="CO43" s="1243"/>
      <c r="CP43" s="1243"/>
      <c r="CQ43" s="1243"/>
      <c r="CR43" s="1243"/>
      <c r="CS43" s="1243"/>
      <c r="CT43" s="1243"/>
      <c r="CU43" s="1243"/>
      <c r="CV43" s="1243"/>
      <c r="CW43" s="1243"/>
      <c r="CX43" s="1243"/>
      <c r="CY43" s="1243"/>
      <c r="CZ43" s="1243"/>
      <c r="DA43" s="1243"/>
      <c r="DB43" s="1243"/>
      <c r="DC43" s="1244"/>
    </row>
    <row r="44" spans="2:109" ht="13.2" x14ac:dyDescent="0.2">
      <c r="B44" s="258"/>
      <c r="AN44" s="1245"/>
      <c r="AO44" s="1246"/>
      <c r="AP44" s="1246"/>
      <c r="AQ44" s="1246"/>
      <c r="AR44" s="1246"/>
      <c r="AS44" s="1246"/>
      <c r="AT44" s="1246"/>
      <c r="AU44" s="1246"/>
      <c r="AV44" s="1246"/>
      <c r="AW44" s="1246"/>
      <c r="AX44" s="1246"/>
      <c r="AY44" s="1246"/>
      <c r="AZ44" s="1246"/>
      <c r="BA44" s="1246"/>
      <c r="BB44" s="1246"/>
      <c r="BC44" s="1246"/>
      <c r="BD44" s="1246"/>
      <c r="BE44" s="1246"/>
      <c r="BF44" s="1246"/>
      <c r="BG44" s="1246"/>
      <c r="BH44" s="1246"/>
      <c r="BI44" s="1246"/>
      <c r="BJ44" s="1246"/>
      <c r="BK44" s="1246"/>
      <c r="BL44" s="1246"/>
      <c r="BM44" s="1246"/>
      <c r="BN44" s="1246"/>
      <c r="BO44" s="1246"/>
      <c r="BP44" s="1246"/>
      <c r="BQ44" s="1246"/>
      <c r="BR44" s="1246"/>
      <c r="BS44" s="1246"/>
      <c r="BT44" s="1246"/>
      <c r="BU44" s="1246"/>
      <c r="BV44" s="1246"/>
      <c r="BW44" s="1246"/>
      <c r="BX44" s="1246"/>
      <c r="BY44" s="1246"/>
      <c r="BZ44" s="1246"/>
      <c r="CA44" s="1246"/>
      <c r="CB44" s="1246"/>
      <c r="CC44" s="1246"/>
      <c r="CD44" s="1246"/>
      <c r="CE44" s="1246"/>
      <c r="CF44" s="1246"/>
      <c r="CG44" s="1246"/>
      <c r="CH44" s="1246"/>
      <c r="CI44" s="1246"/>
      <c r="CJ44" s="1246"/>
      <c r="CK44" s="1246"/>
      <c r="CL44" s="1246"/>
      <c r="CM44" s="1246"/>
      <c r="CN44" s="1246"/>
      <c r="CO44" s="1246"/>
      <c r="CP44" s="1246"/>
      <c r="CQ44" s="1246"/>
      <c r="CR44" s="1246"/>
      <c r="CS44" s="1246"/>
      <c r="CT44" s="1246"/>
      <c r="CU44" s="1246"/>
      <c r="CV44" s="1246"/>
      <c r="CW44" s="1246"/>
      <c r="CX44" s="1246"/>
      <c r="CY44" s="1246"/>
      <c r="CZ44" s="1246"/>
      <c r="DA44" s="1246"/>
      <c r="DB44" s="1246"/>
      <c r="DC44" s="1247"/>
    </row>
    <row r="45" spans="2:109" ht="13.2" x14ac:dyDescent="0.2">
      <c r="B45" s="258"/>
      <c r="AN45" s="1245"/>
      <c r="AO45" s="1246"/>
      <c r="AP45" s="1246"/>
      <c r="AQ45" s="1246"/>
      <c r="AR45" s="1246"/>
      <c r="AS45" s="1246"/>
      <c r="AT45" s="1246"/>
      <c r="AU45" s="1246"/>
      <c r="AV45" s="1246"/>
      <c r="AW45" s="1246"/>
      <c r="AX45" s="1246"/>
      <c r="AY45" s="1246"/>
      <c r="AZ45" s="1246"/>
      <c r="BA45" s="1246"/>
      <c r="BB45" s="1246"/>
      <c r="BC45" s="1246"/>
      <c r="BD45" s="1246"/>
      <c r="BE45" s="1246"/>
      <c r="BF45" s="1246"/>
      <c r="BG45" s="1246"/>
      <c r="BH45" s="1246"/>
      <c r="BI45" s="1246"/>
      <c r="BJ45" s="1246"/>
      <c r="BK45" s="1246"/>
      <c r="BL45" s="1246"/>
      <c r="BM45" s="1246"/>
      <c r="BN45" s="1246"/>
      <c r="BO45" s="1246"/>
      <c r="BP45" s="1246"/>
      <c r="BQ45" s="1246"/>
      <c r="BR45" s="1246"/>
      <c r="BS45" s="1246"/>
      <c r="BT45" s="1246"/>
      <c r="BU45" s="1246"/>
      <c r="BV45" s="1246"/>
      <c r="BW45" s="1246"/>
      <c r="BX45" s="1246"/>
      <c r="BY45" s="1246"/>
      <c r="BZ45" s="1246"/>
      <c r="CA45" s="1246"/>
      <c r="CB45" s="1246"/>
      <c r="CC45" s="1246"/>
      <c r="CD45" s="1246"/>
      <c r="CE45" s="1246"/>
      <c r="CF45" s="1246"/>
      <c r="CG45" s="1246"/>
      <c r="CH45" s="1246"/>
      <c r="CI45" s="1246"/>
      <c r="CJ45" s="1246"/>
      <c r="CK45" s="1246"/>
      <c r="CL45" s="1246"/>
      <c r="CM45" s="1246"/>
      <c r="CN45" s="1246"/>
      <c r="CO45" s="1246"/>
      <c r="CP45" s="1246"/>
      <c r="CQ45" s="1246"/>
      <c r="CR45" s="1246"/>
      <c r="CS45" s="1246"/>
      <c r="CT45" s="1246"/>
      <c r="CU45" s="1246"/>
      <c r="CV45" s="1246"/>
      <c r="CW45" s="1246"/>
      <c r="CX45" s="1246"/>
      <c r="CY45" s="1246"/>
      <c r="CZ45" s="1246"/>
      <c r="DA45" s="1246"/>
      <c r="DB45" s="1246"/>
      <c r="DC45" s="1247"/>
    </row>
    <row r="46" spans="2:109" ht="13.2" x14ac:dyDescent="0.2">
      <c r="B46" s="258"/>
      <c r="AN46" s="1245"/>
      <c r="AO46" s="1246"/>
      <c r="AP46" s="1246"/>
      <c r="AQ46" s="1246"/>
      <c r="AR46" s="1246"/>
      <c r="AS46" s="1246"/>
      <c r="AT46" s="1246"/>
      <c r="AU46" s="1246"/>
      <c r="AV46" s="1246"/>
      <c r="AW46" s="1246"/>
      <c r="AX46" s="1246"/>
      <c r="AY46" s="1246"/>
      <c r="AZ46" s="1246"/>
      <c r="BA46" s="1246"/>
      <c r="BB46" s="1246"/>
      <c r="BC46" s="1246"/>
      <c r="BD46" s="1246"/>
      <c r="BE46" s="1246"/>
      <c r="BF46" s="1246"/>
      <c r="BG46" s="1246"/>
      <c r="BH46" s="1246"/>
      <c r="BI46" s="1246"/>
      <c r="BJ46" s="1246"/>
      <c r="BK46" s="1246"/>
      <c r="BL46" s="1246"/>
      <c r="BM46" s="1246"/>
      <c r="BN46" s="1246"/>
      <c r="BO46" s="1246"/>
      <c r="BP46" s="1246"/>
      <c r="BQ46" s="1246"/>
      <c r="BR46" s="1246"/>
      <c r="BS46" s="1246"/>
      <c r="BT46" s="1246"/>
      <c r="BU46" s="1246"/>
      <c r="BV46" s="1246"/>
      <c r="BW46" s="1246"/>
      <c r="BX46" s="1246"/>
      <c r="BY46" s="1246"/>
      <c r="BZ46" s="1246"/>
      <c r="CA46" s="1246"/>
      <c r="CB46" s="1246"/>
      <c r="CC46" s="1246"/>
      <c r="CD46" s="1246"/>
      <c r="CE46" s="1246"/>
      <c r="CF46" s="1246"/>
      <c r="CG46" s="1246"/>
      <c r="CH46" s="1246"/>
      <c r="CI46" s="1246"/>
      <c r="CJ46" s="1246"/>
      <c r="CK46" s="1246"/>
      <c r="CL46" s="1246"/>
      <c r="CM46" s="1246"/>
      <c r="CN46" s="1246"/>
      <c r="CO46" s="1246"/>
      <c r="CP46" s="1246"/>
      <c r="CQ46" s="1246"/>
      <c r="CR46" s="1246"/>
      <c r="CS46" s="1246"/>
      <c r="CT46" s="1246"/>
      <c r="CU46" s="1246"/>
      <c r="CV46" s="1246"/>
      <c r="CW46" s="1246"/>
      <c r="CX46" s="1246"/>
      <c r="CY46" s="1246"/>
      <c r="CZ46" s="1246"/>
      <c r="DA46" s="1246"/>
      <c r="DB46" s="1246"/>
      <c r="DC46" s="1247"/>
    </row>
    <row r="47" spans="2:109" ht="13.2" x14ac:dyDescent="0.2">
      <c r="B47" s="258"/>
      <c r="AN47" s="1248"/>
      <c r="AO47" s="1249"/>
      <c r="AP47" s="1249"/>
      <c r="AQ47" s="1249"/>
      <c r="AR47" s="1249"/>
      <c r="AS47" s="1249"/>
      <c r="AT47" s="1249"/>
      <c r="AU47" s="1249"/>
      <c r="AV47" s="1249"/>
      <c r="AW47" s="1249"/>
      <c r="AX47" s="1249"/>
      <c r="AY47" s="1249"/>
      <c r="AZ47" s="1249"/>
      <c r="BA47" s="1249"/>
      <c r="BB47" s="1249"/>
      <c r="BC47" s="1249"/>
      <c r="BD47" s="1249"/>
      <c r="BE47" s="1249"/>
      <c r="BF47" s="1249"/>
      <c r="BG47" s="1249"/>
      <c r="BH47" s="1249"/>
      <c r="BI47" s="1249"/>
      <c r="BJ47" s="1249"/>
      <c r="BK47" s="1249"/>
      <c r="BL47" s="1249"/>
      <c r="BM47" s="1249"/>
      <c r="BN47" s="1249"/>
      <c r="BO47" s="1249"/>
      <c r="BP47" s="1249"/>
      <c r="BQ47" s="1249"/>
      <c r="BR47" s="1249"/>
      <c r="BS47" s="1249"/>
      <c r="BT47" s="1249"/>
      <c r="BU47" s="1249"/>
      <c r="BV47" s="1249"/>
      <c r="BW47" s="1249"/>
      <c r="BX47" s="1249"/>
      <c r="BY47" s="1249"/>
      <c r="BZ47" s="1249"/>
      <c r="CA47" s="1249"/>
      <c r="CB47" s="1249"/>
      <c r="CC47" s="1249"/>
      <c r="CD47" s="1249"/>
      <c r="CE47" s="1249"/>
      <c r="CF47" s="1249"/>
      <c r="CG47" s="1249"/>
      <c r="CH47" s="1249"/>
      <c r="CI47" s="1249"/>
      <c r="CJ47" s="1249"/>
      <c r="CK47" s="1249"/>
      <c r="CL47" s="1249"/>
      <c r="CM47" s="1249"/>
      <c r="CN47" s="1249"/>
      <c r="CO47" s="1249"/>
      <c r="CP47" s="1249"/>
      <c r="CQ47" s="1249"/>
      <c r="CR47" s="1249"/>
      <c r="CS47" s="1249"/>
      <c r="CT47" s="1249"/>
      <c r="CU47" s="1249"/>
      <c r="CV47" s="1249"/>
      <c r="CW47" s="1249"/>
      <c r="CX47" s="1249"/>
      <c r="CY47" s="1249"/>
      <c r="CZ47" s="1249"/>
      <c r="DA47" s="1249"/>
      <c r="DB47" s="1249"/>
      <c r="DC47" s="1250"/>
    </row>
    <row r="48" spans="2:109" ht="13.2" x14ac:dyDescent="0.2">
      <c r="B48" s="258"/>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2" x14ac:dyDescent="0.2">
      <c r="B49" s="258"/>
      <c r="AN49" s="254" t="s">
        <v>576</v>
      </c>
    </row>
    <row r="50" spans="1:109" ht="13.2" x14ac:dyDescent="0.2">
      <c r="B50" s="258"/>
      <c r="G50" s="1234"/>
      <c r="H50" s="1234"/>
      <c r="I50" s="1234"/>
      <c r="J50" s="1234"/>
      <c r="K50" s="354"/>
      <c r="L50" s="354"/>
      <c r="M50" s="353"/>
      <c r="N50" s="353"/>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1" t="s">
        <v>524</v>
      </c>
      <c r="BQ50" s="1231"/>
      <c r="BR50" s="1231"/>
      <c r="BS50" s="1231"/>
      <c r="BT50" s="1231"/>
      <c r="BU50" s="1231"/>
      <c r="BV50" s="1231"/>
      <c r="BW50" s="1231"/>
      <c r="BX50" s="1231" t="s">
        <v>525</v>
      </c>
      <c r="BY50" s="1231"/>
      <c r="BZ50" s="1231"/>
      <c r="CA50" s="1231"/>
      <c r="CB50" s="1231"/>
      <c r="CC50" s="1231"/>
      <c r="CD50" s="1231"/>
      <c r="CE50" s="1231"/>
      <c r="CF50" s="1231" t="s">
        <v>526</v>
      </c>
      <c r="CG50" s="1231"/>
      <c r="CH50" s="1231"/>
      <c r="CI50" s="1231"/>
      <c r="CJ50" s="1231"/>
      <c r="CK50" s="1231"/>
      <c r="CL50" s="1231"/>
      <c r="CM50" s="1231"/>
      <c r="CN50" s="1231" t="s">
        <v>527</v>
      </c>
      <c r="CO50" s="1231"/>
      <c r="CP50" s="1231"/>
      <c r="CQ50" s="1231"/>
      <c r="CR50" s="1231"/>
      <c r="CS50" s="1231"/>
      <c r="CT50" s="1231"/>
      <c r="CU50" s="1231"/>
      <c r="CV50" s="1231" t="s">
        <v>528</v>
      </c>
      <c r="CW50" s="1231"/>
      <c r="CX50" s="1231"/>
      <c r="CY50" s="1231"/>
      <c r="CZ50" s="1231"/>
      <c r="DA50" s="1231"/>
      <c r="DB50" s="1231"/>
      <c r="DC50" s="1231"/>
    </row>
    <row r="51" spans="1:109" ht="13.5" customHeight="1" x14ac:dyDescent="0.2">
      <c r="B51" s="258"/>
      <c r="G51" s="1240"/>
      <c r="H51" s="1240"/>
      <c r="I51" s="1241"/>
      <c r="J51" s="1241"/>
      <c r="K51" s="1233"/>
      <c r="L51" s="1233"/>
      <c r="M51" s="1233"/>
      <c r="N51" s="1233"/>
      <c r="AM51" s="352"/>
      <c r="AN51" s="1232" t="s">
        <v>575</v>
      </c>
      <c r="AO51" s="1232"/>
      <c r="AP51" s="1232"/>
      <c r="AQ51" s="1232"/>
      <c r="AR51" s="1232"/>
      <c r="AS51" s="1232"/>
      <c r="AT51" s="1232"/>
      <c r="AU51" s="1232"/>
      <c r="AV51" s="1232"/>
      <c r="AW51" s="1232"/>
      <c r="AX51" s="1232"/>
      <c r="AY51" s="1232"/>
      <c r="AZ51" s="1232"/>
      <c r="BA51" s="1232"/>
      <c r="BB51" s="1232" t="s">
        <v>573</v>
      </c>
      <c r="BC51" s="1232"/>
      <c r="BD51" s="1232"/>
      <c r="BE51" s="1232"/>
      <c r="BF51" s="1232"/>
      <c r="BG51" s="1232"/>
      <c r="BH51" s="1232"/>
      <c r="BI51" s="1232"/>
      <c r="BJ51" s="1232"/>
      <c r="BK51" s="1232"/>
      <c r="BL51" s="1232"/>
      <c r="BM51" s="1232"/>
      <c r="BN51" s="1232"/>
      <c r="BO51" s="1232"/>
      <c r="BP51" s="1229">
        <v>9.6999999999999993</v>
      </c>
      <c r="BQ51" s="1229"/>
      <c r="BR51" s="1229"/>
      <c r="BS51" s="1229"/>
      <c r="BT51" s="1229"/>
      <c r="BU51" s="1229"/>
      <c r="BV51" s="1229"/>
      <c r="BW51" s="1229"/>
      <c r="BX51" s="1229">
        <v>11.6</v>
      </c>
      <c r="BY51" s="1229"/>
      <c r="BZ51" s="1229"/>
      <c r="CA51" s="1229"/>
      <c r="CB51" s="1229"/>
      <c r="CC51" s="1229"/>
      <c r="CD51" s="1229"/>
      <c r="CE51" s="1229"/>
      <c r="CF51" s="1229">
        <v>8.1999999999999993</v>
      </c>
      <c r="CG51" s="1229"/>
      <c r="CH51" s="1229"/>
      <c r="CI51" s="1229"/>
      <c r="CJ51" s="1229"/>
      <c r="CK51" s="1229"/>
      <c r="CL51" s="1229"/>
      <c r="CM51" s="1229"/>
      <c r="CN51" s="1229">
        <v>3.9</v>
      </c>
      <c r="CO51" s="1229"/>
      <c r="CP51" s="1229"/>
      <c r="CQ51" s="1229"/>
      <c r="CR51" s="1229"/>
      <c r="CS51" s="1229"/>
      <c r="CT51" s="1229"/>
      <c r="CU51" s="1229"/>
      <c r="CV51" s="1229">
        <v>1.8</v>
      </c>
      <c r="CW51" s="1229"/>
      <c r="CX51" s="1229"/>
      <c r="CY51" s="1229"/>
      <c r="CZ51" s="1229"/>
      <c r="DA51" s="1229"/>
      <c r="DB51" s="1229"/>
      <c r="DC51" s="1229"/>
    </row>
    <row r="52" spans="1:109" ht="13.2" x14ac:dyDescent="0.2">
      <c r="B52" s="258"/>
      <c r="G52" s="1240"/>
      <c r="H52" s="1240"/>
      <c r="I52" s="1241"/>
      <c r="J52" s="1241"/>
      <c r="K52" s="1233"/>
      <c r="L52" s="1233"/>
      <c r="M52" s="1233"/>
      <c r="N52" s="1233"/>
      <c r="AM52" s="352"/>
      <c r="AN52" s="1232"/>
      <c r="AO52" s="1232"/>
      <c r="AP52" s="1232"/>
      <c r="AQ52" s="1232"/>
      <c r="AR52" s="1232"/>
      <c r="AS52" s="1232"/>
      <c r="AT52" s="1232"/>
      <c r="AU52" s="1232"/>
      <c r="AV52" s="1232"/>
      <c r="AW52" s="1232"/>
      <c r="AX52" s="1232"/>
      <c r="AY52" s="1232"/>
      <c r="AZ52" s="1232"/>
      <c r="BA52" s="1232"/>
      <c r="BB52" s="1232"/>
      <c r="BC52" s="1232"/>
      <c r="BD52" s="1232"/>
      <c r="BE52" s="1232"/>
      <c r="BF52" s="1232"/>
      <c r="BG52" s="1232"/>
      <c r="BH52" s="1232"/>
      <c r="BI52" s="1232"/>
      <c r="BJ52" s="1232"/>
      <c r="BK52" s="1232"/>
      <c r="BL52" s="1232"/>
      <c r="BM52" s="1232"/>
      <c r="BN52" s="1232"/>
      <c r="BO52" s="1232"/>
      <c r="BP52" s="1229"/>
      <c r="BQ52" s="1229"/>
      <c r="BR52" s="1229"/>
      <c r="BS52" s="1229"/>
      <c r="BT52" s="1229"/>
      <c r="BU52" s="1229"/>
      <c r="BV52" s="1229"/>
      <c r="BW52" s="1229"/>
      <c r="BX52" s="1229"/>
      <c r="BY52" s="1229"/>
      <c r="BZ52" s="1229"/>
      <c r="CA52" s="1229"/>
      <c r="CB52" s="1229"/>
      <c r="CC52" s="1229"/>
      <c r="CD52" s="1229"/>
      <c r="CE52" s="1229"/>
      <c r="CF52" s="1229"/>
      <c r="CG52" s="1229"/>
      <c r="CH52" s="1229"/>
      <c r="CI52" s="1229"/>
      <c r="CJ52" s="1229"/>
      <c r="CK52" s="1229"/>
      <c r="CL52" s="1229"/>
      <c r="CM52" s="1229"/>
      <c r="CN52" s="1229"/>
      <c r="CO52" s="1229"/>
      <c r="CP52" s="1229"/>
      <c r="CQ52" s="1229"/>
      <c r="CR52" s="1229"/>
      <c r="CS52" s="1229"/>
      <c r="CT52" s="1229"/>
      <c r="CU52" s="1229"/>
      <c r="CV52" s="1229"/>
      <c r="CW52" s="1229"/>
      <c r="CX52" s="1229"/>
      <c r="CY52" s="1229"/>
      <c r="CZ52" s="1229"/>
      <c r="DA52" s="1229"/>
      <c r="DB52" s="1229"/>
      <c r="DC52" s="1229"/>
    </row>
    <row r="53" spans="1:109" ht="13.2" x14ac:dyDescent="0.2">
      <c r="A53" s="360"/>
      <c r="B53" s="258"/>
      <c r="G53" s="1240"/>
      <c r="H53" s="1240"/>
      <c r="I53" s="1234"/>
      <c r="J53" s="1234"/>
      <c r="K53" s="1233"/>
      <c r="L53" s="1233"/>
      <c r="M53" s="1233"/>
      <c r="N53" s="1233"/>
      <c r="AM53" s="352"/>
      <c r="AN53" s="1232"/>
      <c r="AO53" s="1232"/>
      <c r="AP53" s="1232"/>
      <c r="AQ53" s="1232"/>
      <c r="AR53" s="1232"/>
      <c r="AS53" s="1232"/>
      <c r="AT53" s="1232"/>
      <c r="AU53" s="1232"/>
      <c r="AV53" s="1232"/>
      <c r="AW53" s="1232"/>
      <c r="AX53" s="1232"/>
      <c r="AY53" s="1232"/>
      <c r="AZ53" s="1232"/>
      <c r="BA53" s="1232"/>
      <c r="BB53" s="1232" t="s">
        <v>579</v>
      </c>
      <c r="BC53" s="1232"/>
      <c r="BD53" s="1232"/>
      <c r="BE53" s="1232"/>
      <c r="BF53" s="1232"/>
      <c r="BG53" s="1232"/>
      <c r="BH53" s="1232"/>
      <c r="BI53" s="1232"/>
      <c r="BJ53" s="1232"/>
      <c r="BK53" s="1232"/>
      <c r="BL53" s="1232"/>
      <c r="BM53" s="1232"/>
      <c r="BN53" s="1232"/>
      <c r="BO53" s="1232"/>
      <c r="BP53" s="1229">
        <v>63.8</v>
      </c>
      <c r="BQ53" s="1229"/>
      <c r="BR53" s="1229"/>
      <c r="BS53" s="1229"/>
      <c r="BT53" s="1229"/>
      <c r="BU53" s="1229"/>
      <c r="BV53" s="1229"/>
      <c r="BW53" s="1229"/>
      <c r="BX53" s="1229">
        <v>64.2</v>
      </c>
      <c r="BY53" s="1229"/>
      <c r="BZ53" s="1229"/>
      <c r="CA53" s="1229"/>
      <c r="CB53" s="1229"/>
      <c r="CC53" s="1229"/>
      <c r="CD53" s="1229"/>
      <c r="CE53" s="1229"/>
      <c r="CF53" s="1229">
        <v>65.099999999999994</v>
      </c>
      <c r="CG53" s="1229"/>
      <c r="CH53" s="1229"/>
      <c r="CI53" s="1229"/>
      <c r="CJ53" s="1229"/>
      <c r="CK53" s="1229"/>
      <c r="CL53" s="1229"/>
      <c r="CM53" s="1229"/>
      <c r="CN53" s="1229">
        <v>65.8</v>
      </c>
      <c r="CO53" s="1229"/>
      <c r="CP53" s="1229"/>
      <c r="CQ53" s="1229"/>
      <c r="CR53" s="1229"/>
      <c r="CS53" s="1229"/>
      <c r="CT53" s="1229"/>
      <c r="CU53" s="1229"/>
      <c r="CV53" s="1229">
        <v>66.7</v>
      </c>
      <c r="CW53" s="1229"/>
      <c r="CX53" s="1229"/>
      <c r="CY53" s="1229"/>
      <c r="CZ53" s="1229"/>
      <c r="DA53" s="1229"/>
      <c r="DB53" s="1229"/>
      <c r="DC53" s="1229"/>
    </row>
    <row r="54" spans="1:109" ht="13.2" x14ac:dyDescent="0.2">
      <c r="A54" s="360"/>
      <c r="B54" s="258"/>
      <c r="G54" s="1240"/>
      <c r="H54" s="1240"/>
      <c r="I54" s="1234"/>
      <c r="J54" s="1234"/>
      <c r="K54" s="1233"/>
      <c r="L54" s="1233"/>
      <c r="M54" s="1233"/>
      <c r="N54" s="1233"/>
      <c r="AM54" s="352"/>
      <c r="AN54" s="1232"/>
      <c r="AO54" s="1232"/>
      <c r="AP54" s="1232"/>
      <c r="AQ54" s="1232"/>
      <c r="AR54" s="1232"/>
      <c r="AS54" s="1232"/>
      <c r="AT54" s="1232"/>
      <c r="AU54" s="1232"/>
      <c r="AV54" s="1232"/>
      <c r="AW54" s="1232"/>
      <c r="AX54" s="1232"/>
      <c r="AY54" s="1232"/>
      <c r="AZ54" s="1232"/>
      <c r="BA54" s="1232"/>
      <c r="BB54" s="1232"/>
      <c r="BC54" s="1232"/>
      <c r="BD54" s="1232"/>
      <c r="BE54" s="1232"/>
      <c r="BF54" s="1232"/>
      <c r="BG54" s="1232"/>
      <c r="BH54" s="1232"/>
      <c r="BI54" s="1232"/>
      <c r="BJ54" s="1232"/>
      <c r="BK54" s="1232"/>
      <c r="BL54" s="1232"/>
      <c r="BM54" s="1232"/>
      <c r="BN54" s="1232"/>
      <c r="BO54" s="1232"/>
      <c r="BP54" s="1229"/>
      <c r="BQ54" s="1229"/>
      <c r="BR54" s="1229"/>
      <c r="BS54" s="1229"/>
      <c r="BT54" s="1229"/>
      <c r="BU54" s="1229"/>
      <c r="BV54" s="1229"/>
      <c r="BW54" s="1229"/>
      <c r="BX54" s="1229"/>
      <c r="BY54" s="1229"/>
      <c r="BZ54" s="1229"/>
      <c r="CA54" s="1229"/>
      <c r="CB54" s="1229"/>
      <c r="CC54" s="1229"/>
      <c r="CD54" s="1229"/>
      <c r="CE54" s="1229"/>
      <c r="CF54" s="1229"/>
      <c r="CG54" s="1229"/>
      <c r="CH54" s="1229"/>
      <c r="CI54" s="1229"/>
      <c r="CJ54" s="1229"/>
      <c r="CK54" s="1229"/>
      <c r="CL54" s="1229"/>
      <c r="CM54" s="1229"/>
      <c r="CN54" s="1229"/>
      <c r="CO54" s="1229"/>
      <c r="CP54" s="1229"/>
      <c r="CQ54" s="1229"/>
      <c r="CR54" s="1229"/>
      <c r="CS54" s="1229"/>
      <c r="CT54" s="1229"/>
      <c r="CU54" s="1229"/>
      <c r="CV54" s="1229"/>
      <c r="CW54" s="1229"/>
      <c r="CX54" s="1229"/>
      <c r="CY54" s="1229"/>
      <c r="CZ54" s="1229"/>
      <c r="DA54" s="1229"/>
      <c r="DB54" s="1229"/>
      <c r="DC54" s="1229"/>
    </row>
    <row r="55" spans="1:109" ht="13.2" x14ac:dyDescent="0.2">
      <c r="A55" s="360"/>
      <c r="B55" s="258"/>
      <c r="G55" s="1234"/>
      <c r="H55" s="1234"/>
      <c r="I55" s="1234"/>
      <c r="J55" s="1234"/>
      <c r="K55" s="1233"/>
      <c r="L55" s="1233"/>
      <c r="M55" s="1233"/>
      <c r="N55" s="1233"/>
      <c r="AN55" s="1231" t="s">
        <v>574</v>
      </c>
      <c r="AO55" s="1231"/>
      <c r="AP55" s="1231"/>
      <c r="AQ55" s="1231"/>
      <c r="AR55" s="1231"/>
      <c r="AS55" s="1231"/>
      <c r="AT55" s="1231"/>
      <c r="AU55" s="1231"/>
      <c r="AV55" s="1231"/>
      <c r="AW55" s="1231"/>
      <c r="AX55" s="1231"/>
      <c r="AY55" s="1231"/>
      <c r="AZ55" s="1231"/>
      <c r="BA55" s="1231"/>
      <c r="BB55" s="1232" t="s">
        <v>573</v>
      </c>
      <c r="BC55" s="1232"/>
      <c r="BD55" s="1232"/>
      <c r="BE55" s="1232"/>
      <c r="BF55" s="1232"/>
      <c r="BG55" s="1232"/>
      <c r="BH55" s="1232"/>
      <c r="BI55" s="1232"/>
      <c r="BJ55" s="1232"/>
      <c r="BK55" s="1232"/>
      <c r="BL55" s="1232"/>
      <c r="BM55" s="1232"/>
      <c r="BN55" s="1232"/>
      <c r="BO55" s="1232"/>
      <c r="BP55" s="1229">
        <v>20</v>
      </c>
      <c r="BQ55" s="1229"/>
      <c r="BR55" s="1229"/>
      <c r="BS55" s="1229"/>
      <c r="BT55" s="1229"/>
      <c r="BU55" s="1229"/>
      <c r="BV55" s="1229"/>
      <c r="BW55" s="1229"/>
      <c r="BX55" s="1229">
        <v>14.7</v>
      </c>
      <c r="BY55" s="1229"/>
      <c r="BZ55" s="1229"/>
      <c r="CA55" s="1229"/>
      <c r="CB55" s="1229"/>
      <c r="CC55" s="1229"/>
      <c r="CD55" s="1229"/>
      <c r="CE55" s="1229"/>
      <c r="CF55" s="1229">
        <v>5</v>
      </c>
      <c r="CG55" s="1229"/>
      <c r="CH55" s="1229"/>
      <c r="CI55" s="1229"/>
      <c r="CJ55" s="1229"/>
      <c r="CK55" s="1229"/>
      <c r="CL55" s="1229"/>
      <c r="CM55" s="1229"/>
      <c r="CN55" s="1229">
        <v>0.1</v>
      </c>
      <c r="CO55" s="1229"/>
      <c r="CP55" s="1229"/>
      <c r="CQ55" s="1229"/>
      <c r="CR55" s="1229"/>
      <c r="CS55" s="1229"/>
      <c r="CT55" s="1229"/>
      <c r="CU55" s="1229"/>
      <c r="CV55" s="1229">
        <v>0</v>
      </c>
      <c r="CW55" s="1229"/>
      <c r="CX55" s="1229"/>
      <c r="CY55" s="1229"/>
      <c r="CZ55" s="1229"/>
      <c r="DA55" s="1229"/>
      <c r="DB55" s="1229"/>
      <c r="DC55" s="1229"/>
    </row>
    <row r="56" spans="1:109" ht="13.2" x14ac:dyDescent="0.2">
      <c r="A56" s="360"/>
      <c r="B56" s="258"/>
      <c r="G56" s="1234"/>
      <c r="H56" s="1234"/>
      <c r="I56" s="1234"/>
      <c r="J56" s="1234"/>
      <c r="K56" s="1233"/>
      <c r="L56" s="1233"/>
      <c r="M56" s="1233"/>
      <c r="N56" s="1233"/>
      <c r="AN56" s="1231"/>
      <c r="AO56" s="1231"/>
      <c r="AP56" s="1231"/>
      <c r="AQ56" s="1231"/>
      <c r="AR56" s="1231"/>
      <c r="AS56" s="1231"/>
      <c r="AT56" s="1231"/>
      <c r="AU56" s="1231"/>
      <c r="AV56" s="1231"/>
      <c r="AW56" s="1231"/>
      <c r="AX56" s="1231"/>
      <c r="AY56" s="1231"/>
      <c r="AZ56" s="1231"/>
      <c r="BA56" s="1231"/>
      <c r="BB56" s="1232"/>
      <c r="BC56" s="1232"/>
      <c r="BD56" s="1232"/>
      <c r="BE56" s="1232"/>
      <c r="BF56" s="1232"/>
      <c r="BG56" s="1232"/>
      <c r="BH56" s="1232"/>
      <c r="BI56" s="1232"/>
      <c r="BJ56" s="1232"/>
      <c r="BK56" s="1232"/>
      <c r="BL56" s="1232"/>
      <c r="BM56" s="1232"/>
      <c r="BN56" s="1232"/>
      <c r="BO56" s="1232"/>
      <c r="BP56" s="1229"/>
      <c r="BQ56" s="1229"/>
      <c r="BR56" s="1229"/>
      <c r="BS56" s="1229"/>
      <c r="BT56" s="1229"/>
      <c r="BU56" s="1229"/>
      <c r="BV56" s="1229"/>
      <c r="BW56" s="1229"/>
      <c r="BX56" s="1229"/>
      <c r="BY56" s="1229"/>
      <c r="BZ56" s="1229"/>
      <c r="CA56" s="1229"/>
      <c r="CB56" s="1229"/>
      <c r="CC56" s="1229"/>
      <c r="CD56" s="1229"/>
      <c r="CE56" s="1229"/>
      <c r="CF56" s="1229"/>
      <c r="CG56" s="1229"/>
      <c r="CH56" s="1229"/>
      <c r="CI56" s="1229"/>
      <c r="CJ56" s="1229"/>
      <c r="CK56" s="1229"/>
      <c r="CL56" s="1229"/>
      <c r="CM56" s="1229"/>
      <c r="CN56" s="1229"/>
      <c r="CO56" s="1229"/>
      <c r="CP56" s="1229"/>
      <c r="CQ56" s="1229"/>
      <c r="CR56" s="1229"/>
      <c r="CS56" s="1229"/>
      <c r="CT56" s="1229"/>
      <c r="CU56" s="1229"/>
      <c r="CV56" s="1229"/>
      <c r="CW56" s="1229"/>
      <c r="CX56" s="1229"/>
      <c r="CY56" s="1229"/>
      <c r="CZ56" s="1229"/>
      <c r="DA56" s="1229"/>
      <c r="DB56" s="1229"/>
      <c r="DC56" s="1229"/>
    </row>
    <row r="57" spans="1:109" s="360" customFormat="1" ht="13.2" x14ac:dyDescent="0.2">
      <c r="B57" s="365"/>
      <c r="G57" s="1234"/>
      <c r="H57" s="1234"/>
      <c r="I57" s="1235"/>
      <c r="J57" s="1235"/>
      <c r="K57" s="1233"/>
      <c r="L57" s="1233"/>
      <c r="M57" s="1233"/>
      <c r="N57" s="1233"/>
      <c r="AM57" s="254"/>
      <c r="AN57" s="1231"/>
      <c r="AO57" s="1231"/>
      <c r="AP57" s="1231"/>
      <c r="AQ57" s="1231"/>
      <c r="AR57" s="1231"/>
      <c r="AS57" s="1231"/>
      <c r="AT57" s="1231"/>
      <c r="AU57" s="1231"/>
      <c r="AV57" s="1231"/>
      <c r="AW57" s="1231"/>
      <c r="AX57" s="1231"/>
      <c r="AY57" s="1231"/>
      <c r="AZ57" s="1231"/>
      <c r="BA57" s="1231"/>
      <c r="BB57" s="1232" t="s">
        <v>579</v>
      </c>
      <c r="BC57" s="1232"/>
      <c r="BD57" s="1232"/>
      <c r="BE57" s="1232"/>
      <c r="BF57" s="1232"/>
      <c r="BG57" s="1232"/>
      <c r="BH57" s="1232"/>
      <c r="BI57" s="1232"/>
      <c r="BJ57" s="1232"/>
      <c r="BK57" s="1232"/>
      <c r="BL57" s="1232"/>
      <c r="BM57" s="1232"/>
      <c r="BN57" s="1232"/>
      <c r="BO57" s="1232"/>
      <c r="BP57" s="1229">
        <v>61.4</v>
      </c>
      <c r="BQ57" s="1229"/>
      <c r="BR57" s="1229"/>
      <c r="BS57" s="1229"/>
      <c r="BT57" s="1229"/>
      <c r="BU57" s="1229"/>
      <c r="BV57" s="1229"/>
      <c r="BW57" s="1229"/>
      <c r="BX57" s="1229">
        <v>62.7</v>
      </c>
      <c r="BY57" s="1229"/>
      <c r="BZ57" s="1229"/>
      <c r="CA57" s="1229"/>
      <c r="CB57" s="1229"/>
      <c r="CC57" s="1229"/>
      <c r="CD57" s="1229"/>
      <c r="CE57" s="1229"/>
      <c r="CF57" s="1229">
        <v>62.1</v>
      </c>
      <c r="CG57" s="1229"/>
      <c r="CH57" s="1229"/>
      <c r="CI57" s="1229"/>
      <c r="CJ57" s="1229"/>
      <c r="CK57" s="1229"/>
      <c r="CL57" s="1229"/>
      <c r="CM57" s="1229"/>
      <c r="CN57" s="1229">
        <v>62.9</v>
      </c>
      <c r="CO57" s="1229"/>
      <c r="CP57" s="1229"/>
      <c r="CQ57" s="1229"/>
      <c r="CR57" s="1229"/>
      <c r="CS57" s="1229"/>
      <c r="CT57" s="1229"/>
      <c r="CU57" s="1229"/>
      <c r="CV57" s="1229">
        <v>64.2</v>
      </c>
      <c r="CW57" s="1229"/>
      <c r="CX57" s="1229"/>
      <c r="CY57" s="1229"/>
      <c r="CZ57" s="1229"/>
      <c r="DA57" s="1229"/>
      <c r="DB57" s="1229"/>
      <c r="DC57" s="1229"/>
      <c r="DD57" s="370"/>
      <c r="DE57" s="365"/>
    </row>
    <row r="58" spans="1:109" s="360" customFormat="1" ht="13.2" x14ac:dyDescent="0.2">
      <c r="A58" s="254"/>
      <c r="B58" s="365"/>
      <c r="G58" s="1234"/>
      <c r="H58" s="1234"/>
      <c r="I58" s="1235"/>
      <c r="J58" s="1235"/>
      <c r="K58" s="1233"/>
      <c r="L58" s="1233"/>
      <c r="M58" s="1233"/>
      <c r="N58" s="1233"/>
      <c r="AM58" s="254"/>
      <c r="AN58" s="1231"/>
      <c r="AO58" s="1231"/>
      <c r="AP58" s="1231"/>
      <c r="AQ58" s="1231"/>
      <c r="AR58" s="1231"/>
      <c r="AS58" s="1231"/>
      <c r="AT58" s="1231"/>
      <c r="AU58" s="1231"/>
      <c r="AV58" s="1231"/>
      <c r="AW58" s="1231"/>
      <c r="AX58" s="1231"/>
      <c r="AY58" s="1231"/>
      <c r="AZ58" s="1231"/>
      <c r="BA58" s="1231"/>
      <c r="BB58" s="1232"/>
      <c r="BC58" s="1232"/>
      <c r="BD58" s="1232"/>
      <c r="BE58" s="1232"/>
      <c r="BF58" s="1232"/>
      <c r="BG58" s="1232"/>
      <c r="BH58" s="1232"/>
      <c r="BI58" s="1232"/>
      <c r="BJ58" s="1232"/>
      <c r="BK58" s="1232"/>
      <c r="BL58" s="1232"/>
      <c r="BM58" s="1232"/>
      <c r="BN58" s="1232"/>
      <c r="BO58" s="1232"/>
      <c r="BP58" s="1229"/>
      <c r="BQ58" s="1229"/>
      <c r="BR58" s="1229"/>
      <c r="BS58" s="1229"/>
      <c r="BT58" s="1229"/>
      <c r="BU58" s="1229"/>
      <c r="BV58" s="1229"/>
      <c r="BW58" s="1229"/>
      <c r="BX58" s="1229"/>
      <c r="BY58" s="1229"/>
      <c r="BZ58" s="1229"/>
      <c r="CA58" s="1229"/>
      <c r="CB58" s="1229"/>
      <c r="CC58" s="1229"/>
      <c r="CD58" s="1229"/>
      <c r="CE58" s="1229"/>
      <c r="CF58" s="1229"/>
      <c r="CG58" s="1229"/>
      <c r="CH58" s="1229"/>
      <c r="CI58" s="1229"/>
      <c r="CJ58" s="1229"/>
      <c r="CK58" s="1229"/>
      <c r="CL58" s="1229"/>
      <c r="CM58" s="1229"/>
      <c r="CN58" s="1229"/>
      <c r="CO58" s="1229"/>
      <c r="CP58" s="1229"/>
      <c r="CQ58" s="1229"/>
      <c r="CR58" s="1229"/>
      <c r="CS58" s="1229"/>
      <c r="CT58" s="1229"/>
      <c r="CU58" s="1229"/>
      <c r="CV58" s="1229"/>
      <c r="CW58" s="1229"/>
      <c r="CX58" s="1229"/>
      <c r="CY58" s="1229"/>
      <c r="CZ58" s="1229"/>
      <c r="DA58" s="1229"/>
      <c r="DB58" s="1229"/>
      <c r="DC58" s="1229"/>
      <c r="DD58" s="370"/>
      <c r="DE58" s="365"/>
    </row>
    <row r="59" spans="1:109" s="360" customFormat="1" ht="13.2" x14ac:dyDescent="0.2">
      <c r="A59" s="254"/>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2" x14ac:dyDescent="0.2">
      <c r="A60" s="254"/>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2" x14ac:dyDescent="0.2">
      <c r="A61" s="254"/>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2"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4"/>
    </row>
    <row r="63" spans="1:109" ht="16.2" x14ac:dyDescent="0.2">
      <c r="B63" s="311" t="s">
        <v>578</v>
      </c>
    </row>
    <row r="64" spans="1:109" ht="13.2" x14ac:dyDescent="0.2">
      <c r="B64" s="258"/>
      <c r="G64" s="361"/>
      <c r="I64" s="363"/>
      <c r="J64" s="363"/>
      <c r="K64" s="363"/>
      <c r="L64" s="363"/>
      <c r="M64" s="363"/>
      <c r="N64" s="362"/>
      <c r="AM64" s="361"/>
      <c r="AN64" s="361" t="s">
        <v>577</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2" x14ac:dyDescent="0.2">
      <c r="B65" s="258"/>
      <c r="AN65" s="1242" t="s">
        <v>583</v>
      </c>
      <c r="AO65" s="1243"/>
      <c r="AP65" s="1243"/>
      <c r="AQ65" s="1243"/>
      <c r="AR65" s="1243"/>
      <c r="AS65" s="1243"/>
      <c r="AT65" s="1243"/>
      <c r="AU65" s="1243"/>
      <c r="AV65" s="1243"/>
      <c r="AW65" s="1243"/>
      <c r="AX65" s="1243"/>
      <c r="AY65" s="1243"/>
      <c r="AZ65" s="1243"/>
      <c r="BA65" s="1243"/>
      <c r="BB65" s="1243"/>
      <c r="BC65" s="1243"/>
      <c r="BD65" s="1243"/>
      <c r="BE65" s="1243"/>
      <c r="BF65" s="1243"/>
      <c r="BG65" s="1243"/>
      <c r="BH65" s="1243"/>
      <c r="BI65" s="1243"/>
      <c r="BJ65" s="1243"/>
      <c r="BK65" s="1243"/>
      <c r="BL65" s="1243"/>
      <c r="BM65" s="1243"/>
      <c r="BN65" s="1243"/>
      <c r="BO65" s="1243"/>
      <c r="BP65" s="1243"/>
      <c r="BQ65" s="1243"/>
      <c r="BR65" s="1243"/>
      <c r="BS65" s="1243"/>
      <c r="BT65" s="1243"/>
      <c r="BU65" s="1243"/>
      <c r="BV65" s="1243"/>
      <c r="BW65" s="1243"/>
      <c r="BX65" s="1243"/>
      <c r="BY65" s="1243"/>
      <c r="BZ65" s="1243"/>
      <c r="CA65" s="1243"/>
      <c r="CB65" s="1243"/>
      <c r="CC65" s="1243"/>
      <c r="CD65" s="1243"/>
      <c r="CE65" s="1243"/>
      <c r="CF65" s="1243"/>
      <c r="CG65" s="1243"/>
      <c r="CH65" s="1243"/>
      <c r="CI65" s="1243"/>
      <c r="CJ65" s="1243"/>
      <c r="CK65" s="1243"/>
      <c r="CL65" s="1243"/>
      <c r="CM65" s="1243"/>
      <c r="CN65" s="1243"/>
      <c r="CO65" s="1243"/>
      <c r="CP65" s="1243"/>
      <c r="CQ65" s="1243"/>
      <c r="CR65" s="1243"/>
      <c r="CS65" s="1243"/>
      <c r="CT65" s="1243"/>
      <c r="CU65" s="1243"/>
      <c r="CV65" s="1243"/>
      <c r="CW65" s="1243"/>
      <c r="CX65" s="1243"/>
      <c r="CY65" s="1243"/>
      <c r="CZ65" s="1243"/>
      <c r="DA65" s="1243"/>
      <c r="DB65" s="1243"/>
      <c r="DC65" s="1244"/>
    </row>
    <row r="66" spans="2:107" ht="13.2" x14ac:dyDescent="0.2">
      <c r="B66" s="258"/>
      <c r="AN66" s="1245"/>
      <c r="AO66" s="1246"/>
      <c r="AP66" s="1246"/>
      <c r="AQ66" s="1246"/>
      <c r="AR66" s="1246"/>
      <c r="AS66" s="1246"/>
      <c r="AT66" s="1246"/>
      <c r="AU66" s="1246"/>
      <c r="AV66" s="1246"/>
      <c r="AW66" s="1246"/>
      <c r="AX66" s="1246"/>
      <c r="AY66" s="1246"/>
      <c r="AZ66" s="1246"/>
      <c r="BA66" s="1246"/>
      <c r="BB66" s="1246"/>
      <c r="BC66" s="1246"/>
      <c r="BD66" s="1246"/>
      <c r="BE66" s="1246"/>
      <c r="BF66" s="1246"/>
      <c r="BG66" s="1246"/>
      <c r="BH66" s="1246"/>
      <c r="BI66" s="1246"/>
      <c r="BJ66" s="1246"/>
      <c r="BK66" s="1246"/>
      <c r="BL66" s="1246"/>
      <c r="BM66" s="1246"/>
      <c r="BN66" s="1246"/>
      <c r="BO66" s="1246"/>
      <c r="BP66" s="1246"/>
      <c r="BQ66" s="1246"/>
      <c r="BR66" s="1246"/>
      <c r="BS66" s="1246"/>
      <c r="BT66" s="1246"/>
      <c r="BU66" s="1246"/>
      <c r="BV66" s="1246"/>
      <c r="BW66" s="1246"/>
      <c r="BX66" s="1246"/>
      <c r="BY66" s="1246"/>
      <c r="BZ66" s="1246"/>
      <c r="CA66" s="1246"/>
      <c r="CB66" s="1246"/>
      <c r="CC66" s="1246"/>
      <c r="CD66" s="1246"/>
      <c r="CE66" s="1246"/>
      <c r="CF66" s="1246"/>
      <c r="CG66" s="1246"/>
      <c r="CH66" s="1246"/>
      <c r="CI66" s="1246"/>
      <c r="CJ66" s="1246"/>
      <c r="CK66" s="1246"/>
      <c r="CL66" s="1246"/>
      <c r="CM66" s="1246"/>
      <c r="CN66" s="1246"/>
      <c r="CO66" s="1246"/>
      <c r="CP66" s="1246"/>
      <c r="CQ66" s="1246"/>
      <c r="CR66" s="1246"/>
      <c r="CS66" s="1246"/>
      <c r="CT66" s="1246"/>
      <c r="CU66" s="1246"/>
      <c r="CV66" s="1246"/>
      <c r="CW66" s="1246"/>
      <c r="CX66" s="1246"/>
      <c r="CY66" s="1246"/>
      <c r="CZ66" s="1246"/>
      <c r="DA66" s="1246"/>
      <c r="DB66" s="1246"/>
      <c r="DC66" s="1247"/>
    </row>
    <row r="67" spans="2:107" ht="13.2" x14ac:dyDescent="0.2">
      <c r="B67" s="258"/>
      <c r="AN67" s="1245"/>
      <c r="AO67" s="1246"/>
      <c r="AP67" s="1246"/>
      <c r="AQ67" s="1246"/>
      <c r="AR67" s="1246"/>
      <c r="AS67" s="1246"/>
      <c r="AT67" s="1246"/>
      <c r="AU67" s="1246"/>
      <c r="AV67" s="1246"/>
      <c r="AW67" s="1246"/>
      <c r="AX67" s="1246"/>
      <c r="AY67" s="1246"/>
      <c r="AZ67" s="1246"/>
      <c r="BA67" s="1246"/>
      <c r="BB67" s="1246"/>
      <c r="BC67" s="1246"/>
      <c r="BD67" s="1246"/>
      <c r="BE67" s="1246"/>
      <c r="BF67" s="1246"/>
      <c r="BG67" s="1246"/>
      <c r="BH67" s="1246"/>
      <c r="BI67" s="1246"/>
      <c r="BJ67" s="1246"/>
      <c r="BK67" s="1246"/>
      <c r="BL67" s="1246"/>
      <c r="BM67" s="1246"/>
      <c r="BN67" s="1246"/>
      <c r="BO67" s="1246"/>
      <c r="BP67" s="1246"/>
      <c r="BQ67" s="1246"/>
      <c r="BR67" s="1246"/>
      <c r="BS67" s="1246"/>
      <c r="BT67" s="1246"/>
      <c r="BU67" s="1246"/>
      <c r="BV67" s="1246"/>
      <c r="BW67" s="1246"/>
      <c r="BX67" s="1246"/>
      <c r="BY67" s="1246"/>
      <c r="BZ67" s="1246"/>
      <c r="CA67" s="1246"/>
      <c r="CB67" s="1246"/>
      <c r="CC67" s="1246"/>
      <c r="CD67" s="1246"/>
      <c r="CE67" s="1246"/>
      <c r="CF67" s="1246"/>
      <c r="CG67" s="1246"/>
      <c r="CH67" s="1246"/>
      <c r="CI67" s="1246"/>
      <c r="CJ67" s="1246"/>
      <c r="CK67" s="1246"/>
      <c r="CL67" s="1246"/>
      <c r="CM67" s="1246"/>
      <c r="CN67" s="1246"/>
      <c r="CO67" s="1246"/>
      <c r="CP67" s="1246"/>
      <c r="CQ67" s="1246"/>
      <c r="CR67" s="1246"/>
      <c r="CS67" s="1246"/>
      <c r="CT67" s="1246"/>
      <c r="CU67" s="1246"/>
      <c r="CV67" s="1246"/>
      <c r="CW67" s="1246"/>
      <c r="CX67" s="1246"/>
      <c r="CY67" s="1246"/>
      <c r="CZ67" s="1246"/>
      <c r="DA67" s="1246"/>
      <c r="DB67" s="1246"/>
      <c r="DC67" s="1247"/>
    </row>
    <row r="68" spans="2:107" ht="13.2" x14ac:dyDescent="0.2">
      <c r="B68" s="258"/>
      <c r="AN68" s="1245"/>
      <c r="AO68" s="1246"/>
      <c r="AP68" s="1246"/>
      <c r="AQ68" s="1246"/>
      <c r="AR68" s="1246"/>
      <c r="AS68" s="1246"/>
      <c r="AT68" s="1246"/>
      <c r="AU68" s="1246"/>
      <c r="AV68" s="1246"/>
      <c r="AW68" s="1246"/>
      <c r="AX68" s="1246"/>
      <c r="AY68" s="1246"/>
      <c r="AZ68" s="1246"/>
      <c r="BA68" s="1246"/>
      <c r="BB68" s="1246"/>
      <c r="BC68" s="1246"/>
      <c r="BD68" s="1246"/>
      <c r="BE68" s="1246"/>
      <c r="BF68" s="1246"/>
      <c r="BG68" s="1246"/>
      <c r="BH68" s="1246"/>
      <c r="BI68" s="1246"/>
      <c r="BJ68" s="1246"/>
      <c r="BK68" s="1246"/>
      <c r="BL68" s="1246"/>
      <c r="BM68" s="1246"/>
      <c r="BN68" s="1246"/>
      <c r="BO68" s="1246"/>
      <c r="BP68" s="1246"/>
      <c r="BQ68" s="1246"/>
      <c r="BR68" s="1246"/>
      <c r="BS68" s="1246"/>
      <c r="BT68" s="1246"/>
      <c r="BU68" s="1246"/>
      <c r="BV68" s="1246"/>
      <c r="BW68" s="1246"/>
      <c r="BX68" s="1246"/>
      <c r="BY68" s="1246"/>
      <c r="BZ68" s="1246"/>
      <c r="CA68" s="1246"/>
      <c r="CB68" s="1246"/>
      <c r="CC68" s="1246"/>
      <c r="CD68" s="1246"/>
      <c r="CE68" s="1246"/>
      <c r="CF68" s="1246"/>
      <c r="CG68" s="1246"/>
      <c r="CH68" s="1246"/>
      <c r="CI68" s="1246"/>
      <c r="CJ68" s="1246"/>
      <c r="CK68" s="1246"/>
      <c r="CL68" s="1246"/>
      <c r="CM68" s="1246"/>
      <c r="CN68" s="1246"/>
      <c r="CO68" s="1246"/>
      <c r="CP68" s="1246"/>
      <c r="CQ68" s="1246"/>
      <c r="CR68" s="1246"/>
      <c r="CS68" s="1246"/>
      <c r="CT68" s="1246"/>
      <c r="CU68" s="1246"/>
      <c r="CV68" s="1246"/>
      <c r="CW68" s="1246"/>
      <c r="CX68" s="1246"/>
      <c r="CY68" s="1246"/>
      <c r="CZ68" s="1246"/>
      <c r="DA68" s="1246"/>
      <c r="DB68" s="1246"/>
      <c r="DC68" s="1247"/>
    </row>
    <row r="69" spans="2:107" ht="13.2" x14ac:dyDescent="0.2">
      <c r="B69" s="258"/>
      <c r="AN69" s="1248"/>
      <c r="AO69" s="1249"/>
      <c r="AP69" s="1249"/>
      <c r="AQ69" s="1249"/>
      <c r="AR69" s="1249"/>
      <c r="AS69" s="1249"/>
      <c r="AT69" s="1249"/>
      <c r="AU69" s="1249"/>
      <c r="AV69" s="1249"/>
      <c r="AW69" s="1249"/>
      <c r="AX69" s="1249"/>
      <c r="AY69" s="1249"/>
      <c r="AZ69" s="1249"/>
      <c r="BA69" s="1249"/>
      <c r="BB69" s="1249"/>
      <c r="BC69" s="1249"/>
      <c r="BD69" s="1249"/>
      <c r="BE69" s="1249"/>
      <c r="BF69" s="1249"/>
      <c r="BG69" s="1249"/>
      <c r="BH69" s="1249"/>
      <c r="BI69" s="1249"/>
      <c r="BJ69" s="1249"/>
      <c r="BK69" s="1249"/>
      <c r="BL69" s="1249"/>
      <c r="BM69" s="1249"/>
      <c r="BN69" s="1249"/>
      <c r="BO69" s="1249"/>
      <c r="BP69" s="1249"/>
      <c r="BQ69" s="1249"/>
      <c r="BR69" s="1249"/>
      <c r="BS69" s="1249"/>
      <c r="BT69" s="1249"/>
      <c r="BU69" s="1249"/>
      <c r="BV69" s="1249"/>
      <c r="BW69" s="1249"/>
      <c r="BX69" s="1249"/>
      <c r="BY69" s="1249"/>
      <c r="BZ69" s="1249"/>
      <c r="CA69" s="1249"/>
      <c r="CB69" s="1249"/>
      <c r="CC69" s="1249"/>
      <c r="CD69" s="1249"/>
      <c r="CE69" s="1249"/>
      <c r="CF69" s="1249"/>
      <c r="CG69" s="1249"/>
      <c r="CH69" s="1249"/>
      <c r="CI69" s="1249"/>
      <c r="CJ69" s="1249"/>
      <c r="CK69" s="1249"/>
      <c r="CL69" s="1249"/>
      <c r="CM69" s="1249"/>
      <c r="CN69" s="1249"/>
      <c r="CO69" s="1249"/>
      <c r="CP69" s="1249"/>
      <c r="CQ69" s="1249"/>
      <c r="CR69" s="1249"/>
      <c r="CS69" s="1249"/>
      <c r="CT69" s="1249"/>
      <c r="CU69" s="1249"/>
      <c r="CV69" s="1249"/>
      <c r="CW69" s="1249"/>
      <c r="CX69" s="1249"/>
      <c r="CY69" s="1249"/>
      <c r="CZ69" s="1249"/>
      <c r="DA69" s="1249"/>
      <c r="DB69" s="1249"/>
      <c r="DC69" s="1250"/>
    </row>
    <row r="70" spans="2:107" ht="13.2" x14ac:dyDescent="0.2">
      <c r="B70" s="258"/>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2" x14ac:dyDescent="0.2">
      <c r="B71" s="258"/>
      <c r="G71" s="355"/>
      <c r="I71" s="358"/>
      <c r="J71" s="357"/>
      <c r="K71" s="357"/>
      <c r="L71" s="356"/>
      <c r="M71" s="357"/>
      <c r="N71" s="356"/>
      <c r="AM71" s="355"/>
      <c r="AN71" s="254" t="s">
        <v>576</v>
      </c>
    </row>
    <row r="72" spans="2:107" ht="13.2" x14ac:dyDescent="0.2">
      <c r="B72" s="258"/>
      <c r="G72" s="1234"/>
      <c r="H72" s="1234"/>
      <c r="I72" s="1234"/>
      <c r="J72" s="1234"/>
      <c r="K72" s="354"/>
      <c r="L72" s="354"/>
      <c r="M72" s="353"/>
      <c r="N72" s="353"/>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1" t="s">
        <v>524</v>
      </c>
      <c r="BQ72" s="1231"/>
      <c r="BR72" s="1231"/>
      <c r="BS72" s="1231"/>
      <c r="BT72" s="1231"/>
      <c r="BU72" s="1231"/>
      <c r="BV72" s="1231"/>
      <c r="BW72" s="1231"/>
      <c r="BX72" s="1231" t="s">
        <v>525</v>
      </c>
      <c r="BY72" s="1231"/>
      <c r="BZ72" s="1231"/>
      <c r="CA72" s="1231"/>
      <c r="CB72" s="1231"/>
      <c r="CC72" s="1231"/>
      <c r="CD72" s="1231"/>
      <c r="CE72" s="1231"/>
      <c r="CF72" s="1231" t="s">
        <v>526</v>
      </c>
      <c r="CG72" s="1231"/>
      <c r="CH72" s="1231"/>
      <c r="CI72" s="1231"/>
      <c r="CJ72" s="1231"/>
      <c r="CK72" s="1231"/>
      <c r="CL72" s="1231"/>
      <c r="CM72" s="1231"/>
      <c r="CN72" s="1231" t="s">
        <v>527</v>
      </c>
      <c r="CO72" s="1231"/>
      <c r="CP72" s="1231"/>
      <c r="CQ72" s="1231"/>
      <c r="CR72" s="1231"/>
      <c r="CS72" s="1231"/>
      <c r="CT72" s="1231"/>
      <c r="CU72" s="1231"/>
      <c r="CV72" s="1231" t="s">
        <v>528</v>
      </c>
      <c r="CW72" s="1231"/>
      <c r="CX72" s="1231"/>
      <c r="CY72" s="1231"/>
      <c r="CZ72" s="1231"/>
      <c r="DA72" s="1231"/>
      <c r="DB72" s="1231"/>
      <c r="DC72" s="1231"/>
    </row>
    <row r="73" spans="2:107" ht="13.2" x14ac:dyDescent="0.2">
      <c r="B73" s="258"/>
      <c r="G73" s="1240"/>
      <c r="H73" s="1240"/>
      <c r="I73" s="1240"/>
      <c r="J73" s="1240"/>
      <c r="K73" s="1230"/>
      <c r="L73" s="1230"/>
      <c r="M73" s="1230"/>
      <c r="N73" s="1230"/>
      <c r="AM73" s="352"/>
      <c r="AN73" s="1232" t="s">
        <v>575</v>
      </c>
      <c r="AO73" s="1232"/>
      <c r="AP73" s="1232"/>
      <c r="AQ73" s="1232"/>
      <c r="AR73" s="1232"/>
      <c r="AS73" s="1232"/>
      <c r="AT73" s="1232"/>
      <c r="AU73" s="1232"/>
      <c r="AV73" s="1232"/>
      <c r="AW73" s="1232"/>
      <c r="AX73" s="1232"/>
      <c r="AY73" s="1232"/>
      <c r="AZ73" s="1232"/>
      <c r="BA73" s="1232"/>
      <c r="BB73" s="1232" t="s">
        <v>573</v>
      </c>
      <c r="BC73" s="1232"/>
      <c r="BD73" s="1232"/>
      <c r="BE73" s="1232"/>
      <c r="BF73" s="1232"/>
      <c r="BG73" s="1232"/>
      <c r="BH73" s="1232"/>
      <c r="BI73" s="1232"/>
      <c r="BJ73" s="1232"/>
      <c r="BK73" s="1232"/>
      <c r="BL73" s="1232"/>
      <c r="BM73" s="1232"/>
      <c r="BN73" s="1232"/>
      <c r="BO73" s="1232"/>
      <c r="BP73" s="1229">
        <v>9.6999999999999993</v>
      </c>
      <c r="BQ73" s="1229"/>
      <c r="BR73" s="1229"/>
      <c r="BS73" s="1229"/>
      <c r="BT73" s="1229"/>
      <c r="BU73" s="1229"/>
      <c r="BV73" s="1229"/>
      <c r="BW73" s="1229"/>
      <c r="BX73" s="1229">
        <v>11.6</v>
      </c>
      <c r="BY73" s="1229"/>
      <c r="BZ73" s="1229"/>
      <c r="CA73" s="1229"/>
      <c r="CB73" s="1229"/>
      <c r="CC73" s="1229"/>
      <c r="CD73" s="1229"/>
      <c r="CE73" s="1229"/>
      <c r="CF73" s="1229">
        <v>8.1999999999999993</v>
      </c>
      <c r="CG73" s="1229"/>
      <c r="CH73" s="1229"/>
      <c r="CI73" s="1229"/>
      <c r="CJ73" s="1229"/>
      <c r="CK73" s="1229"/>
      <c r="CL73" s="1229"/>
      <c r="CM73" s="1229"/>
      <c r="CN73" s="1229">
        <v>3.9</v>
      </c>
      <c r="CO73" s="1229"/>
      <c r="CP73" s="1229"/>
      <c r="CQ73" s="1229"/>
      <c r="CR73" s="1229"/>
      <c r="CS73" s="1229"/>
      <c r="CT73" s="1229"/>
      <c r="CU73" s="1229"/>
      <c r="CV73" s="1229">
        <v>1.8</v>
      </c>
      <c r="CW73" s="1229"/>
      <c r="CX73" s="1229"/>
      <c r="CY73" s="1229"/>
      <c r="CZ73" s="1229"/>
      <c r="DA73" s="1229"/>
      <c r="DB73" s="1229"/>
      <c r="DC73" s="1229"/>
    </row>
    <row r="74" spans="2:107" ht="13.2" x14ac:dyDescent="0.2">
      <c r="B74" s="258"/>
      <c r="G74" s="1240"/>
      <c r="H74" s="1240"/>
      <c r="I74" s="1240"/>
      <c r="J74" s="1240"/>
      <c r="K74" s="1230"/>
      <c r="L74" s="1230"/>
      <c r="M74" s="1230"/>
      <c r="N74" s="1230"/>
      <c r="AM74" s="352"/>
      <c r="AN74" s="1232"/>
      <c r="AO74" s="1232"/>
      <c r="AP74" s="1232"/>
      <c r="AQ74" s="1232"/>
      <c r="AR74" s="1232"/>
      <c r="AS74" s="1232"/>
      <c r="AT74" s="1232"/>
      <c r="AU74" s="1232"/>
      <c r="AV74" s="1232"/>
      <c r="AW74" s="1232"/>
      <c r="AX74" s="1232"/>
      <c r="AY74" s="1232"/>
      <c r="AZ74" s="1232"/>
      <c r="BA74" s="1232"/>
      <c r="BB74" s="1232"/>
      <c r="BC74" s="1232"/>
      <c r="BD74" s="1232"/>
      <c r="BE74" s="1232"/>
      <c r="BF74" s="1232"/>
      <c r="BG74" s="1232"/>
      <c r="BH74" s="1232"/>
      <c r="BI74" s="1232"/>
      <c r="BJ74" s="1232"/>
      <c r="BK74" s="1232"/>
      <c r="BL74" s="1232"/>
      <c r="BM74" s="1232"/>
      <c r="BN74" s="1232"/>
      <c r="BO74" s="1232"/>
      <c r="BP74" s="1229"/>
      <c r="BQ74" s="1229"/>
      <c r="BR74" s="1229"/>
      <c r="BS74" s="1229"/>
      <c r="BT74" s="1229"/>
      <c r="BU74" s="1229"/>
      <c r="BV74" s="1229"/>
      <c r="BW74" s="1229"/>
      <c r="BX74" s="1229"/>
      <c r="BY74" s="1229"/>
      <c r="BZ74" s="1229"/>
      <c r="CA74" s="1229"/>
      <c r="CB74" s="1229"/>
      <c r="CC74" s="1229"/>
      <c r="CD74" s="1229"/>
      <c r="CE74" s="1229"/>
      <c r="CF74" s="1229"/>
      <c r="CG74" s="1229"/>
      <c r="CH74" s="1229"/>
      <c r="CI74" s="1229"/>
      <c r="CJ74" s="1229"/>
      <c r="CK74" s="1229"/>
      <c r="CL74" s="1229"/>
      <c r="CM74" s="1229"/>
      <c r="CN74" s="1229"/>
      <c r="CO74" s="1229"/>
      <c r="CP74" s="1229"/>
      <c r="CQ74" s="1229"/>
      <c r="CR74" s="1229"/>
      <c r="CS74" s="1229"/>
      <c r="CT74" s="1229"/>
      <c r="CU74" s="1229"/>
      <c r="CV74" s="1229"/>
      <c r="CW74" s="1229"/>
      <c r="CX74" s="1229"/>
      <c r="CY74" s="1229"/>
      <c r="CZ74" s="1229"/>
      <c r="DA74" s="1229"/>
      <c r="DB74" s="1229"/>
      <c r="DC74" s="1229"/>
    </row>
    <row r="75" spans="2:107" ht="13.2" x14ac:dyDescent="0.2">
      <c r="B75" s="258"/>
      <c r="G75" s="1240"/>
      <c r="H75" s="1240"/>
      <c r="I75" s="1234"/>
      <c r="J75" s="1234"/>
      <c r="K75" s="1233"/>
      <c r="L75" s="1233"/>
      <c r="M75" s="1233"/>
      <c r="N75" s="1233"/>
      <c r="AM75" s="352"/>
      <c r="AN75" s="1232"/>
      <c r="AO75" s="1232"/>
      <c r="AP75" s="1232"/>
      <c r="AQ75" s="1232"/>
      <c r="AR75" s="1232"/>
      <c r="AS75" s="1232"/>
      <c r="AT75" s="1232"/>
      <c r="AU75" s="1232"/>
      <c r="AV75" s="1232"/>
      <c r="AW75" s="1232"/>
      <c r="AX75" s="1232"/>
      <c r="AY75" s="1232"/>
      <c r="AZ75" s="1232"/>
      <c r="BA75" s="1232"/>
      <c r="BB75" s="1232" t="s">
        <v>572</v>
      </c>
      <c r="BC75" s="1232"/>
      <c r="BD75" s="1232"/>
      <c r="BE75" s="1232"/>
      <c r="BF75" s="1232"/>
      <c r="BG75" s="1232"/>
      <c r="BH75" s="1232"/>
      <c r="BI75" s="1232"/>
      <c r="BJ75" s="1232"/>
      <c r="BK75" s="1232"/>
      <c r="BL75" s="1232"/>
      <c r="BM75" s="1232"/>
      <c r="BN75" s="1232"/>
      <c r="BO75" s="1232"/>
      <c r="BP75" s="1229">
        <v>0.3</v>
      </c>
      <c r="BQ75" s="1229"/>
      <c r="BR75" s="1229"/>
      <c r="BS75" s="1229"/>
      <c r="BT75" s="1229"/>
      <c r="BU75" s="1229"/>
      <c r="BV75" s="1229"/>
      <c r="BW75" s="1229"/>
      <c r="BX75" s="1229">
        <v>0.4</v>
      </c>
      <c r="BY75" s="1229"/>
      <c r="BZ75" s="1229"/>
      <c r="CA75" s="1229"/>
      <c r="CB75" s="1229"/>
      <c r="CC75" s="1229"/>
      <c r="CD75" s="1229"/>
      <c r="CE75" s="1229"/>
      <c r="CF75" s="1229">
        <v>0.7</v>
      </c>
      <c r="CG75" s="1229"/>
      <c r="CH75" s="1229"/>
      <c r="CI75" s="1229"/>
      <c r="CJ75" s="1229"/>
      <c r="CK75" s="1229"/>
      <c r="CL75" s="1229"/>
      <c r="CM75" s="1229"/>
      <c r="CN75" s="1229">
        <v>1.1000000000000001</v>
      </c>
      <c r="CO75" s="1229"/>
      <c r="CP75" s="1229"/>
      <c r="CQ75" s="1229"/>
      <c r="CR75" s="1229"/>
      <c r="CS75" s="1229"/>
      <c r="CT75" s="1229"/>
      <c r="CU75" s="1229"/>
      <c r="CV75" s="1229">
        <v>1.5</v>
      </c>
      <c r="CW75" s="1229"/>
      <c r="CX75" s="1229"/>
      <c r="CY75" s="1229"/>
      <c r="CZ75" s="1229"/>
      <c r="DA75" s="1229"/>
      <c r="DB75" s="1229"/>
      <c r="DC75" s="1229"/>
    </row>
    <row r="76" spans="2:107" ht="13.2" x14ac:dyDescent="0.2">
      <c r="B76" s="258"/>
      <c r="G76" s="1240"/>
      <c r="H76" s="1240"/>
      <c r="I76" s="1234"/>
      <c r="J76" s="1234"/>
      <c r="K76" s="1233"/>
      <c r="L76" s="1233"/>
      <c r="M76" s="1233"/>
      <c r="N76" s="1233"/>
      <c r="AM76" s="352"/>
      <c r="AN76" s="1232"/>
      <c r="AO76" s="1232"/>
      <c r="AP76" s="1232"/>
      <c r="AQ76" s="1232"/>
      <c r="AR76" s="1232"/>
      <c r="AS76" s="1232"/>
      <c r="AT76" s="1232"/>
      <c r="AU76" s="1232"/>
      <c r="AV76" s="1232"/>
      <c r="AW76" s="1232"/>
      <c r="AX76" s="1232"/>
      <c r="AY76" s="1232"/>
      <c r="AZ76" s="1232"/>
      <c r="BA76" s="1232"/>
      <c r="BB76" s="1232"/>
      <c r="BC76" s="1232"/>
      <c r="BD76" s="1232"/>
      <c r="BE76" s="1232"/>
      <c r="BF76" s="1232"/>
      <c r="BG76" s="1232"/>
      <c r="BH76" s="1232"/>
      <c r="BI76" s="1232"/>
      <c r="BJ76" s="1232"/>
      <c r="BK76" s="1232"/>
      <c r="BL76" s="1232"/>
      <c r="BM76" s="1232"/>
      <c r="BN76" s="1232"/>
      <c r="BO76" s="1232"/>
      <c r="BP76" s="1229"/>
      <c r="BQ76" s="1229"/>
      <c r="BR76" s="1229"/>
      <c r="BS76" s="1229"/>
      <c r="BT76" s="1229"/>
      <c r="BU76" s="1229"/>
      <c r="BV76" s="1229"/>
      <c r="BW76" s="1229"/>
      <c r="BX76" s="1229"/>
      <c r="BY76" s="1229"/>
      <c r="BZ76" s="1229"/>
      <c r="CA76" s="1229"/>
      <c r="CB76" s="1229"/>
      <c r="CC76" s="1229"/>
      <c r="CD76" s="1229"/>
      <c r="CE76" s="1229"/>
      <c r="CF76" s="1229"/>
      <c r="CG76" s="1229"/>
      <c r="CH76" s="1229"/>
      <c r="CI76" s="1229"/>
      <c r="CJ76" s="1229"/>
      <c r="CK76" s="1229"/>
      <c r="CL76" s="1229"/>
      <c r="CM76" s="1229"/>
      <c r="CN76" s="1229"/>
      <c r="CO76" s="1229"/>
      <c r="CP76" s="1229"/>
      <c r="CQ76" s="1229"/>
      <c r="CR76" s="1229"/>
      <c r="CS76" s="1229"/>
      <c r="CT76" s="1229"/>
      <c r="CU76" s="1229"/>
      <c r="CV76" s="1229"/>
      <c r="CW76" s="1229"/>
      <c r="CX76" s="1229"/>
      <c r="CY76" s="1229"/>
      <c r="CZ76" s="1229"/>
      <c r="DA76" s="1229"/>
      <c r="DB76" s="1229"/>
      <c r="DC76" s="1229"/>
    </row>
    <row r="77" spans="2:107" ht="13.2" x14ac:dyDescent="0.2">
      <c r="B77" s="258"/>
      <c r="G77" s="1234"/>
      <c r="H77" s="1234"/>
      <c r="I77" s="1234"/>
      <c r="J77" s="1234"/>
      <c r="K77" s="1230"/>
      <c r="L77" s="1230"/>
      <c r="M77" s="1230"/>
      <c r="N77" s="1230"/>
      <c r="AN77" s="1231" t="s">
        <v>574</v>
      </c>
      <c r="AO77" s="1231"/>
      <c r="AP77" s="1231"/>
      <c r="AQ77" s="1231"/>
      <c r="AR77" s="1231"/>
      <c r="AS77" s="1231"/>
      <c r="AT77" s="1231"/>
      <c r="AU77" s="1231"/>
      <c r="AV77" s="1231"/>
      <c r="AW77" s="1231"/>
      <c r="AX77" s="1231"/>
      <c r="AY77" s="1231"/>
      <c r="AZ77" s="1231"/>
      <c r="BA77" s="1231"/>
      <c r="BB77" s="1232" t="s">
        <v>573</v>
      </c>
      <c r="BC77" s="1232"/>
      <c r="BD77" s="1232"/>
      <c r="BE77" s="1232"/>
      <c r="BF77" s="1232"/>
      <c r="BG77" s="1232"/>
      <c r="BH77" s="1232"/>
      <c r="BI77" s="1232"/>
      <c r="BJ77" s="1232"/>
      <c r="BK77" s="1232"/>
      <c r="BL77" s="1232"/>
      <c r="BM77" s="1232"/>
      <c r="BN77" s="1232"/>
      <c r="BO77" s="1232"/>
      <c r="BP77" s="1229">
        <v>20</v>
      </c>
      <c r="BQ77" s="1229"/>
      <c r="BR77" s="1229"/>
      <c r="BS77" s="1229"/>
      <c r="BT77" s="1229"/>
      <c r="BU77" s="1229"/>
      <c r="BV77" s="1229"/>
      <c r="BW77" s="1229"/>
      <c r="BX77" s="1229">
        <v>14.7</v>
      </c>
      <c r="BY77" s="1229"/>
      <c r="BZ77" s="1229"/>
      <c r="CA77" s="1229"/>
      <c r="CB77" s="1229"/>
      <c r="CC77" s="1229"/>
      <c r="CD77" s="1229"/>
      <c r="CE77" s="1229"/>
      <c r="CF77" s="1229">
        <v>5</v>
      </c>
      <c r="CG77" s="1229"/>
      <c r="CH77" s="1229"/>
      <c r="CI77" s="1229"/>
      <c r="CJ77" s="1229"/>
      <c r="CK77" s="1229"/>
      <c r="CL77" s="1229"/>
      <c r="CM77" s="1229"/>
      <c r="CN77" s="1229">
        <v>0.1</v>
      </c>
      <c r="CO77" s="1229"/>
      <c r="CP77" s="1229"/>
      <c r="CQ77" s="1229"/>
      <c r="CR77" s="1229"/>
      <c r="CS77" s="1229"/>
      <c r="CT77" s="1229"/>
      <c r="CU77" s="1229"/>
      <c r="CV77" s="1229">
        <v>0</v>
      </c>
      <c r="CW77" s="1229"/>
      <c r="CX77" s="1229"/>
      <c r="CY77" s="1229"/>
      <c r="CZ77" s="1229"/>
      <c r="DA77" s="1229"/>
      <c r="DB77" s="1229"/>
      <c r="DC77" s="1229"/>
    </row>
    <row r="78" spans="2:107" ht="13.2" x14ac:dyDescent="0.2">
      <c r="B78" s="258"/>
      <c r="G78" s="1234"/>
      <c r="H78" s="1234"/>
      <c r="I78" s="1234"/>
      <c r="J78" s="1234"/>
      <c r="K78" s="1230"/>
      <c r="L78" s="1230"/>
      <c r="M78" s="1230"/>
      <c r="N78" s="1230"/>
      <c r="AN78" s="1231"/>
      <c r="AO78" s="1231"/>
      <c r="AP78" s="1231"/>
      <c r="AQ78" s="1231"/>
      <c r="AR78" s="1231"/>
      <c r="AS78" s="1231"/>
      <c r="AT78" s="1231"/>
      <c r="AU78" s="1231"/>
      <c r="AV78" s="1231"/>
      <c r="AW78" s="1231"/>
      <c r="AX78" s="1231"/>
      <c r="AY78" s="1231"/>
      <c r="AZ78" s="1231"/>
      <c r="BA78" s="1231"/>
      <c r="BB78" s="1232"/>
      <c r="BC78" s="1232"/>
      <c r="BD78" s="1232"/>
      <c r="BE78" s="1232"/>
      <c r="BF78" s="1232"/>
      <c r="BG78" s="1232"/>
      <c r="BH78" s="1232"/>
      <c r="BI78" s="1232"/>
      <c r="BJ78" s="1232"/>
      <c r="BK78" s="1232"/>
      <c r="BL78" s="1232"/>
      <c r="BM78" s="1232"/>
      <c r="BN78" s="1232"/>
      <c r="BO78" s="1232"/>
      <c r="BP78" s="1229"/>
      <c r="BQ78" s="1229"/>
      <c r="BR78" s="1229"/>
      <c r="BS78" s="1229"/>
      <c r="BT78" s="1229"/>
      <c r="BU78" s="1229"/>
      <c r="BV78" s="1229"/>
      <c r="BW78" s="1229"/>
      <c r="BX78" s="1229"/>
      <c r="BY78" s="1229"/>
      <c r="BZ78" s="1229"/>
      <c r="CA78" s="1229"/>
      <c r="CB78" s="1229"/>
      <c r="CC78" s="1229"/>
      <c r="CD78" s="1229"/>
      <c r="CE78" s="1229"/>
      <c r="CF78" s="1229"/>
      <c r="CG78" s="1229"/>
      <c r="CH78" s="1229"/>
      <c r="CI78" s="1229"/>
      <c r="CJ78" s="1229"/>
      <c r="CK78" s="1229"/>
      <c r="CL78" s="1229"/>
      <c r="CM78" s="1229"/>
      <c r="CN78" s="1229"/>
      <c r="CO78" s="1229"/>
      <c r="CP78" s="1229"/>
      <c r="CQ78" s="1229"/>
      <c r="CR78" s="1229"/>
      <c r="CS78" s="1229"/>
      <c r="CT78" s="1229"/>
      <c r="CU78" s="1229"/>
      <c r="CV78" s="1229"/>
      <c r="CW78" s="1229"/>
      <c r="CX78" s="1229"/>
      <c r="CY78" s="1229"/>
      <c r="CZ78" s="1229"/>
      <c r="DA78" s="1229"/>
      <c r="DB78" s="1229"/>
      <c r="DC78" s="1229"/>
    </row>
    <row r="79" spans="2:107" ht="13.2" x14ac:dyDescent="0.2">
      <c r="B79" s="258"/>
      <c r="G79" s="1234"/>
      <c r="H79" s="1234"/>
      <c r="I79" s="1235"/>
      <c r="J79" s="1235"/>
      <c r="K79" s="1236"/>
      <c r="L79" s="1236"/>
      <c r="M79" s="1236"/>
      <c r="N79" s="1236"/>
      <c r="AN79" s="1231"/>
      <c r="AO79" s="1231"/>
      <c r="AP79" s="1231"/>
      <c r="AQ79" s="1231"/>
      <c r="AR79" s="1231"/>
      <c r="AS79" s="1231"/>
      <c r="AT79" s="1231"/>
      <c r="AU79" s="1231"/>
      <c r="AV79" s="1231"/>
      <c r="AW79" s="1231"/>
      <c r="AX79" s="1231"/>
      <c r="AY79" s="1231"/>
      <c r="AZ79" s="1231"/>
      <c r="BA79" s="1231"/>
      <c r="BB79" s="1232" t="s">
        <v>572</v>
      </c>
      <c r="BC79" s="1232"/>
      <c r="BD79" s="1232"/>
      <c r="BE79" s="1232"/>
      <c r="BF79" s="1232"/>
      <c r="BG79" s="1232"/>
      <c r="BH79" s="1232"/>
      <c r="BI79" s="1232"/>
      <c r="BJ79" s="1232"/>
      <c r="BK79" s="1232"/>
      <c r="BL79" s="1232"/>
      <c r="BM79" s="1232"/>
      <c r="BN79" s="1232"/>
      <c r="BO79" s="1232"/>
      <c r="BP79" s="1229">
        <v>4.3</v>
      </c>
      <c r="BQ79" s="1229"/>
      <c r="BR79" s="1229"/>
      <c r="BS79" s="1229"/>
      <c r="BT79" s="1229"/>
      <c r="BU79" s="1229"/>
      <c r="BV79" s="1229"/>
      <c r="BW79" s="1229"/>
      <c r="BX79" s="1229">
        <v>4.0999999999999996</v>
      </c>
      <c r="BY79" s="1229"/>
      <c r="BZ79" s="1229"/>
      <c r="CA79" s="1229"/>
      <c r="CB79" s="1229"/>
      <c r="CC79" s="1229"/>
      <c r="CD79" s="1229"/>
      <c r="CE79" s="1229"/>
      <c r="CF79" s="1229">
        <v>3.6</v>
      </c>
      <c r="CG79" s="1229"/>
      <c r="CH79" s="1229"/>
      <c r="CI79" s="1229"/>
      <c r="CJ79" s="1229"/>
      <c r="CK79" s="1229"/>
      <c r="CL79" s="1229"/>
      <c r="CM79" s="1229"/>
      <c r="CN79" s="1229">
        <v>3.6</v>
      </c>
      <c r="CO79" s="1229"/>
      <c r="CP79" s="1229"/>
      <c r="CQ79" s="1229"/>
      <c r="CR79" s="1229"/>
      <c r="CS79" s="1229"/>
      <c r="CT79" s="1229"/>
      <c r="CU79" s="1229"/>
      <c r="CV79" s="1229">
        <v>3.7</v>
      </c>
      <c r="CW79" s="1229"/>
      <c r="CX79" s="1229"/>
      <c r="CY79" s="1229"/>
      <c r="CZ79" s="1229"/>
      <c r="DA79" s="1229"/>
      <c r="DB79" s="1229"/>
      <c r="DC79" s="1229"/>
    </row>
    <row r="80" spans="2:107" ht="13.2" x14ac:dyDescent="0.2">
      <c r="B80" s="258"/>
      <c r="G80" s="1234"/>
      <c r="H80" s="1234"/>
      <c r="I80" s="1235"/>
      <c r="J80" s="1235"/>
      <c r="K80" s="1236"/>
      <c r="L80" s="1236"/>
      <c r="M80" s="1236"/>
      <c r="N80" s="1236"/>
      <c r="AN80" s="1231"/>
      <c r="AO80" s="1231"/>
      <c r="AP80" s="1231"/>
      <c r="AQ80" s="1231"/>
      <c r="AR80" s="1231"/>
      <c r="AS80" s="1231"/>
      <c r="AT80" s="1231"/>
      <c r="AU80" s="1231"/>
      <c r="AV80" s="1231"/>
      <c r="AW80" s="1231"/>
      <c r="AX80" s="1231"/>
      <c r="AY80" s="1231"/>
      <c r="AZ80" s="1231"/>
      <c r="BA80" s="1231"/>
      <c r="BB80" s="1232"/>
      <c r="BC80" s="1232"/>
      <c r="BD80" s="1232"/>
      <c r="BE80" s="1232"/>
      <c r="BF80" s="1232"/>
      <c r="BG80" s="1232"/>
      <c r="BH80" s="1232"/>
      <c r="BI80" s="1232"/>
      <c r="BJ80" s="1232"/>
      <c r="BK80" s="1232"/>
      <c r="BL80" s="1232"/>
      <c r="BM80" s="1232"/>
      <c r="BN80" s="1232"/>
      <c r="BO80" s="1232"/>
      <c r="BP80" s="1229"/>
      <c r="BQ80" s="1229"/>
      <c r="BR80" s="1229"/>
      <c r="BS80" s="1229"/>
      <c r="BT80" s="1229"/>
      <c r="BU80" s="1229"/>
      <c r="BV80" s="1229"/>
      <c r="BW80" s="1229"/>
      <c r="BX80" s="1229"/>
      <c r="BY80" s="1229"/>
      <c r="BZ80" s="1229"/>
      <c r="CA80" s="1229"/>
      <c r="CB80" s="1229"/>
      <c r="CC80" s="1229"/>
      <c r="CD80" s="1229"/>
      <c r="CE80" s="1229"/>
      <c r="CF80" s="1229"/>
      <c r="CG80" s="1229"/>
      <c r="CH80" s="1229"/>
      <c r="CI80" s="1229"/>
      <c r="CJ80" s="1229"/>
      <c r="CK80" s="1229"/>
      <c r="CL80" s="1229"/>
      <c r="CM80" s="1229"/>
      <c r="CN80" s="1229"/>
      <c r="CO80" s="1229"/>
      <c r="CP80" s="1229"/>
      <c r="CQ80" s="1229"/>
      <c r="CR80" s="1229"/>
      <c r="CS80" s="1229"/>
      <c r="CT80" s="1229"/>
      <c r="CU80" s="1229"/>
      <c r="CV80" s="1229"/>
      <c r="CW80" s="1229"/>
      <c r="CX80" s="1229"/>
      <c r="CY80" s="1229"/>
      <c r="CZ80" s="1229"/>
      <c r="DA80" s="1229"/>
      <c r="DB80" s="1229"/>
      <c r="DC80" s="1229"/>
    </row>
    <row r="81" spans="2:109" ht="13.2" x14ac:dyDescent="0.2">
      <c r="B81" s="258"/>
    </row>
    <row r="82" spans="2:109" ht="16.2" x14ac:dyDescent="0.2">
      <c r="B82" s="258"/>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2" x14ac:dyDescent="0.2">
      <c r="B83" s="339"/>
      <c r="C83" s="310"/>
      <c r="D83" s="310"/>
      <c r="E83" s="310"/>
      <c r="F83" s="310"/>
      <c r="G83" s="310"/>
      <c r="H83" s="310"/>
      <c r="I83" s="310"/>
      <c r="J83" s="310"/>
      <c r="K83" s="310"/>
      <c r="L83" s="310"/>
      <c r="M83" s="310"/>
      <c r="N83" s="310"/>
      <c r="O83" s="310"/>
      <c r="P83" s="310"/>
      <c r="Q83" s="310"/>
      <c r="R83" s="310"/>
      <c r="S83" s="310"/>
      <c r="T83" s="310"/>
      <c r="U83" s="310"/>
      <c r="V83" s="310"/>
      <c r="W83" s="310"/>
      <c r="X83" s="310"/>
      <c r="Y83" s="310"/>
      <c r="Z83" s="310"/>
      <c r="AA83" s="310"/>
      <c r="AB83" s="310"/>
      <c r="AC83" s="310"/>
      <c r="AD83" s="310"/>
      <c r="AE83" s="310"/>
      <c r="AF83" s="310"/>
      <c r="AG83" s="310"/>
      <c r="AH83" s="310"/>
      <c r="AI83" s="310"/>
      <c r="AJ83" s="310"/>
      <c r="AK83" s="310"/>
      <c r="AL83" s="310"/>
      <c r="AM83" s="310"/>
      <c r="AN83" s="310"/>
      <c r="AO83" s="310"/>
      <c r="AP83" s="310"/>
      <c r="AQ83" s="310"/>
      <c r="AR83" s="310"/>
      <c r="AS83" s="310"/>
      <c r="AT83" s="310"/>
      <c r="AU83" s="310"/>
      <c r="AV83" s="310"/>
      <c r="AW83" s="310"/>
      <c r="AX83" s="310"/>
      <c r="AY83" s="310"/>
      <c r="AZ83" s="310"/>
      <c r="BA83" s="310"/>
      <c r="BB83" s="310"/>
      <c r="BC83" s="310"/>
      <c r="BD83" s="310"/>
      <c r="BE83" s="310"/>
      <c r="BF83" s="310"/>
      <c r="BG83" s="310"/>
      <c r="BH83" s="310"/>
      <c r="BI83" s="310"/>
      <c r="BJ83" s="310"/>
      <c r="BK83" s="310"/>
      <c r="BL83" s="310"/>
      <c r="BM83" s="310"/>
      <c r="BN83" s="310"/>
      <c r="BO83" s="310"/>
      <c r="BP83" s="310"/>
      <c r="BQ83" s="310"/>
      <c r="BR83" s="310"/>
      <c r="BS83" s="310"/>
      <c r="BT83" s="310"/>
      <c r="BU83" s="310"/>
      <c r="BV83" s="310"/>
      <c r="BW83" s="310"/>
      <c r="BX83" s="310"/>
      <c r="BY83" s="310"/>
      <c r="BZ83" s="310"/>
      <c r="CA83" s="310"/>
      <c r="CB83" s="310"/>
      <c r="CC83" s="310"/>
      <c r="CD83" s="310"/>
      <c r="CE83" s="310"/>
      <c r="CF83" s="310"/>
      <c r="CG83" s="310"/>
      <c r="CH83" s="310"/>
      <c r="CI83" s="310"/>
      <c r="CJ83" s="310"/>
      <c r="CK83" s="310"/>
      <c r="CL83" s="310"/>
      <c r="CM83" s="310"/>
      <c r="CN83" s="310"/>
      <c r="CO83" s="310"/>
      <c r="CP83" s="310"/>
      <c r="CQ83" s="310"/>
      <c r="CR83" s="310"/>
      <c r="CS83" s="310"/>
      <c r="CT83" s="310"/>
      <c r="CU83" s="310"/>
      <c r="CV83" s="310"/>
      <c r="CW83" s="310"/>
      <c r="CX83" s="310"/>
      <c r="CY83" s="310"/>
      <c r="CZ83" s="310"/>
      <c r="DA83" s="310"/>
      <c r="DB83" s="310"/>
      <c r="DC83" s="310"/>
      <c r="DD83" s="340"/>
    </row>
    <row r="84" spans="2:109" ht="13.2" x14ac:dyDescent="0.2">
      <c r="DD84" s="254"/>
      <c r="DE84" s="254"/>
    </row>
    <row r="85" spans="2:109" ht="13.2" x14ac:dyDescent="0.2">
      <c r="DD85" s="254"/>
      <c r="DE85" s="254"/>
    </row>
  </sheetData>
  <sheetProtection algorithmName="SHA-512" hashValue="AOv40w+cvgYZeycwvmM6nene2w6JzR+txlsU4zWTosyC+KzbtNrKb+H/LMDKaT3OcGEUA0drObBrcOof1OAIUw==" saltValue="JkfjVfSlkpioXlbEXdEq3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3" customWidth="1"/>
    <col min="35" max="122" width="2.44140625" style="252" customWidth="1"/>
    <col min="123" max="16384" width="2.44140625" style="252" hidden="1"/>
  </cols>
  <sheetData>
    <row r="1" spans="1:34" ht="13.5" customHeight="1" x14ac:dyDescent="0.2">
      <c r="A1" s="25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row>
    <row r="2" spans="1:34" ht="13.2" x14ac:dyDescent="0.2">
      <c r="S2" s="252"/>
      <c r="AH2" s="252"/>
    </row>
    <row r="3" spans="1:34" ht="13.2" x14ac:dyDescent="0.2">
      <c r="C3" s="252"/>
      <c r="D3" s="252"/>
      <c r="E3" s="252"/>
      <c r="F3" s="252"/>
      <c r="G3" s="252"/>
      <c r="H3" s="252"/>
      <c r="I3" s="252"/>
      <c r="J3" s="252"/>
      <c r="K3" s="252"/>
      <c r="L3" s="252"/>
      <c r="M3" s="252"/>
      <c r="N3" s="252"/>
      <c r="O3" s="252"/>
      <c r="P3" s="252"/>
      <c r="Q3" s="252"/>
      <c r="R3" s="252"/>
      <c r="S3" s="252"/>
      <c r="U3" s="252"/>
      <c r="V3" s="252"/>
      <c r="W3" s="252"/>
      <c r="X3" s="252"/>
      <c r="Y3" s="252"/>
      <c r="Z3" s="252"/>
      <c r="AA3" s="252"/>
      <c r="AB3" s="252"/>
      <c r="AC3" s="252"/>
      <c r="AD3" s="252"/>
      <c r="AE3" s="252"/>
      <c r="AF3" s="252"/>
      <c r="AG3" s="252"/>
      <c r="AH3" s="252"/>
    </row>
    <row r="4" spans="1:34" ht="13.2" x14ac:dyDescent="0.2"/>
    <row r="5" spans="1:34" ht="13.2" x14ac:dyDescent="0.2"/>
    <row r="6" spans="1:34" ht="13.2" x14ac:dyDescent="0.2"/>
    <row r="7" spans="1:34" ht="13.2" x14ac:dyDescent="0.2"/>
    <row r="8" spans="1:34" ht="13.2" x14ac:dyDescent="0.2"/>
    <row r="9" spans="1:34" ht="13.2" x14ac:dyDescent="0.2">
      <c r="AH9" s="25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2"/>
    </row>
    <row r="18" spans="12:34" ht="13.2" x14ac:dyDescent="0.2"/>
    <row r="19" spans="12:34" ht="13.2" x14ac:dyDescent="0.2"/>
    <row r="20" spans="12:34" ht="13.2" x14ac:dyDescent="0.2">
      <c r="AH20" s="252"/>
    </row>
    <row r="21" spans="12:34" ht="13.2" x14ac:dyDescent="0.2">
      <c r="AH21" s="252"/>
    </row>
    <row r="22" spans="12:34" ht="13.2" x14ac:dyDescent="0.2"/>
    <row r="23" spans="12:34" ht="13.2" x14ac:dyDescent="0.2"/>
    <row r="24" spans="12:34" ht="13.2" x14ac:dyDescent="0.2">
      <c r="Q24" s="252"/>
    </row>
    <row r="25" spans="12:34" ht="13.2" x14ac:dyDescent="0.2"/>
    <row r="26" spans="12:34" ht="13.2" x14ac:dyDescent="0.2"/>
    <row r="27" spans="12:34" ht="13.2" x14ac:dyDescent="0.2"/>
    <row r="28" spans="12:34" ht="13.2" x14ac:dyDescent="0.2">
      <c r="O28" s="252"/>
      <c r="T28" s="252"/>
      <c r="AH28" s="252"/>
    </row>
    <row r="29" spans="12:34" ht="13.2" x14ac:dyDescent="0.2"/>
    <row r="30" spans="12:34" ht="13.2" x14ac:dyDescent="0.2"/>
    <row r="31" spans="12:34" ht="13.2" x14ac:dyDescent="0.2">
      <c r="Q31" s="252"/>
    </row>
    <row r="32" spans="12:34" ht="13.2" x14ac:dyDescent="0.2">
      <c r="L32" s="252"/>
    </row>
    <row r="33" spans="2:34" ht="13.2" x14ac:dyDescent="0.2">
      <c r="C33" s="252"/>
      <c r="E33" s="252"/>
      <c r="G33" s="252"/>
      <c r="I33" s="252"/>
      <c r="X33" s="252"/>
    </row>
    <row r="34" spans="2:34" ht="13.2" x14ac:dyDescent="0.2">
      <c r="B34" s="252"/>
      <c r="P34" s="252"/>
      <c r="R34" s="252"/>
      <c r="T34" s="252"/>
    </row>
    <row r="35" spans="2:34" ht="13.2" x14ac:dyDescent="0.2">
      <c r="D35" s="252"/>
      <c r="W35" s="252"/>
      <c r="AC35" s="252"/>
      <c r="AD35" s="252"/>
      <c r="AE35" s="252"/>
      <c r="AF35" s="252"/>
      <c r="AG35" s="252"/>
      <c r="AH35" s="252"/>
    </row>
    <row r="36" spans="2:34" ht="13.2" x14ac:dyDescent="0.2">
      <c r="H36" s="252"/>
      <c r="J36" s="252"/>
      <c r="K36" s="252"/>
      <c r="M36" s="252"/>
      <c r="Y36" s="252"/>
      <c r="Z36" s="252"/>
      <c r="AA36" s="252"/>
      <c r="AB36" s="252"/>
      <c r="AC36" s="252"/>
      <c r="AD36" s="252"/>
      <c r="AE36" s="252"/>
      <c r="AF36" s="252"/>
      <c r="AG36" s="252"/>
      <c r="AH36" s="252"/>
    </row>
    <row r="37" spans="2:34" ht="13.2" x14ac:dyDescent="0.2">
      <c r="AH37" s="252"/>
    </row>
    <row r="38" spans="2:34" ht="13.2" x14ac:dyDescent="0.2">
      <c r="AG38" s="252"/>
      <c r="AH38" s="252"/>
    </row>
    <row r="39" spans="2:34" ht="13.2" x14ac:dyDescent="0.2"/>
    <row r="40" spans="2:34" ht="13.2" x14ac:dyDescent="0.2">
      <c r="X40" s="252"/>
    </row>
    <row r="41" spans="2:34" ht="13.2" x14ac:dyDescent="0.2">
      <c r="R41" s="252"/>
    </row>
    <row r="42" spans="2:34" ht="13.2" x14ac:dyDescent="0.2">
      <c r="W42" s="252"/>
    </row>
    <row r="43" spans="2:34" ht="13.2" x14ac:dyDescent="0.2">
      <c r="Y43" s="252"/>
      <c r="Z43" s="252"/>
      <c r="AA43" s="252"/>
      <c r="AB43" s="252"/>
      <c r="AC43" s="252"/>
      <c r="AD43" s="252"/>
      <c r="AE43" s="252"/>
      <c r="AF43" s="252"/>
      <c r="AG43" s="252"/>
      <c r="AH43" s="252"/>
    </row>
    <row r="44" spans="2:34" ht="13.2" x14ac:dyDescent="0.2">
      <c r="AH44" s="252"/>
    </row>
    <row r="45" spans="2:34" ht="13.2" x14ac:dyDescent="0.2">
      <c r="X45" s="252"/>
    </row>
    <row r="46" spans="2:34" ht="13.2" x14ac:dyDescent="0.2"/>
    <row r="47" spans="2:34" ht="13.2" x14ac:dyDescent="0.2"/>
    <row r="48" spans="2:34" ht="13.2" x14ac:dyDescent="0.2">
      <c r="W48" s="252"/>
      <c r="Y48" s="252"/>
      <c r="Z48" s="252"/>
      <c r="AA48" s="252"/>
      <c r="AB48" s="252"/>
      <c r="AC48" s="252"/>
      <c r="AD48" s="252"/>
      <c r="AE48" s="252"/>
      <c r="AF48" s="252"/>
      <c r="AG48" s="252"/>
      <c r="AH48" s="252"/>
    </row>
    <row r="49" spans="28:34" ht="13.2" x14ac:dyDescent="0.2"/>
    <row r="50" spans="28:34" ht="13.2" x14ac:dyDescent="0.2">
      <c r="AE50" s="252"/>
      <c r="AF50" s="252"/>
      <c r="AG50" s="252"/>
      <c r="AH50" s="252"/>
    </row>
    <row r="51" spans="28:34" ht="13.2" x14ac:dyDescent="0.2">
      <c r="AC51" s="252"/>
      <c r="AD51" s="252"/>
      <c r="AE51" s="252"/>
      <c r="AF51" s="252"/>
      <c r="AG51" s="252"/>
      <c r="AH51" s="252"/>
    </row>
    <row r="52" spans="28:34" ht="13.2" x14ac:dyDescent="0.2"/>
    <row r="53" spans="28:34" ht="13.2" x14ac:dyDescent="0.2">
      <c r="AF53" s="252"/>
      <c r="AG53" s="252"/>
      <c r="AH53" s="252"/>
    </row>
    <row r="54" spans="28:34" ht="13.2" x14ac:dyDescent="0.2">
      <c r="AH54" s="252"/>
    </row>
    <row r="55" spans="28:34" ht="13.2" x14ac:dyDescent="0.2"/>
    <row r="56" spans="28:34" ht="13.2" x14ac:dyDescent="0.2">
      <c r="AB56" s="252"/>
      <c r="AC56" s="252"/>
      <c r="AD56" s="252"/>
      <c r="AE56" s="252"/>
      <c r="AF56" s="252"/>
      <c r="AG56" s="252"/>
      <c r="AH56" s="252"/>
    </row>
    <row r="57" spans="28:34" ht="13.2" x14ac:dyDescent="0.2">
      <c r="AH57" s="252"/>
    </row>
    <row r="58" spans="28:34" ht="13.2" x14ac:dyDescent="0.2">
      <c r="AH58" s="252"/>
    </row>
    <row r="59" spans="28:34" ht="13.2" x14ac:dyDescent="0.2"/>
    <row r="60" spans="28:34" ht="13.2" x14ac:dyDescent="0.2"/>
    <row r="61" spans="28:34" ht="13.2" x14ac:dyDescent="0.2"/>
    <row r="62" spans="28:34" ht="13.2" x14ac:dyDescent="0.2"/>
    <row r="63" spans="28:34" ht="13.2" x14ac:dyDescent="0.2">
      <c r="AH63" s="252"/>
    </row>
    <row r="64" spans="28:34" ht="13.2" x14ac:dyDescent="0.2">
      <c r="AG64" s="252"/>
      <c r="AH64" s="252"/>
    </row>
    <row r="65" spans="28:34" ht="13.2" x14ac:dyDescent="0.2"/>
    <row r="66" spans="28:34" ht="13.2" x14ac:dyDescent="0.2"/>
    <row r="67" spans="28:34" ht="13.2" x14ac:dyDescent="0.2"/>
    <row r="68" spans="28:34" ht="13.2" x14ac:dyDescent="0.2">
      <c r="AB68" s="252"/>
      <c r="AC68" s="252"/>
      <c r="AD68" s="252"/>
      <c r="AE68" s="252"/>
      <c r="AF68" s="252"/>
      <c r="AG68" s="252"/>
      <c r="AH68" s="252"/>
    </row>
    <row r="69" spans="28:34" ht="13.2" x14ac:dyDescent="0.2">
      <c r="AF69" s="252"/>
      <c r="AG69" s="252"/>
      <c r="AH69" s="252"/>
    </row>
    <row r="70" spans="28:34" ht="13.2" x14ac:dyDescent="0.2"/>
    <row r="71" spans="28:34" ht="13.2" x14ac:dyDescent="0.2"/>
    <row r="72" spans="28:34" ht="13.2" x14ac:dyDescent="0.2"/>
    <row r="73" spans="28:34" ht="13.2" x14ac:dyDescent="0.2"/>
    <row r="74" spans="28:34" ht="13.2" x14ac:dyDescent="0.2"/>
    <row r="75" spans="28:34" ht="13.2" x14ac:dyDescent="0.2">
      <c r="AH75" s="252"/>
    </row>
    <row r="76" spans="28:34" ht="13.2" x14ac:dyDescent="0.2">
      <c r="AF76" s="252"/>
      <c r="AG76" s="252"/>
      <c r="AH76" s="252"/>
    </row>
    <row r="77" spans="28:34" ht="13.2" x14ac:dyDescent="0.2">
      <c r="AG77" s="252"/>
      <c r="AH77" s="252"/>
    </row>
    <row r="78" spans="28:34" ht="13.2" x14ac:dyDescent="0.2"/>
    <row r="79" spans="28:34" ht="13.2" x14ac:dyDescent="0.2"/>
    <row r="80" spans="28:34" ht="13.2" x14ac:dyDescent="0.2"/>
    <row r="81" spans="25:34" ht="13.2" x14ac:dyDescent="0.2"/>
    <row r="82" spans="25:34" ht="13.2" x14ac:dyDescent="0.2">
      <c r="Y82" s="252"/>
    </row>
    <row r="83" spans="25:34" ht="13.2" x14ac:dyDescent="0.2">
      <c r="Y83" s="252"/>
      <c r="Z83" s="252"/>
      <c r="AA83" s="252"/>
      <c r="AB83" s="252"/>
      <c r="AC83" s="252"/>
      <c r="AD83" s="252"/>
      <c r="AE83" s="252"/>
      <c r="AF83" s="252"/>
      <c r="AG83" s="252"/>
      <c r="AH83" s="252"/>
    </row>
    <row r="84" spans="25:34" ht="13.2" x14ac:dyDescent="0.2"/>
    <row r="85" spans="25:34" ht="13.2" x14ac:dyDescent="0.2"/>
    <row r="86" spans="25:34" ht="13.2" x14ac:dyDescent="0.2"/>
    <row r="87" spans="25:34" ht="13.2" x14ac:dyDescent="0.2"/>
    <row r="88" spans="25:34" ht="13.2" x14ac:dyDescent="0.2">
      <c r="AH88" s="25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2"/>
      <c r="AG94" s="252"/>
      <c r="AH94" s="252"/>
    </row>
    <row r="95" spans="25:34" ht="13.5" customHeight="1" x14ac:dyDescent="0.2">
      <c r="AH95" s="25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2"/>
    </row>
    <row r="102" spans="33:34" ht="13.5" customHeight="1" x14ac:dyDescent="0.2"/>
    <row r="103" spans="33:34" ht="13.5" customHeight="1" x14ac:dyDescent="0.2"/>
    <row r="104" spans="33:34" ht="13.5" customHeight="1" x14ac:dyDescent="0.2">
      <c r="AG104" s="252"/>
      <c r="AH104" s="25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2"/>
    </row>
    <row r="117" spans="34:122" ht="13.5" customHeight="1" x14ac:dyDescent="0.2"/>
    <row r="118" spans="34:122" ht="13.5" customHeight="1" x14ac:dyDescent="0.2"/>
    <row r="119" spans="34:122" ht="13.5" customHeight="1" x14ac:dyDescent="0.2"/>
    <row r="120" spans="34:122" ht="13.5" customHeight="1" x14ac:dyDescent="0.2">
      <c r="AH120" s="252"/>
    </row>
    <row r="121" spans="34:122" ht="13.5" customHeight="1" x14ac:dyDescent="0.2">
      <c r="AH121" s="252"/>
    </row>
    <row r="122" spans="34:122" ht="13.5" customHeight="1" x14ac:dyDescent="0.2"/>
    <row r="123" spans="34:122" ht="13.5" customHeight="1" x14ac:dyDescent="0.2"/>
    <row r="124" spans="34:122" ht="13.5" customHeight="1" x14ac:dyDescent="0.2"/>
    <row r="125" spans="34:122" ht="13.5" customHeight="1" x14ac:dyDescent="0.2">
      <c r="DR125" s="252" t="s">
        <v>581</v>
      </c>
    </row>
  </sheetData>
  <sheetProtection algorithmName="SHA-512" hashValue="ctEjqPREXD7tTKCSbZ63GOlZhBkjXozYiiZ9ExPhD+GvOiYMj3yVz/1LqcUDi0pKzAy0RlZ0MGmuaNpdmNVnJA==" saltValue="8vr+MDbOA6Jfhepu5tv8a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3" customWidth="1"/>
    <col min="35" max="122" width="2.44140625" style="252" customWidth="1"/>
    <col min="123" max="16384" width="2.44140625" style="252" hidden="1"/>
  </cols>
  <sheetData>
    <row r="1" spans="2:34" ht="13.5" customHeight="1" x14ac:dyDescent="0.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row>
    <row r="2" spans="2:34" ht="13.2" x14ac:dyDescent="0.2">
      <c r="S2" s="252"/>
      <c r="AH2" s="252"/>
    </row>
    <row r="3" spans="2:34" ht="13.2" x14ac:dyDescent="0.2">
      <c r="C3" s="252"/>
      <c r="D3" s="252"/>
      <c r="E3" s="252"/>
      <c r="F3" s="252"/>
      <c r="G3" s="252"/>
      <c r="H3" s="252"/>
      <c r="I3" s="252"/>
      <c r="J3" s="252"/>
      <c r="K3" s="252"/>
      <c r="L3" s="252"/>
      <c r="M3" s="252"/>
      <c r="N3" s="252"/>
      <c r="O3" s="252"/>
      <c r="P3" s="252"/>
      <c r="Q3" s="252"/>
      <c r="R3" s="252"/>
      <c r="S3" s="252"/>
      <c r="U3" s="252"/>
      <c r="V3" s="252"/>
      <c r="W3" s="252"/>
      <c r="X3" s="252"/>
      <c r="Y3" s="252"/>
      <c r="Z3" s="252"/>
      <c r="AA3" s="252"/>
      <c r="AB3" s="252"/>
      <c r="AC3" s="252"/>
      <c r="AD3" s="252"/>
      <c r="AE3" s="252"/>
      <c r="AF3" s="252"/>
      <c r="AG3" s="252"/>
      <c r="AH3" s="252"/>
    </row>
    <row r="4" spans="2:34" ht="13.2" x14ac:dyDescent="0.2"/>
    <row r="5" spans="2:34" ht="13.2" x14ac:dyDescent="0.2"/>
    <row r="6" spans="2:34" ht="13.2" x14ac:dyDescent="0.2"/>
    <row r="7" spans="2:34" ht="13.2" x14ac:dyDescent="0.2"/>
    <row r="8" spans="2:34" ht="13.2" x14ac:dyDescent="0.2"/>
    <row r="9" spans="2:34" ht="13.2" x14ac:dyDescent="0.2">
      <c r="AH9" s="25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2"/>
    </row>
    <row r="18" spans="12:34" ht="13.2" x14ac:dyDescent="0.2"/>
    <row r="19" spans="12:34" ht="13.2" x14ac:dyDescent="0.2"/>
    <row r="20" spans="12:34" ht="13.2" x14ac:dyDescent="0.2">
      <c r="AH20" s="252"/>
    </row>
    <row r="21" spans="12:34" ht="13.2" x14ac:dyDescent="0.2">
      <c r="AH21" s="252"/>
    </row>
    <row r="22" spans="12:34" ht="13.2" x14ac:dyDescent="0.2"/>
    <row r="23" spans="12:34" ht="13.2" x14ac:dyDescent="0.2"/>
    <row r="24" spans="12:34" ht="13.2" x14ac:dyDescent="0.2">
      <c r="Q24" s="252"/>
    </row>
    <row r="25" spans="12:34" ht="13.2" x14ac:dyDescent="0.2"/>
    <row r="26" spans="12:34" ht="13.2" x14ac:dyDescent="0.2"/>
    <row r="27" spans="12:34" ht="13.2" x14ac:dyDescent="0.2"/>
    <row r="28" spans="12:34" ht="13.2" x14ac:dyDescent="0.2">
      <c r="O28" s="252"/>
      <c r="T28" s="252"/>
      <c r="AH28" s="252"/>
    </row>
    <row r="29" spans="12:34" ht="13.2" x14ac:dyDescent="0.2"/>
    <row r="30" spans="12:34" ht="13.2" x14ac:dyDescent="0.2"/>
    <row r="31" spans="12:34" ht="13.2" x14ac:dyDescent="0.2">
      <c r="Q31" s="252"/>
    </row>
    <row r="32" spans="12:34" ht="13.2" x14ac:dyDescent="0.2">
      <c r="L32" s="252"/>
    </row>
    <row r="33" spans="2:34" ht="13.2" x14ac:dyDescent="0.2">
      <c r="C33" s="252"/>
      <c r="E33" s="252"/>
      <c r="G33" s="252"/>
      <c r="I33" s="252"/>
      <c r="X33" s="252"/>
    </row>
    <row r="34" spans="2:34" ht="13.2" x14ac:dyDescent="0.2">
      <c r="B34" s="252"/>
      <c r="P34" s="252"/>
      <c r="R34" s="252"/>
      <c r="T34" s="252"/>
    </row>
    <row r="35" spans="2:34" ht="13.2" x14ac:dyDescent="0.2">
      <c r="D35" s="252"/>
      <c r="W35" s="252"/>
      <c r="AC35" s="252"/>
      <c r="AD35" s="252"/>
      <c r="AE35" s="252"/>
      <c r="AF35" s="252"/>
      <c r="AG35" s="252"/>
      <c r="AH35" s="252"/>
    </row>
    <row r="36" spans="2:34" ht="13.2" x14ac:dyDescent="0.2">
      <c r="H36" s="252"/>
      <c r="J36" s="252"/>
      <c r="K36" s="252"/>
      <c r="M36" s="252"/>
      <c r="Y36" s="252"/>
      <c r="Z36" s="252"/>
      <c r="AA36" s="252"/>
      <c r="AB36" s="252"/>
      <c r="AC36" s="252"/>
      <c r="AD36" s="252"/>
      <c r="AE36" s="252"/>
      <c r="AF36" s="252"/>
      <c r="AG36" s="252"/>
      <c r="AH36" s="252"/>
    </row>
    <row r="37" spans="2:34" ht="13.2" x14ac:dyDescent="0.2">
      <c r="AH37" s="252"/>
    </row>
    <row r="38" spans="2:34" ht="13.2" x14ac:dyDescent="0.2">
      <c r="AG38" s="252"/>
      <c r="AH38" s="252"/>
    </row>
    <row r="39" spans="2:34" ht="13.2" x14ac:dyDescent="0.2"/>
    <row r="40" spans="2:34" ht="13.2" x14ac:dyDescent="0.2">
      <c r="X40" s="252"/>
    </row>
    <row r="41" spans="2:34" ht="13.2" x14ac:dyDescent="0.2">
      <c r="R41" s="252"/>
    </row>
    <row r="42" spans="2:34" ht="13.2" x14ac:dyDescent="0.2">
      <c r="W42" s="252"/>
    </row>
    <row r="43" spans="2:34" ht="13.2" x14ac:dyDescent="0.2">
      <c r="Y43" s="252"/>
      <c r="Z43" s="252"/>
      <c r="AA43" s="252"/>
      <c r="AB43" s="252"/>
      <c r="AC43" s="252"/>
      <c r="AD43" s="252"/>
      <c r="AE43" s="252"/>
      <c r="AF43" s="252"/>
      <c r="AG43" s="252"/>
      <c r="AH43" s="252"/>
    </row>
    <row r="44" spans="2:34" ht="13.2" x14ac:dyDescent="0.2">
      <c r="AH44" s="252"/>
    </row>
    <row r="45" spans="2:34" ht="13.2" x14ac:dyDescent="0.2">
      <c r="X45" s="252"/>
    </row>
    <row r="46" spans="2:34" ht="13.2" x14ac:dyDescent="0.2"/>
    <row r="47" spans="2:34" ht="13.2" x14ac:dyDescent="0.2"/>
    <row r="48" spans="2:34" ht="13.2" x14ac:dyDescent="0.2">
      <c r="W48" s="252"/>
      <c r="Y48" s="252"/>
      <c r="Z48" s="252"/>
      <c r="AA48" s="252"/>
      <c r="AB48" s="252"/>
      <c r="AC48" s="252"/>
      <c r="AD48" s="252"/>
      <c r="AE48" s="252"/>
      <c r="AF48" s="252"/>
      <c r="AG48" s="252"/>
      <c r="AH48" s="252"/>
    </row>
    <row r="49" spans="28:34" ht="13.2" x14ac:dyDescent="0.2"/>
    <row r="50" spans="28:34" ht="13.2" x14ac:dyDescent="0.2">
      <c r="AE50" s="252"/>
      <c r="AF50" s="252"/>
      <c r="AG50" s="252"/>
      <c r="AH50" s="252"/>
    </row>
    <row r="51" spans="28:34" ht="13.2" x14ac:dyDescent="0.2">
      <c r="AC51" s="252"/>
      <c r="AD51" s="252"/>
      <c r="AE51" s="252"/>
      <c r="AF51" s="252"/>
      <c r="AG51" s="252"/>
      <c r="AH51" s="252"/>
    </row>
    <row r="52" spans="28:34" ht="13.2" x14ac:dyDescent="0.2"/>
    <row r="53" spans="28:34" ht="13.2" x14ac:dyDescent="0.2">
      <c r="AF53" s="252"/>
      <c r="AG53" s="252"/>
      <c r="AH53" s="252"/>
    </row>
    <row r="54" spans="28:34" ht="13.2" x14ac:dyDescent="0.2">
      <c r="AH54" s="252"/>
    </row>
    <row r="55" spans="28:34" ht="13.2" x14ac:dyDescent="0.2"/>
    <row r="56" spans="28:34" ht="13.2" x14ac:dyDescent="0.2">
      <c r="AB56" s="252"/>
      <c r="AC56" s="252"/>
      <c r="AD56" s="252"/>
      <c r="AE56" s="252"/>
      <c r="AF56" s="252"/>
      <c r="AG56" s="252"/>
      <c r="AH56" s="252"/>
    </row>
    <row r="57" spans="28:34" ht="13.2" x14ac:dyDescent="0.2">
      <c r="AH57" s="252"/>
    </row>
    <row r="58" spans="28:34" ht="13.2" x14ac:dyDescent="0.2">
      <c r="AH58" s="252"/>
    </row>
    <row r="59" spans="28:34" ht="13.2" x14ac:dyDescent="0.2">
      <c r="AG59" s="252"/>
      <c r="AH59" s="252"/>
    </row>
    <row r="60" spans="28:34" ht="13.2" x14ac:dyDescent="0.2"/>
    <row r="61" spans="28:34" ht="13.2" x14ac:dyDescent="0.2"/>
    <row r="62" spans="28:34" ht="13.2" x14ac:dyDescent="0.2"/>
    <row r="63" spans="28:34" ht="13.2" x14ac:dyDescent="0.2">
      <c r="AH63" s="252"/>
    </row>
    <row r="64" spans="28:34" ht="13.2" x14ac:dyDescent="0.2">
      <c r="AG64" s="252"/>
      <c r="AH64" s="252"/>
    </row>
    <row r="65" spans="28:34" ht="13.2" x14ac:dyDescent="0.2"/>
    <row r="66" spans="28:34" ht="13.2" x14ac:dyDescent="0.2"/>
    <row r="67" spans="28:34" ht="13.2" x14ac:dyDescent="0.2"/>
    <row r="68" spans="28:34" ht="13.2" x14ac:dyDescent="0.2">
      <c r="AB68" s="252"/>
      <c r="AC68" s="252"/>
      <c r="AD68" s="252"/>
      <c r="AE68" s="252"/>
      <c r="AF68" s="252"/>
      <c r="AG68" s="252"/>
      <c r="AH68" s="252"/>
    </row>
    <row r="69" spans="28:34" ht="13.2" x14ac:dyDescent="0.2">
      <c r="AF69" s="252"/>
      <c r="AG69" s="252"/>
      <c r="AH69" s="252"/>
    </row>
    <row r="70" spans="28:34" ht="13.2" x14ac:dyDescent="0.2"/>
    <row r="71" spans="28:34" ht="13.2" x14ac:dyDescent="0.2"/>
    <row r="72" spans="28:34" ht="13.2" x14ac:dyDescent="0.2"/>
    <row r="73" spans="28:34" ht="13.2" x14ac:dyDescent="0.2"/>
    <row r="74" spans="28:34" ht="13.2" x14ac:dyDescent="0.2"/>
    <row r="75" spans="28:34" ht="13.2" x14ac:dyDescent="0.2">
      <c r="AH75" s="252"/>
    </row>
    <row r="76" spans="28:34" ht="13.2" x14ac:dyDescent="0.2">
      <c r="AF76" s="252"/>
      <c r="AG76" s="252"/>
      <c r="AH76" s="252"/>
    </row>
    <row r="77" spans="28:34" ht="13.2" x14ac:dyDescent="0.2">
      <c r="AG77" s="252"/>
      <c r="AH77" s="252"/>
    </row>
    <row r="78" spans="28:34" ht="13.2" x14ac:dyDescent="0.2"/>
    <row r="79" spans="28:34" ht="13.2" x14ac:dyDescent="0.2"/>
    <row r="80" spans="28:34" ht="13.2" x14ac:dyDescent="0.2"/>
    <row r="81" spans="25:34" ht="13.2" x14ac:dyDescent="0.2"/>
    <row r="82" spans="25:34" ht="13.2" x14ac:dyDescent="0.2">
      <c r="Y82" s="252"/>
    </row>
    <row r="83" spans="25:34" ht="13.2" x14ac:dyDescent="0.2">
      <c r="Y83" s="252"/>
      <c r="Z83" s="252"/>
      <c r="AA83" s="252"/>
      <c r="AB83" s="252"/>
      <c r="AC83" s="252"/>
      <c r="AD83" s="252"/>
      <c r="AE83" s="252"/>
      <c r="AF83" s="252"/>
      <c r="AG83" s="252"/>
      <c r="AH83" s="252"/>
    </row>
    <row r="84" spans="25:34" ht="13.2" x14ac:dyDescent="0.2"/>
    <row r="85" spans="25:34" ht="13.2" x14ac:dyDescent="0.2"/>
    <row r="86" spans="25:34" ht="13.2" x14ac:dyDescent="0.2"/>
    <row r="87" spans="25:34" ht="13.2" x14ac:dyDescent="0.2"/>
    <row r="88" spans="25:34" ht="13.2" x14ac:dyDescent="0.2">
      <c r="AH88" s="25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2"/>
      <c r="AG94" s="252"/>
      <c r="AH94" s="252"/>
    </row>
    <row r="95" spans="25:34" ht="13.5" customHeight="1" x14ac:dyDescent="0.2">
      <c r="AH95" s="25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2"/>
    </row>
    <row r="102" spans="33:34" ht="13.5" customHeight="1" x14ac:dyDescent="0.2"/>
    <row r="103" spans="33:34" ht="13.5" customHeight="1" x14ac:dyDescent="0.2"/>
    <row r="104" spans="33:34" ht="13.5" customHeight="1" x14ac:dyDescent="0.2">
      <c r="AG104" s="252"/>
      <c r="AH104" s="25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2"/>
    </row>
    <row r="117" spans="34:122" ht="13.5" customHeight="1" x14ac:dyDescent="0.2"/>
    <row r="118" spans="34:122" ht="13.5" customHeight="1" x14ac:dyDescent="0.2"/>
    <row r="119" spans="34:122" ht="13.5" customHeight="1" x14ac:dyDescent="0.2"/>
    <row r="120" spans="34:122" ht="13.5" customHeight="1" x14ac:dyDescent="0.2">
      <c r="AH120" s="252"/>
    </row>
    <row r="121" spans="34:122" ht="13.5" customHeight="1" x14ac:dyDescent="0.2">
      <c r="AH121" s="252"/>
    </row>
    <row r="122" spans="34:122" ht="13.5" customHeight="1" x14ac:dyDescent="0.2"/>
    <row r="123" spans="34:122" ht="13.5" customHeight="1" x14ac:dyDescent="0.2"/>
    <row r="124" spans="34:122" ht="13.5" customHeight="1" x14ac:dyDescent="0.2"/>
    <row r="125" spans="34:122" ht="13.5" customHeight="1" x14ac:dyDescent="0.2">
      <c r="DR125" s="252" t="s">
        <v>581</v>
      </c>
    </row>
  </sheetData>
  <sheetProtection algorithmName="SHA-512" hashValue="yh4Wryu0AduuD+x/f2oDkpLOSbOyf7PmudITvrRaJhd8WnScsQIHMyf3l0H28saRoDsfU1egnoKnZ3sxzzSQdw==" saltValue="cwsUh3WfgqDFcdVkDdMY4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42968</v>
      </c>
      <c r="E3" s="154"/>
      <c r="F3" s="155">
        <v>51043</v>
      </c>
      <c r="G3" s="156"/>
      <c r="H3" s="157"/>
    </row>
    <row r="4" spans="1:8" x14ac:dyDescent="0.2">
      <c r="A4" s="158"/>
      <c r="B4" s="159"/>
      <c r="C4" s="160"/>
      <c r="D4" s="161">
        <v>29959</v>
      </c>
      <c r="E4" s="162"/>
      <c r="F4" s="163">
        <v>23378</v>
      </c>
      <c r="G4" s="164"/>
      <c r="H4" s="165"/>
    </row>
    <row r="5" spans="1:8" x14ac:dyDescent="0.2">
      <c r="A5" s="146" t="s">
        <v>518</v>
      </c>
      <c r="B5" s="151"/>
      <c r="C5" s="152"/>
      <c r="D5" s="153">
        <v>40302</v>
      </c>
      <c r="E5" s="154"/>
      <c r="F5" s="155">
        <v>42898</v>
      </c>
      <c r="G5" s="156"/>
      <c r="H5" s="157"/>
    </row>
    <row r="6" spans="1:8" x14ac:dyDescent="0.2">
      <c r="A6" s="158"/>
      <c r="B6" s="159"/>
      <c r="C6" s="160"/>
      <c r="D6" s="161">
        <v>26716</v>
      </c>
      <c r="E6" s="162"/>
      <c r="F6" s="163">
        <v>21022</v>
      </c>
      <c r="G6" s="164"/>
      <c r="H6" s="165"/>
    </row>
    <row r="7" spans="1:8" x14ac:dyDescent="0.2">
      <c r="A7" s="146" t="s">
        <v>519</v>
      </c>
      <c r="B7" s="151"/>
      <c r="C7" s="152"/>
      <c r="D7" s="153">
        <v>23562</v>
      </c>
      <c r="E7" s="154"/>
      <c r="F7" s="155">
        <v>38566</v>
      </c>
      <c r="G7" s="156"/>
      <c r="H7" s="157"/>
    </row>
    <row r="8" spans="1:8" x14ac:dyDescent="0.2">
      <c r="A8" s="158"/>
      <c r="B8" s="159"/>
      <c r="C8" s="160"/>
      <c r="D8" s="161">
        <v>17235</v>
      </c>
      <c r="E8" s="162"/>
      <c r="F8" s="163">
        <v>24059</v>
      </c>
      <c r="G8" s="164"/>
      <c r="H8" s="165"/>
    </row>
    <row r="9" spans="1:8" x14ac:dyDescent="0.2">
      <c r="A9" s="146" t="s">
        <v>520</v>
      </c>
      <c r="B9" s="151"/>
      <c r="C9" s="152"/>
      <c r="D9" s="153">
        <v>31608</v>
      </c>
      <c r="E9" s="154"/>
      <c r="F9" s="155">
        <v>35156</v>
      </c>
      <c r="G9" s="156"/>
      <c r="H9" s="157"/>
    </row>
    <row r="10" spans="1:8" x14ac:dyDescent="0.2">
      <c r="A10" s="158"/>
      <c r="B10" s="159"/>
      <c r="C10" s="160"/>
      <c r="D10" s="161">
        <v>24340</v>
      </c>
      <c r="E10" s="162"/>
      <c r="F10" s="163">
        <v>22430</v>
      </c>
      <c r="G10" s="164"/>
      <c r="H10" s="165"/>
    </row>
    <row r="11" spans="1:8" x14ac:dyDescent="0.2">
      <c r="A11" s="146" t="s">
        <v>521</v>
      </c>
      <c r="B11" s="151"/>
      <c r="C11" s="152"/>
      <c r="D11" s="153">
        <v>36536</v>
      </c>
      <c r="E11" s="154"/>
      <c r="F11" s="155">
        <v>37029</v>
      </c>
      <c r="G11" s="156"/>
      <c r="H11" s="157"/>
    </row>
    <row r="12" spans="1:8" x14ac:dyDescent="0.2">
      <c r="A12" s="158"/>
      <c r="B12" s="159"/>
      <c r="C12" s="166"/>
      <c r="D12" s="161">
        <v>30576</v>
      </c>
      <c r="E12" s="162"/>
      <c r="F12" s="163">
        <v>23232</v>
      </c>
      <c r="G12" s="164"/>
      <c r="H12" s="165"/>
    </row>
    <row r="13" spans="1:8" x14ac:dyDescent="0.2">
      <c r="A13" s="146"/>
      <c r="B13" s="151"/>
      <c r="C13" s="152"/>
      <c r="D13" s="153">
        <v>34995</v>
      </c>
      <c r="E13" s="154"/>
      <c r="F13" s="155">
        <v>40938</v>
      </c>
      <c r="G13" s="167"/>
      <c r="H13" s="157"/>
    </row>
    <row r="14" spans="1:8" x14ac:dyDescent="0.2">
      <c r="A14" s="158"/>
      <c r="B14" s="159"/>
      <c r="C14" s="160"/>
      <c r="D14" s="161">
        <v>25765</v>
      </c>
      <c r="E14" s="162"/>
      <c r="F14" s="163">
        <v>22824</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6.13</v>
      </c>
      <c r="C19" s="168">
        <f>ROUND(VALUE(SUBSTITUTE(実質収支比率等に係る経年分析!G$48,"▲","-")),2)</f>
        <v>10.42</v>
      </c>
      <c r="D19" s="168">
        <f>ROUND(VALUE(SUBSTITUTE(実質収支比率等に係る経年分析!H$48,"▲","-")),2)</f>
        <v>13.91</v>
      </c>
      <c r="E19" s="168">
        <f>ROUND(VALUE(SUBSTITUTE(実質収支比率等に係る経年分析!I$48,"▲","-")),2)</f>
        <v>8.44</v>
      </c>
      <c r="F19" s="168">
        <f>ROUND(VALUE(SUBSTITUTE(実質収支比率等に係る経年分析!J$48,"▲","-")),2)</f>
        <v>8.25</v>
      </c>
    </row>
    <row r="20" spans="1:11" x14ac:dyDescent="0.2">
      <c r="A20" s="168" t="s">
        <v>53</v>
      </c>
      <c r="B20" s="168">
        <f>ROUND(VALUE(SUBSTITUTE(実質収支比率等に係る経年分析!F$47,"▲","-")),2)</f>
        <v>10.86</v>
      </c>
      <c r="C20" s="168">
        <f>ROUND(VALUE(SUBSTITUTE(実質収支比率等に係る経年分析!G$47,"▲","-")),2)</f>
        <v>10.16</v>
      </c>
      <c r="D20" s="168">
        <f>ROUND(VALUE(SUBSTITUTE(実質収支比率等に係る経年分析!H$47,"▲","-")),2)</f>
        <v>12.61</v>
      </c>
      <c r="E20" s="168">
        <f>ROUND(VALUE(SUBSTITUTE(実質収支比率等に係る経年分析!I$47,"▲","-")),2)</f>
        <v>11.63</v>
      </c>
      <c r="F20" s="168">
        <f>ROUND(VALUE(SUBSTITUTE(実質収支比率等に係る経年分析!J$47,"▲","-")),2)</f>
        <v>9.9600000000000009</v>
      </c>
    </row>
    <row r="21" spans="1:11" x14ac:dyDescent="0.2">
      <c r="A21" s="168" t="s">
        <v>54</v>
      </c>
      <c r="B21" s="168">
        <f>IF(ISNUMBER(VALUE(SUBSTITUTE(実質収支比率等に係る経年分析!F$49,"▲","-"))),ROUND(VALUE(SUBSTITUTE(実質収支比率等に係る経年分析!F$49,"▲","-")),2),NA())</f>
        <v>1.42</v>
      </c>
      <c r="C21" s="168">
        <f>IF(ISNUMBER(VALUE(SUBSTITUTE(実質収支比率等に係る経年分析!G$49,"▲","-"))),ROUND(VALUE(SUBSTITUTE(実質収支比率等に係る経年分析!G$49,"▲","-")),2),NA())</f>
        <v>5.42</v>
      </c>
      <c r="D21" s="168">
        <f>IF(ISNUMBER(VALUE(SUBSTITUTE(実質収支比率等に係る経年分析!H$49,"▲","-"))),ROUND(VALUE(SUBSTITUTE(実質収支比率等に係る経年分析!H$49,"▲","-")),2),NA())</f>
        <v>4.75</v>
      </c>
      <c r="E21" s="168">
        <f>IF(ISNUMBER(VALUE(SUBSTITUTE(実質収支比率等に係る経年分析!I$49,"▲","-"))),ROUND(VALUE(SUBSTITUTE(実質収支比率等に係る経年分析!I$49,"▲","-")),2),NA())</f>
        <v>-4.59</v>
      </c>
      <c r="F21" s="168">
        <f>IF(ISNUMBER(VALUE(SUBSTITUTE(実質収支比率等に係る経年分析!J$49,"▲","-"))),ROUND(VALUE(SUBSTITUTE(実質収支比率等に係る経年分析!J$49,"▲","-")),2),NA())</f>
        <v>-1.62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0.57999999999999996</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用地特別会計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7.0000000000000007E-2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0.08</v>
      </c>
    </row>
    <row r="33" spans="1:16" x14ac:dyDescent="0.2">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0.08</v>
      </c>
    </row>
    <row r="34" spans="1:16" x14ac:dyDescent="0.2">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0.73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0.87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1.24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0.82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0.45</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0.91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0.85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1.46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2.0499999999999998</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6.13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10.42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13.91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8.44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8.25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3796</v>
      </c>
      <c r="E42" s="170"/>
      <c r="F42" s="170"/>
      <c r="G42" s="170">
        <f>'実質公債費比率（分子）の構造'!L$52</f>
        <v>3688</v>
      </c>
      <c r="H42" s="170"/>
      <c r="I42" s="170"/>
      <c r="J42" s="170">
        <f>'実質公債費比率（分子）の構造'!M$52</f>
        <v>3517</v>
      </c>
      <c r="K42" s="170"/>
      <c r="L42" s="170"/>
      <c r="M42" s="170">
        <f>'実質公債費比率（分子）の構造'!N$52</f>
        <v>3428</v>
      </c>
      <c r="N42" s="170"/>
      <c r="O42" s="170"/>
      <c r="P42" s="170">
        <f>'実質公債費比率（分子）の構造'!O$52</f>
        <v>3302</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34</v>
      </c>
      <c r="C44" s="170"/>
      <c r="D44" s="170"/>
      <c r="E44" s="170">
        <f>'実質公債費比率（分子）の構造'!L$50</f>
        <v>28</v>
      </c>
      <c r="F44" s="170"/>
      <c r="G44" s="170"/>
      <c r="H44" s="170">
        <f>'実質公債費比率（分子）の構造'!M$50</f>
        <v>28</v>
      </c>
      <c r="I44" s="170"/>
      <c r="J44" s="170"/>
      <c r="K44" s="170">
        <f>'実質公債費比率（分子）の構造'!N$50</f>
        <v>53</v>
      </c>
      <c r="L44" s="170"/>
      <c r="M44" s="170"/>
      <c r="N44" s="170">
        <f>'実質公債費比率（分子）の構造'!O$50</f>
        <v>51</v>
      </c>
      <c r="O44" s="170"/>
      <c r="P44" s="170"/>
    </row>
    <row r="45" spans="1:16" x14ac:dyDescent="0.2">
      <c r="A45" s="170" t="s">
        <v>63</v>
      </c>
      <c r="B45" s="170">
        <f>'実質公債費比率（分子）の構造'!K$49</f>
        <v>137</v>
      </c>
      <c r="C45" s="170"/>
      <c r="D45" s="170"/>
      <c r="E45" s="170">
        <f>'実質公債費比率（分子）の構造'!L$49</f>
        <v>132</v>
      </c>
      <c r="F45" s="170"/>
      <c r="G45" s="170"/>
      <c r="H45" s="170">
        <f>'実質公債費比率（分子）の構造'!M$49</f>
        <v>90</v>
      </c>
      <c r="I45" s="170"/>
      <c r="J45" s="170"/>
      <c r="K45" s="170">
        <f>'実質公債費比率（分子）の構造'!N$49</f>
        <v>84</v>
      </c>
      <c r="L45" s="170"/>
      <c r="M45" s="170"/>
      <c r="N45" s="170">
        <f>'実質公債費比率（分子）の構造'!O$49</f>
        <v>70</v>
      </c>
      <c r="O45" s="170"/>
      <c r="P45" s="170"/>
    </row>
    <row r="46" spans="1:16" x14ac:dyDescent="0.2">
      <c r="A46" s="170" t="s">
        <v>64</v>
      </c>
      <c r="B46" s="170">
        <f>'実質公債費比率（分子）の構造'!K$48</f>
        <v>348</v>
      </c>
      <c r="C46" s="170"/>
      <c r="D46" s="170"/>
      <c r="E46" s="170">
        <f>'実質公債費比率（分子）の構造'!L$48</f>
        <v>370</v>
      </c>
      <c r="F46" s="170"/>
      <c r="G46" s="170"/>
      <c r="H46" s="170">
        <f>'実質公債費比率（分子）の構造'!M$48</f>
        <v>337</v>
      </c>
      <c r="I46" s="170"/>
      <c r="J46" s="170"/>
      <c r="K46" s="170">
        <f>'実質公債費比率（分子）の構造'!N$48</f>
        <v>349</v>
      </c>
      <c r="L46" s="170"/>
      <c r="M46" s="170"/>
      <c r="N46" s="170">
        <f>'実質公債費比率（分子）の構造'!O$48</f>
        <v>342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3409</v>
      </c>
      <c r="C49" s="170"/>
      <c r="D49" s="170"/>
      <c r="E49" s="170">
        <f>'実質公債費比率（分子）の構造'!L$45</f>
        <v>3557</v>
      </c>
      <c r="F49" s="170"/>
      <c r="G49" s="170"/>
      <c r="H49" s="170">
        <f>'実質公債費比率（分子）の構造'!M$45</f>
        <v>3562</v>
      </c>
      <c r="I49" s="170"/>
      <c r="J49" s="170"/>
      <c r="K49" s="170">
        <f>'実質公債費比率（分子）の構造'!N$45</f>
        <v>3725</v>
      </c>
      <c r="L49" s="170"/>
      <c r="M49" s="170"/>
      <c r="N49" s="170">
        <f>'実質公債費比率（分子）の構造'!O$45</f>
        <v>3835</v>
      </c>
      <c r="O49" s="170"/>
      <c r="P49" s="170"/>
    </row>
    <row r="50" spans="1:16" x14ac:dyDescent="0.2">
      <c r="A50" s="170" t="s">
        <v>67</v>
      </c>
      <c r="B50" s="170" t="e">
        <f>NA()</f>
        <v>#N/A</v>
      </c>
      <c r="C50" s="170">
        <f>IF(ISNUMBER('実質公債費比率（分子）の構造'!K$53),'実質公債費比率（分子）の構造'!K$53,NA())</f>
        <v>132</v>
      </c>
      <c r="D50" s="170" t="e">
        <f>NA()</f>
        <v>#N/A</v>
      </c>
      <c r="E50" s="170" t="e">
        <f>NA()</f>
        <v>#N/A</v>
      </c>
      <c r="F50" s="170">
        <f>IF(ISNUMBER('実質公債費比率（分子）の構造'!L$53),'実質公債費比率（分子）の構造'!L$53,NA())</f>
        <v>399</v>
      </c>
      <c r="G50" s="170" t="e">
        <f>NA()</f>
        <v>#N/A</v>
      </c>
      <c r="H50" s="170" t="e">
        <f>NA()</f>
        <v>#N/A</v>
      </c>
      <c r="I50" s="170">
        <f>IF(ISNUMBER('実質公債費比率（分子）の構造'!M$53),'実質公債費比率（分子）の構造'!M$53,NA())</f>
        <v>500</v>
      </c>
      <c r="J50" s="170" t="e">
        <f>NA()</f>
        <v>#N/A</v>
      </c>
      <c r="K50" s="170" t="e">
        <f>NA()</f>
        <v>#N/A</v>
      </c>
      <c r="L50" s="170">
        <f>IF(ISNUMBER('実質公債費比率（分子）の構造'!N$53),'実質公債費比率（分子）の構造'!N$53,NA())</f>
        <v>783</v>
      </c>
      <c r="M50" s="170" t="e">
        <f>NA()</f>
        <v>#N/A</v>
      </c>
      <c r="N50" s="170" t="e">
        <f>NA()</f>
        <v>#N/A</v>
      </c>
      <c r="O50" s="170">
        <f>IF(ISNUMBER('実質公債費比率（分子）の構造'!O$53),'実質公債費比率（分子）の構造'!O$53,NA())</f>
        <v>996</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14481</v>
      </c>
      <c r="E56" s="169"/>
      <c r="F56" s="169"/>
      <c r="G56" s="169">
        <f>'将来負担比率（分子）の構造'!J$52</f>
        <v>12841</v>
      </c>
      <c r="H56" s="169"/>
      <c r="I56" s="169"/>
      <c r="J56" s="169">
        <f>'将来負担比率（分子）の構造'!K$52</f>
        <v>11319</v>
      </c>
      <c r="K56" s="169"/>
      <c r="L56" s="169"/>
      <c r="M56" s="169">
        <f>'将来負担比率（分子）の構造'!L$52</f>
        <v>10052</v>
      </c>
      <c r="N56" s="169"/>
      <c r="O56" s="169"/>
      <c r="P56" s="169">
        <f>'将来負担比率（分子）の構造'!M$52</f>
        <v>8824</v>
      </c>
    </row>
    <row r="57" spans="1:16" x14ac:dyDescent="0.2">
      <c r="A57" s="169" t="s">
        <v>42</v>
      </c>
      <c r="B57" s="169"/>
      <c r="C57" s="169"/>
      <c r="D57" s="169">
        <f>'将来負担比率（分子）の構造'!I$51</f>
        <v>22239</v>
      </c>
      <c r="E57" s="169"/>
      <c r="F57" s="169"/>
      <c r="G57" s="169">
        <f>'将来負担比率（分子）の構造'!J$51</f>
        <v>21390</v>
      </c>
      <c r="H57" s="169"/>
      <c r="I57" s="169"/>
      <c r="J57" s="169">
        <f>'将来負担比率（分子）の構造'!K$51</f>
        <v>19615</v>
      </c>
      <c r="K57" s="169"/>
      <c r="L57" s="169"/>
      <c r="M57" s="169">
        <f>'将来負担比率（分子）の構造'!L$51</f>
        <v>17260</v>
      </c>
      <c r="N57" s="169"/>
      <c r="O57" s="169"/>
      <c r="P57" s="169">
        <f>'将来負担比率（分子）の構造'!M$51</f>
        <v>16201</v>
      </c>
    </row>
    <row r="58" spans="1:16" x14ac:dyDescent="0.2">
      <c r="A58" s="169" t="s">
        <v>41</v>
      </c>
      <c r="B58" s="169"/>
      <c r="C58" s="169"/>
      <c r="D58" s="169">
        <f>'将来負担比率（分子）の構造'!I$50</f>
        <v>19894</v>
      </c>
      <c r="E58" s="169"/>
      <c r="F58" s="169"/>
      <c r="G58" s="169">
        <f>'将来負担比率（分子）の構造'!J$50</f>
        <v>20280</v>
      </c>
      <c r="H58" s="169"/>
      <c r="I58" s="169"/>
      <c r="J58" s="169">
        <f>'将来負担比率（分子）の構造'!K$50</f>
        <v>22996</v>
      </c>
      <c r="K58" s="169"/>
      <c r="L58" s="169"/>
      <c r="M58" s="169">
        <f>'将来負担比率（分子）の構造'!L$50</f>
        <v>25805</v>
      </c>
      <c r="N58" s="169"/>
      <c r="O58" s="169"/>
      <c r="P58" s="169">
        <f>'将来負担比率（分子）の構造'!M$50</f>
        <v>27764</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f>'将来負担比率（分子）の構造'!K$46</f>
        <v>81</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7968</v>
      </c>
      <c r="C62" s="169"/>
      <c r="D62" s="169"/>
      <c r="E62" s="169">
        <f>'将来負担比率（分子）の構造'!J$45</f>
        <v>8044</v>
      </c>
      <c r="F62" s="169"/>
      <c r="G62" s="169"/>
      <c r="H62" s="169">
        <f>'将来負担比率（分子）の構造'!K$45</f>
        <v>8277</v>
      </c>
      <c r="I62" s="169"/>
      <c r="J62" s="169"/>
      <c r="K62" s="169">
        <f>'将来負担比率（分子）の構造'!L$45</f>
        <v>8355</v>
      </c>
      <c r="L62" s="169"/>
      <c r="M62" s="169"/>
      <c r="N62" s="169">
        <f>'将来負担比率（分子）の構造'!M$45</f>
        <v>8767</v>
      </c>
      <c r="O62" s="169"/>
      <c r="P62" s="169"/>
    </row>
    <row r="63" spans="1:16" x14ac:dyDescent="0.2">
      <c r="A63" s="169" t="s">
        <v>34</v>
      </c>
      <c r="B63" s="169">
        <f>'将来負担比率（分子）の構造'!I$44</f>
        <v>1092</v>
      </c>
      <c r="C63" s="169"/>
      <c r="D63" s="169"/>
      <c r="E63" s="169">
        <f>'将来負担比率（分子）の構造'!J$44</f>
        <v>925</v>
      </c>
      <c r="F63" s="169"/>
      <c r="G63" s="169"/>
      <c r="H63" s="169">
        <f>'将来負担比率（分子）の構造'!K$44</f>
        <v>776</v>
      </c>
      <c r="I63" s="169"/>
      <c r="J63" s="169"/>
      <c r="K63" s="169">
        <f>'将来負担比率（分子）の構造'!L$44</f>
        <v>628</v>
      </c>
      <c r="L63" s="169"/>
      <c r="M63" s="169"/>
      <c r="N63" s="169">
        <f>'将来負担比率（分子）の構造'!M$44</f>
        <v>482</v>
      </c>
      <c r="O63" s="169"/>
      <c r="P63" s="169"/>
    </row>
    <row r="64" spans="1:16" x14ac:dyDescent="0.2">
      <c r="A64" s="169" t="s">
        <v>33</v>
      </c>
      <c r="B64" s="169">
        <f>'将来負担比率（分子）の構造'!I$43</f>
        <v>6944</v>
      </c>
      <c r="C64" s="169"/>
      <c r="D64" s="169"/>
      <c r="E64" s="169">
        <f>'将来負担比率（分子）の構造'!J$43</f>
        <v>6349</v>
      </c>
      <c r="F64" s="169"/>
      <c r="G64" s="169"/>
      <c r="H64" s="169">
        <f>'将来負担比率（分子）の構造'!K$43</f>
        <v>5366</v>
      </c>
      <c r="I64" s="169"/>
      <c r="J64" s="169"/>
      <c r="K64" s="169">
        <f>'将来負担比率（分子）の構造'!L$43</f>
        <v>4612</v>
      </c>
      <c r="L64" s="169"/>
      <c r="M64" s="169"/>
      <c r="N64" s="169">
        <f>'将来負担比率（分子）の構造'!M$43</f>
        <v>4419</v>
      </c>
      <c r="O64" s="169"/>
      <c r="P64" s="169"/>
    </row>
    <row r="65" spans="1:16" x14ac:dyDescent="0.2">
      <c r="A65" s="169" t="s">
        <v>32</v>
      </c>
      <c r="B65" s="169">
        <f>'将来負担比率（分子）の構造'!I$42</f>
        <v>3885</v>
      </c>
      <c r="C65" s="169"/>
      <c r="D65" s="169"/>
      <c r="E65" s="169">
        <f>'将来負担比率（分子）の構造'!J$42</f>
        <v>3817</v>
      </c>
      <c r="F65" s="169"/>
      <c r="G65" s="169"/>
      <c r="H65" s="169">
        <f>'将来負担比率（分子）の構造'!K$42</f>
        <v>3284</v>
      </c>
      <c r="I65" s="169"/>
      <c r="J65" s="169"/>
      <c r="K65" s="169">
        <f>'将来負担比率（分子）の構造'!L$42</f>
        <v>2044</v>
      </c>
      <c r="L65" s="169"/>
      <c r="M65" s="169"/>
      <c r="N65" s="169">
        <f>'将来負担比率（分子）の構造'!M$42</f>
        <v>1272</v>
      </c>
      <c r="O65" s="169"/>
      <c r="P65" s="169"/>
    </row>
    <row r="66" spans="1:16" x14ac:dyDescent="0.2">
      <c r="A66" s="169" t="s">
        <v>31</v>
      </c>
      <c r="B66" s="169">
        <f>'将来負担比率（分子）の構造'!I$41</f>
        <v>40950</v>
      </c>
      <c r="C66" s="169"/>
      <c r="D66" s="169"/>
      <c r="E66" s="169">
        <f>'将来負担比率（分子）の構造'!J$41</f>
        <v>41090</v>
      </c>
      <c r="F66" s="169"/>
      <c r="G66" s="169"/>
      <c r="H66" s="169">
        <f>'将来負担比率（分子）の構造'!K$41</f>
        <v>39966</v>
      </c>
      <c r="I66" s="169"/>
      <c r="J66" s="169"/>
      <c r="K66" s="169">
        <f>'将来負担比率（分子）の構造'!L$41</f>
        <v>39457</v>
      </c>
      <c r="L66" s="169"/>
      <c r="M66" s="169"/>
      <c r="N66" s="169">
        <f>'将来負担比率（分子）の構造'!M$41</f>
        <v>38815</v>
      </c>
      <c r="O66" s="169"/>
      <c r="P66" s="169"/>
    </row>
    <row r="67" spans="1:16" x14ac:dyDescent="0.2">
      <c r="A67" s="169" t="s">
        <v>71</v>
      </c>
      <c r="B67" s="169" t="e">
        <f>NA()</f>
        <v>#N/A</v>
      </c>
      <c r="C67" s="169">
        <f>IF(ISNUMBER('将来負担比率（分子）の構造'!I$53), IF('将来負担比率（分子）の構造'!I$53 &lt; 0, 0, '将来負担比率（分子）の構造'!I$53), NA())</f>
        <v>4224</v>
      </c>
      <c r="D67" s="169" t="e">
        <f>NA()</f>
        <v>#N/A</v>
      </c>
      <c r="E67" s="169" t="e">
        <f>NA()</f>
        <v>#N/A</v>
      </c>
      <c r="F67" s="169">
        <f>IF(ISNUMBER('将来負担比率（分子）の構造'!J$53), IF('将来負担比率（分子）の構造'!J$53 &lt; 0, 0, '将来負担比率（分子）の構造'!J$53), NA())</f>
        <v>5713</v>
      </c>
      <c r="G67" s="169" t="e">
        <f>NA()</f>
        <v>#N/A</v>
      </c>
      <c r="H67" s="169" t="e">
        <f>NA()</f>
        <v>#N/A</v>
      </c>
      <c r="I67" s="169">
        <f>IF(ISNUMBER('将来負担比率（分子）の構造'!K$53), IF('将来負担比率（分子）の構造'!K$53 &lt; 0, 0, '将来負担比率（分子）の構造'!K$53), NA())</f>
        <v>3820</v>
      </c>
      <c r="J67" s="169" t="e">
        <f>NA()</f>
        <v>#N/A</v>
      </c>
      <c r="K67" s="169" t="e">
        <f>NA()</f>
        <v>#N/A</v>
      </c>
      <c r="L67" s="169">
        <f>IF(ISNUMBER('将来負担比率（分子）の構造'!L$53), IF('将来負担比率（分子）の構造'!L$53 &lt; 0, 0, '将来負担比率（分子）の構造'!L$53), NA())</f>
        <v>1980</v>
      </c>
      <c r="M67" s="169" t="e">
        <f>NA()</f>
        <v>#N/A</v>
      </c>
      <c r="N67" s="169" t="e">
        <f>NA()</f>
        <v>#N/A</v>
      </c>
      <c r="O67" s="169">
        <f>IF(ISNUMBER('将来負担比率（分子）の構造'!M$53), IF('将来負担比率（分子）の構造'!M$53 &lt; 0, 0, '将来負担比率（分子）の構造'!M$53), NA())</f>
        <v>967</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6078</v>
      </c>
      <c r="C72" s="173">
        <f>基金残高に係る経年分析!G55</f>
        <v>6030</v>
      </c>
      <c r="D72" s="173">
        <f>基金残高に係る経年分析!H55</f>
        <v>5227</v>
      </c>
    </row>
    <row r="73" spans="1:16" x14ac:dyDescent="0.2">
      <c r="A73" s="172" t="s">
        <v>74</v>
      </c>
      <c r="B73" s="173">
        <f>基金残高に係る経年分析!F56</f>
        <v>44</v>
      </c>
      <c r="C73" s="173">
        <f>基金残高に係る経年分析!G56</f>
        <v>44</v>
      </c>
      <c r="D73" s="173">
        <f>基金残高に係る経年分析!H56</f>
        <v>44</v>
      </c>
    </row>
    <row r="74" spans="1:16" x14ac:dyDescent="0.2">
      <c r="A74" s="172" t="s">
        <v>75</v>
      </c>
      <c r="B74" s="173">
        <f>基金残高に係る経年分析!F57</f>
        <v>14740</v>
      </c>
      <c r="C74" s="173">
        <f>基金残高に係る経年分析!G57</f>
        <v>17269</v>
      </c>
      <c r="D74" s="173">
        <f>基金残高に係る経年分析!H57</f>
        <v>20297</v>
      </c>
    </row>
  </sheetData>
  <sheetProtection algorithmName="SHA-512" hashValue="QrerOrBKCcVzNEz8bLfVL1r3Qvq+uBUjDJHIFXERtYjrSdMSkFzmMvmOGVjWfgv9RptbFYAfgIgcL+4XCG8wtg==" saltValue="Xx1j+z+zgPu36s86elzm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50131504</v>
      </c>
      <c r="S5" s="626"/>
      <c r="T5" s="626"/>
      <c r="U5" s="626"/>
      <c r="V5" s="626"/>
      <c r="W5" s="626"/>
      <c r="X5" s="626"/>
      <c r="Y5" s="627"/>
      <c r="Z5" s="628">
        <v>44.8</v>
      </c>
      <c r="AA5" s="628"/>
      <c r="AB5" s="628"/>
      <c r="AC5" s="628"/>
      <c r="AD5" s="629">
        <v>46733614</v>
      </c>
      <c r="AE5" s="629"/>
      <c r="AF5" s="629"/>
      <c r="AG5" s="629"/>
      <c r="AH5" s="629"/>
      <c r="AI5" s="629"/>
      <c r="AJ5" s="629"/>
      <c r="AK5" s="629"/>
      <c r="AL5" s="630">
        <v>84.3</v>
      </c>
      <c r="AM5" s="631"/>
      <c r="AN5" s="631"/>
      <c r="AO5" s="632"/>
      <c r="AP5" s="622" t="s">
        <v>216</v>
      </c>
      <c r="AQ5" s="623"/>
      <c r="AR5" s="623"/>
      <c r="AS5" s="623"/>
      <c r="AT5" s="623"/>
      <c r="AU5" s="623"/>
      <c r="AV5" s="623"/>
      <c r="AW5" s="623"/>
      <c r="AX5" s="623"/>
      <c r="AY5" s="623"/>
      <c r="AZ5" s="623"/>
      <c r="BA5" s="623"/>
      <c r="BB5" s="623"/>
      <c r="BC5" s="623"/>
      <c r="BD5" s="623"/>
      <c r="BE5" s="623"/>
      <c r="BF5" s="624"/>
      <c r="BG5" s="636">
        <v>46733614</v>
      </c>
      <c r="BH5" s="637"/>
      <c r="BI5" s="637"/>
      <c r="BJ5" s="637"/>
      <c r="BK5" s="637"/>
      <c r="BL5" s="637"/>
      <c r="BM5" s="637"/>
      <c r="BN5" s="638"/>
      <c r="BO5" s="639">
        <v>93.2</v>
      </c>
      <c r="BP5" s="639"/>
      <c r="BQ5" s="639"/>
      <c r="BR5" s="639"/>
      <c r="BS5" s="640">
        <v>1169172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360724</v>
      </c>
      <c r="S6" s="637"/>
      <c r="T6" s="637"/>
      <c r="U6" s="637"/>
      <c r="V6" s="637"/>
      <c r="W6" s="637"/>
      <c r="X6" s="637"/>
      <c r="Y6" s="638"/>
      <c r="Z6" s="639">
        <v>0.3</v>
      </c>
      <c r="AA6" s="639"/>
      <c r="AB6" s="639"/>
      <c r="AC6" s="639"/>
      <c r="AD6" s="640">
        <v>360724</v>
      </c>
      <c r="AE6" s="640"/>
      <c r="AF6" s="640"/>
      <c r="AG6" s="640"/>
      <c r="AH6" s="640"/>
      <c r="AI6" s="640"/>
      <c r="AJ6" s="640"/>
      <c r="AK6" s="640"/>
      <c r="AL6" s="641">
        <v>0.7</v>
      </c>
      <c r="AM6" s="642"/>
      <c r="AN6" s="642"/>
      <c r="AO6" s="643"/>
      <c r="AP6" s="633" t="s">
        <v>221</v>
      </c>
      <c r="AQ6" s="634"/>
      <c r="AR6" s="634"/>
      <c r="AS6" s="634"/>
      <c r="AT6" s="634"/>
      <c r="AU6" s="634"/>
      <c r="AV6" s="634"/>
      <c r="AW6" s="634"/>
      <c r="AX6" s="634"/>
      <c r="AY6" s="634"/>
      <c r="AZ6" s="634"/>
      <c r="BA6" s="634"/>
      <c r="BB6" s="634"/>
      <c r="BC6" s="634"/>
      <c r="BD6" s="634"/>
      <c r="BE6" s="634"/>
      <c r="BF6" s="635"/>
      <c r="BG6" s="636">
        <v>46733614</v>
      </c>
      <c r="BH6" s="637"/>
      <c r="BI6" s="637"/>
      <c r="BJ6" s="637"/>
      <c r="BK6" s="637"/>
      <c r="BL6" s="637"/>
      <c r="BM6" s="637"/>
      <c r="BN6" s="638"/>
      <c r="BO6" s="639">
        <v>93.2</v>
      </c>
      <c r="BP6" s="639"/>
      <c r="BQ6" s="639"/>
      <c r="BR6" s="639"/>
      <c r="BS6" s="640">
        <v>1169172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504487</v>
      </c>
      <c r="CS6" s="637"/>
      <c r="CT6" s="637"/>
      <c r="CU6" s="637"/>
      <c r="CV6" s="637"/>
      <c r="CW6" s="637"/>
      <c r="CX6" s="637"/>
      <c r="CY6" s="638"/>
      <c r="CZ6" s="630">
        <v>0.5</v>
      </c>
      <c r="DA6" s="631"/>
      <c r="DB6" s="631"/>
      <c r="DC6" s="647"/>
      <c r="DD6" s="645" t="s">
        <v>122</v>
      </c>
      <c r="DE6" s="637"/>
      <c r="DF6" s="637"/>
      <c r="DG6" s="637"/>
      <c r="DH6" s="637"/>
      <c r="DI6" s="637"/>
      <c r="DJ6" s="637"/>
      <c r="DK6" s="637"/>
      <c r="DL6" s="637"/>
      <c r="DM6" s="637"/>
      <c r="DN6" s="637"/>
      <c r="DO6" s="637"/>
      <c r="DP6" s="638"/>
      <c r="DQ6" s="645">
        <v>504487</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91507</v>
      </c>
      <c r="S7" s="637"/>
      <c r="T7" s="637"/>
      <c r="U7" s="637"/>
      <c r="V7" s="637"/>
      <c r="W7" s="637"/>
      <c r="X7" s="637"/>
      <c r="Y7" s="638"/>
      <c r="Z7" s="639">
        <v>0.1</v>
      </c>
      <c r="AA7" s="639"/>
      <c r="AB7" s="639"/>
      <c r="AC7" s="639"/>
      <c r="AD7" s="640">
        <v>91507</v>
      </c>
      <c r="AE7" s="640"/>
      <c r="AF7" s="640"/>
      <c r="AG7" s="640"/>
      <c r="AH7" s="640"/>
      <c r="AI7" s="640"/>
      <c r="AJ7" s="640"/>
      <c r="AK7" s="640"/>
      <c r="AL7" s="641">
        <v>0.2</v>
      </c>
      <c r="AM7" s="642"/>
      <c r="AN7" s="642"/>
      <c r="AO7" s="643"/>
      <c r="AP7" s="633" t="s">
        <v>224</v>
      </c>
      <c r="AQ7" s="634"/>
      <c r="AR7" s="634"/>
      <c r="AS7" s="634"/>
      <c r="AT7" s="634"/>
      <c r="AU7" s="634"/>
      <c r="AV7" s="634"/>
      <c r="AW7" s="634"/>
      <c r="AX7" s="634"/>
      <c r="AY7" s="634"/>
      <c r="AZ7" s="634"/>
      <c r="BA7" s="634"/>
      <c r="BB7" s="634"/>
      <c r="BC7" s="634"/>
      <c r="BD7" s="634"/>
      <c r="BE7" s="634"/>
      <c r="BF7" s="635"/>
      <c r="BG7" s="636">
        <v>27636403</v>
      </c>
      <c r="BH7" s="637"/>
      <c r="BI7" s="637"/>
      <c r="BJ7" s="637"/>
      <c r="BK7" s="637"/>
      <c r="BL7" s="637"/>
      <c r="BM7" s="637"/>
      <c r="BN7" s="638"/>
      <c r="BO7" s="639">
        <v>55.1</v>
      </c>
      <c r="BP7" s="639"/>
      <c r="BQ7" s="639"/>
      <c r="BR7" s="639"/>
      <c r="BS7" s="640">
        <v>1169172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13465249</v>
      </c>
      <c r="CS7" s="637"/>
      <c r="CT7" s="637"/>
      <c r="CU7" s="637"/>
      <c r="CV7" s="637"/>
      <c r="CW7" s="637"/>
      <c r="CX7" s="637"/>
      <c r="CY7" s="638"/>
      <c r="CZ7" s="639">
        <v>12.6</v>
      </c>
      <c r="DA7" s="639"/>
      <c r="DB7" s="639"/>
      <c r="DC7" s="639"/>
      <c r="DD7" s="645">
        <v>1302654</v>
      </c>
      <c r="DE7" s="637"/>
      <c r="DF7" s="637"/>
      <c r="DG7" s="637"/>
      <c r="DH7" s="637"/>
      <c r="DI7" s="637"/>
      <c r="DJ7" s="637"/>
      <c r="DK7" s="637"/>
      <c r="DL7" s="637"/>
      <c r="DM7" s="637"/>
      <c r="DN7" s="637"/>
      <c r="DO7" s="637"/>
      <c r="DP7" s="638"/>
      <c r="DQ7" s="645">
        <v>11477652</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486758</v>
      </c>
      <c r="S8" s="637"/>
      <c r="T8" s="637"/>
      <c r="U8" s="637"/>
      <c r="V8" s="637"/>
      <c r="W8" s="637"/>
      <c r="X8" s="637"/>
      <c r="Y8" s="638"/>
      <c r="Z8" s="639">
        <v>0.4</v>
      </c>
      <c r="AA8" s="639"/>
      <c r="AB8" s="639"/>
      <c r="AC8" s="639"/>
      <c r="AD8" s="640">
        <v>486758</v>
      </c>
      <c r="AE8" s="640"/>
      <c r="AF8" s="640"/>
      <c r="AG8" s="640"/>
      <c r="AH8" s="640"/>
      <c r="AI8" s="640"/>
      <c r="AJ8" s="640"/>
      <c r="AK8" s="640"/>
      <c r="AL8" s="641">
        <v>0.9</v>
      </c>
      <c r="AM8" s="642"/>
      <c r="AN8" s="642"/>
      <c r="AO8" s="643"/>
      <c r="AP8" s="633" t="s">
        <v>227</v>
      </c>
      <c r="AQ8" s="634"/>
      <c r="AR8" s="634"/>
      <c r="AS8" s="634"/>
      <c r="AT8" s="634"/>
      <c r="AU8" s="634"/>
      <c r="AV8" s="634"/>
      <c r="AW8" s="634"/>
      <c r="AX8" s="634"/>
      <c r="AY8" s="634"/>
      <c r="AZ8" s="634"/>
      <c r="BA8" s="634"/>
      <c r="BB8" s="634"/>
      <c r="BC8" s="634"/>
      <c r="BD8" s="634"/>
      <c r="BE8" s="634"/>
      <c r="BF8" s="635"/>
      <c r="BG8" s="636">
        <v>468472</v>
      </c>
      <c r="BH8" s="637"/>
      <c r="BI8" s="637"/>
      <c r="BJ8" s="637"/>
      <c r="BK8" s="637"/>
      <c r="BL8" s="637"/>
      <c r="BM8" s="637"/>
      <c r="BN8" s="638"/>
      <c r="BO8" s="639">
        <v>0.9</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55699988</v>
      </c>
      <c r="CS8" s="637"/>
      <c r="CT8" s="637"/>
      <c r="CU8" s="637"/>
      <c r="CV8" s="637"/>
      <c r="CW8" s="637"/>
      <c r="CX8" s="637"/>
      <c r="CY8" s="638"/>
      <c r="CZ8" s="639">
        <v>52.3</v>
      </c>
      <c r="DA8" s="639"/>
      <c r="DB8" s="639"/>
      <c r="DC8" s="639"/>
      <c r="DD8" s="645">
        <v>785547</v>
      </c>
      <c r="DE8" s="637"/>
      <c r="DF8" s="637"/>
      <c r="DG8" s="637"/>
      <c r="DH8" s="637"/>
      <c r="DI8" s="637"/>
      <c r="DJ8" s="637"/>
      <c r="DK8" s="637"/>
      <c r="DL8" s="637"/>
      <c r="DM8" s="637"/>
      <c r="DN8" s="637"/>
      <c r="DO8" s="637"/>
      <c r="DP8" s="638"/>
      <c r="DQ8" s="645">
        <v>27920909</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522655</v>
      </c>
      <c r="S9" s="637"/>
      <c r="T9" s="637"/>
      <c r="U9" s="637"/>
      <c r="V9" s="637"/>
      <c r="W9" s="637"/>
      <c r="X9" s="637"/>
      <c r="Y9" s="638"/>
      <c r="Z9" s="639">
        <v>0.5</v>
      </c>
      <c r="AA9" s="639"/>
      <c r="AB9" s="639"/>
      <c r="AC9" s="639"/>
      <c r="AD9" s="640">
        <v>522655</v>
      </c>
      <c r="AE9" s="640"/>
      <c r="AF9" s="640"/>
      <c r="AG9" s="640"/>
      <c r="AH9" s="640"/>
      <c r="AI9" s="640"/>
      <c r="AJ9" s="640"/>
      <c r="AK9" s="640"/>
      <c r="AL9" s="641">
        <v>0.9</v>
      </c>
      <c r="AM9" s="642"/>
      <c r="AN9" s="642"/>
      <c r="AO9" s="643"/>
      <c r="AP9" s="633" t="s">
        <v>230</v>
      </c>
      <c r="AQ9" s="634"/>
      <c r="AR9" s="634"/>
      <c r="AS9" s="634"/>
      <c r="AT9" s="634"/>
      <c r="AU9" s="634"/>
      <c r="AV9" s="634"/>
      <c r="AW9" s="634"/>
      <c r="AX9" s="634"/>
      <c r="AY9" s="634"/>
      <c r="AZ9" s="634"/>
      <c r="BA9" s="634"/>
      <c r="BB9" s="634"/>
      <c r="BC9" s="634"/>
      <c r="BD9" s="634"/>
      <c r="BE9" s="634"/>
      <c r="BF9" s="635"/>
      <c r="BG9" s="636">
        <v>21932844</v>
      </c>
      <c r="BH9" s="637"/>
      <c r="BI9" s="637"/>
      <c r="BJ9" s="637"/>
      <c r="BK9" s="637"/>
      <c r="BL9" s="637"/>
      <c r="BM9" s="637"/>
      <c r="BN9" s="638"/>
      <c r="BO9" s="639">
        <v>43.8</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6829431</v>
      </c>
      <c r="CS9" s="637"/>
      <c r="CT9" s="637"/>
      <c r="CU9" s="637"/>
      <c r="CV9" s="637"/>
      <c r="CW9" s="637"/>
      <c r="CX9" s="637"/>
      <c r="CY9" s="638"/>
      <c r="CZ9" s="639">
        <v>6.4</v>
      </c>
      <c r="DA9" s="639"/>
      <c r="DB9" s="639"/>
      <c r="DC9" s="639"/>
      <c r="DD9" s="645">
        <v>46736</v>
      </c>
      <c r="DE9" s="637"/>
      <c r="DF9" s="637"/>
      <c r="DG9" s="637"/>
      <c r="DH9" s="637"/>
      <c r="DI9" s="637"/>
      <c r="DJ9" s="637"/>
      <c r="DK9" s="637"/>
      <c r="DL9" s="637"/>
      <c r="DM9" s="637"/>
      <c r="DN9" s="637"/>
      <c r="DO9" s="637"/>
      <c r="DP9" s="638"/>
      <c r="DQ9" s="645">
        <v>4349734</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653209</v>
      </c>
      <c r="BH10" s="637"/>
      <c r="BI10" s="637"/>
      <c r="BJ10" s="637"/>
      <c r="BK10" s="637"/>
      <c r="BL10" s="637"/>
      <c r="BM10" s="637"/>
      <c r="BN10" s="638"/>
      <c r="BO10" s="639">
        <v>1.3</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298210</v>
      </c>
      <c r="CS10" s="637"/>
      <c r="CT10" s="637"/>
      <c r="CU10" s="637"/>
      <c r="CV10" s="637"/>
      <c r="CW10" s="637"/>
      <c r="CX10" s="637"/>
      <c r="CY10" s="638"/>
      <c r="CZ10" s="639">
        <v>0.3</v>
      </c>
      <c r="DA10" s="639"/>
      <c r="DB10" s="639"/>
      <c r="DC10" s="639"/>
      <c r="DD10" s="645" t="s">
        <v>122</v>
      </c>
      <c r="DE10" s="637"/>
      <c r="DF10" s="637"/>
      <c r="DG10" s="637"/>
      <c r="DH10" s="637"/>
      <c r="DI10" s="637"/>
      <c r="DJ10" s="637"/>
      <c r="DK10" s="637"/>
      <c r="DL10" s="637"/>
      <c r="DM10" s="637"/>
      <c r="DN10" s="637"/>
      <c r="DO10" s="637"/>
      <c r="DP10" s="638"/>
      <c r="DQ10" s="645">
        <v>260418</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5657187</v>
      </c>
      <c r="S11" s="637"/>
      <c r="T11" s="637"/>
      <c r="U11" s="637"/>
      <c r="V11" s="637"/>
      <c r="W11" s="637"/>
      <c r="X11" s="637"/>
      <c r="Y11" s="638"/>
      <c r="Z11" s="641">
        <v>5.0999999999999996</v>
      </c>
      <c r="AA11" s="642"/>
      <c r="AB11" s="642"/>
      <c r="AC11" s="648"/>
      <c r="AD11" s="645">
        <v>5657187</v>
      </c>
      <c r="AE11" s="637"/>
      <c r="AF11" s="637"/>
      <c r="AG11" s="637"/>
      <c r="AH11" s="637"/>
      <c r="AI11" s="637"/>
      <c r="AJ11" s="637"/>
      <c r="AK11" s="638"/>
      <c r="AL11" s="641">
        <v>10.199999999999999</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4581878</v>
      </c>
      <c r="BH11" s="637"/>
      <c r="BI11" s="637"/>
      <c r="BJ11" s="637"/>
      <c r="BK11" s="637"/>
      <c r="BL11" s="637"/>
      <c r="BM11" s="637"/>
      <c r="BN11" s="638"/>
      <c r="BO11" s="639">
        <v>9.1</v>
      </c>
      <c r="BP11" s="639"/>
      <c r="BQ11" s="639"/>
      <c r="BR11" s="639"/>
      <c r="BS11" s="640">
        <v>1169172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130669</v>
      </c>
      <c r="CS11" s="637"/>
      <c r="CT11" s="637"/>
      <c r="CU11" s="637"/>
      <c r="CV11" s="637"/>
      <c r="CW11" s="637"/>
      <c r="CX11" s="637"/>
      <c r="CY11" s="638"/>
      <c r="CZ11" s="639">
        <v>0.1</v>
      </c>
      <c r="DA11" s="639"/>
      <c r="DB11" s="639"/>
      <c r="DC11" s="639"/>
      <c r="DD11" s="645">
        <v>3886</v>
      </c>
      <c r="DE11" s="637"/>
      <c r="DF11" s="637"/>
      <c r="DG11" s="637"/>
      <c r="DH11" s="637"/>
      <c r="DI11" s="637"/>
      <c r="DJ11" s="637"/>
      <c r="DK11" s="637"/>
      <c r="DL11" s="637"/>
      <c r="DM11" s="637"/>
      <c r="DN11" s="637"/>
      <c r="DO11" s="637"/>
      <c r="DP11" s="638"/>
      <c r="DQ11" s="645">
        <v>102852</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v>12085</v>
      </c>
      <c r="S12" s="637"/>
      <c r="T12" s="637"/>
      <c r="U12" s="637"/>
      <c r="V12" s="637"/>
      <c r="W12" s="637"/>
      <c r="X12" s="637"/>
      <c r="Y12" s="638"/>
      <c r="Z12" s="639">
        <v>0</v>
      </c>
      <c r="AA12" s="639"/>
      <c r="AB12" s="639"/>
      <c r="AC12" s="639"/>
      <c r="AD12" s="640">
        <v>12085</v>
      </c>
      <c r="AE12" s="640"/>
      <c r="AF12" s="640"/>
      <c r="AG12" s="640"/>
      <c r="AH12" s="640"/>
      <c r="AI12" s="640"/>
      <c r="AJ12" s="640"/>
      <c r="AK12" s="640"/>
      <c r="AL12" s="641">
        <v>0</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17608916</v>
      </c>
      <c r="BH12" s="637"/>
      <c r="BI12" s="637"/>
      <c r="BJ12" s="637"/>
      <c r="BK12" s="637"/>
      <c r="BL12" s="637"/>
      <c r="BM12" s="637"/>
      <c r="BN12" s="638"/>
      <c r="BO12" s="639">
        <v>35.1</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1041268</v>
      </c>
      <c r="CS12" s="637"/>
      <c r="CT12" s="637"/>
      <c r="CU12" s="637"/>
      <c r="CV12" s="637"/>
      <c r="CW12" s="637"/>
      <c r="CX12" s="637"/>
      <c r="CY12" s="638"/>
      <c r="CZ12" s="639">
        <v>1</v>
      </c>
      <c r="DA12" s="639"/>
      <c r="DB12" s="639"/>
      <c r="DC12" s="639"/>
      <c r="DD12" s="645" t="s">
        <v>122</v>
      </c>
      <c r="DE12" s="637"/>
      <c r="DF12" s="637"/>
      <c r="DG12" s="637"/>
      <c r="DH12" s="637"/>
      <c r="DI12" s="637"/>
      <c r="DJ12" s="637"/>
      <c r="DK12" s="637"/>
      <c r="DL12" s="637"/>
      <c r="DM12" s="637"/>
      <c r="DN12" s="637"/>
      <c r="DO12" s="637"/>
      <c r="DP12" s="638"/>
      <c r="DQ12" s="645">
        <v>722057</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16734960</v>
      </c>
      <c r="BH13" s="637"/>
      <c r="BI13" s="637"/>
      <c r="BJ13" s="637"/>
      <c r="BK13" s="637"/>
      <c r="BL13" s="637"/>
      <c r="BM13" s="637"/>
      <c r="BN13" s="638"/>
      <c r="BO13" s="639">
        <v>33.4</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11051900</v>
      </c>
      <c r="CS13" s="637"/>
      <c r="CT13" s="637"/>
      <c r="CU13" s="637"/>
      <c r="CV13" s="637"/>
      <c r="CW13" s="637"/>
      <c r="CX13" s="637"/>
      <c r="CY13" s="638"/>
      <c r="CZ13" s="639">
        <v>10.4</v>
      </c>
      <c r="DA13" s="639"/>
      <c r="DB13" s="639"/>
      <c r="DC13" s="639"/>
      <c r="DD13" s="645">
        <v>4286172</v>
      </c>
      <c r="DE13" s="637"/>
      <c r="DF13" s="637"/>
      <c r="DG13" s="637"/>
      <c r="DH13" s="637"/>
      <c r="DI13" s="637"/>
      <c r="DJ13" s="637"/>
      <c r="DK13" s="637"/>
      <c r="DL13" s="637"/>
      <c r="DM13" s="637"/>
      <c r="DN13" s="637"/>
      <c r="DO13" s="637"/>
      <c r="DP13" s="638"/>
      <c r="DQ13" s="645">
        <v>6528090</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2660</v>
      </c>
      <c r="S14" s="637"/>
      <c r="T14" s="637"/>
      <c r="U14" s="637"/>
      <c r="V14" s="637"/>
      <c r="W14" s="637"/>
      <c r="X14" s="637"/>
      <c r="Y14" s="638"/>
      <c r="Z14" s="639">
        <v>0</v>
      </c>
      <c r="AA14" s="639"/>
      <c r="AB14" s="639"/>
      <c r="AC14" s="639"/>
      <c r="AD14" s="640">
        <v>2660</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152298</v>
      </c>
      <c r="BH14" s="637"/>
      <c r="BI14" s="637"/>
      <c r="BJ14" s="637"/>
      <c r="BK14" s="637"/>
      <c r="BL14" s="637"/>
      <c r="BM14" s="637"/>
      <c r="BN14" s="638"/>
      <c r="BO14" s="639">
        <v>0.3</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2729675</v>
      </c>
      <c r="CS14" s="637"/>
      <c r="CT14" s="637"/>
      <c r="CU14" s="637"/>
      <c r="CV14" s="637"/>
      <c r="CW14" s="637"/>
      <c r="CX14" s="637"/>
      <c r="CY14" s="638"/>
      <c r="CZ14" s="639">
        <v>2.6</v>
      </c>
      <c r="DA14" s="639"/>
      <c r="DB14" s="639"/>
      <c r="DC14" s="639"/>
      <c r="DD14" s="645">
        <v>23617</v>
      </c>
      <c r="DE14" s="637"/>
      <c r="DF14" s="637"/>
      <c r="DG14" s="637"/>
      <c r="DH14" s="637"/>
      <c r="DI14" s="637"/>
      <c r="DJ14" s="637"/>
      <c r="DK14" s="637"/>
      <c r="DL14" s="637"/>
      <c r="DM14" s="637"/>
      <c r="DN14" s="637"/>
      <c r="DO14" s="637"/>
      <c r="DP14" s="638"/>
      <c r="DQ14" s="645">
        <v>2577584</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1335997</v>
      </c>
      <c r="BH15" s="637"/>
      <c r="BI15" s="637"/>
      <c r="BJ15" s="637"/>
      <c r="BK15" s="637"/>
      <c r="BL15" s="637"/>
      <c r="BM15" s="637"/>
      <c r="BN15" s="638"/>
      <c r="BO15" s="639">
        <v>2.7</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10984896</v>
      </c>
      <c r="CS15" s="637"/>
      <c r="CT15" s="637"/>
      <c r="CU15" s="637"/>
      <c r="CV15" s="637"/>
      <c r="CW15" s="637"/>
      <c r="CX15" s="637"/>
      <c r="CY15" s="638"/>
      <c r="CZ15" s="639">
        <v>10.3</v>
      </c>
      <c r="DA15" s="639"/>
      <c r="DB15" s="639"/>
      <c r="DC15" s="639"/>
      <c r="DD15" s="645">
        <v>2275258</v>
      </c>
      <c r="DE15" s="637"/>
      <c r="DF15" s="637"/>
      <c r="DG15" s="637"/>
      <c r="DH15" s="637"/>
      <c r="DI15" s="637"/>
      <c r="DJ15" s="637"/>
      <c r="DK15" s="637"/>
      <c r="DL15" s="637"/>
      <c r="DM15" s="637"/>
      <c r="DN15" s="637"/>
      <c r="DO15" s="637"/>
      <c r="DP15" s="638"/>
      <c r="DQ15" s="645">
        <v>7572557</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99515</v>
      </c>
      <c r="S16" s="637"/>
      <c r="T16" s="637"/>
      <c r="U16" s="637"/>
      <c r="V16" s="637"/>
      <c r="W16" s="637"/>
      <c r="X16" s="637"/>
      <c r="Y16" s="638"/>
      <c r="Z16" s="639">
        <v>0.1</v>
      </c>
      <c r="AA16" s="639"/>
      <c r="AB16" s="639"/>
      <c r="AC16" s="639"/>
      <c r="AD16" s="640">
        <v>99515</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880602</v>
      </c>
      <c r="S17" s="637"/>
      <c r="T17" s="637"/>
      <c r="U17" s="637"/>
      <c r="V17" s="637"/>
      <c r="W17" s="637"/>
      <c r="X17" s="637"/>
      <c r="Y17" s="638"/>
      <c r="Z17" s="639">
        <v>0.8</v>
      </c>
      <c r="AA17" s="639"/>
      <c r="AB17" s="639"/>
      <c r="AC17" s="639"/>
      <c r="AD17" s="640">
        <v>880602</v>
      </c>
      <c r="AE17" s="640"/>
      <c r="AF17" s="640"/>
      <c r="AG17" s="640"/>
      <c r="AH17" s="640"/>
      <c r="AI17" s="640"/>
      <c r="AJ17" s="640"/>
      <c r="AK17" s="640"/>
      <c r="AL17" s="641">
        <v>1.6</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3813801</v>
      </c>
      <c r="CS17" s="637"/>
      <c r="CT17" s="637"/>
      <c r="CU17" s="637"/>
      <c r="CV17" s="637"/>
      <c r="CW17" s="637"/>
      <c r="CX17" s="637"/>
      <c r="CY17" s="638"/>
      <c r="CZ17" s="639">
        <v>3.6</v>
      </c>
      <c r="DA17" s="639"/>
      <c r="DB17" s="639"/>
      <c r="DC17" s="639"/>
      <c r="DD17" s="645" t="s">
        <v>122</v>
      </c>
      <c r="DE17" s="637"/>
      <c r="DF17" s="637"/>
      <c r="DG17" s="637"/>
      <c r="DH17" s="637"/>
      <c r="DI17" s="637"/>
      <c r="DJ17" s="637"/>
      <c r="DK17" s="637"/>
      <c r="DL17" s="637"/>
      <c r="DM17" s="637"/>
      <c r="DN17" s="637"/>
      <c r="DO17" s="637"/>
      <c r="DP17" s="638"/>
      <c r="DQ17" s="645">
        <v>3802527</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240670</v>
      </c>
      <c r="S18" s="637"/>
      <c r="T18" s="637"/>
      <c r="U18" s="637"/>
      <c r="V18" s="637"/>
      <c r="W18" s="637"/>
      <c r="X18" s="637"/>
      <c r="Y18" s="638"/>
      <c r="Z18" s="639">
        <v>0.2</v>
      </c>
      <c r="AA18" s="639"/>
      <c r="AB18" s="639"/>
      <c r="AC18" s="639"/>
      <c r="AD18" s="640">
        <v>240670</v>
      </c>
      <c r="AE18" s="640"/>
      <c r="AF18" s="640"/>
      <c r="AG18" s="640"/>
      <c r="AH18" s="640"/>
      <c r="AI18" s="640"/>
      <c r="AJ18" s="640"/>
      <c r="AK18" s="640"/>
      <c r="AL18" s="641">
        <v>0.4</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239620</v>
      </c>
      <c r="S19" s="637"/>
      <c r="T19" s="637"/>
      <c r="U19" s="637"/>
      <c r="V19" s="637"/>
      <c r="W19" s="637"/>
      <c r="X19" s="637"/>
      <c r="Y19" s="638"/>
      <c r="Z19" s="639">
        <v>0.2</v>
      </c>
      <c r="AA19" s="639"/>
      <c r="AB19" s="639"/>
      <c r="AC19" s="639"/>
      <c r="AD19" s="640">
        <v>239620</v>
      </c>
      <c r="AE19" s="640"/>
      <c r="AF19" s="640"/>
      <c r="AG19" s="640"/>
      <c r="AH19" s="640"/>
      <c r="AI19" s="640"/>
      <c r="AJ19" s="640"/>
      <c r="AK19" s="640"/>
      <c r="AL19" s="641">
        <v>0.4</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3397890</v>
      </c>
      <c r="BH19" s="637"/>
      <c r="BI19" s="637"/>
      <c r="BJ19" s="637"/>
      <c r="BK19" s="637"/>
      <c r="BL19" s="637"/>
      <c r="BM19" s="637"/>
      <c r="BN19" s="638"/>
      <c r="BO19" s="639">
        <v>6.8</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1050</v>
      </c>
      <c r="S20" s="637"/>
      <c r="T20" s="637"/>
      <c r="U20" s="637"/>
      <c r="V20" s="637"/>
      <c r="W20" s="637"/>
      <c r="X20" s="637"/>
      <c r="Y20" s="638"/>
      <c r="Z20" s="639">
        <v>0</v>
      </c>
      <c r="AA20" s="639"/>
      <c r="AB20" s="639"/>
      <c r="AC20" s="639"/>
      <c r="AD20" s="640">
        <v>1050</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3397890</v>
      </c>
      <c r="BH20" s="637"/>
      <c r="BI20" s="637"/>
      <c r="BJ20" s="637"/>
      <c r="BK20" s="637"/>
      <c r="BL20" s="637"/>
      <c r="BM20" s="637"/>
      <c r="BN20" s="638"/>
      <c r="BO20" s="639">
        <v>6.8</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106549574</v>
      </c>
      <c r="CS20" s="637"/>
      <c r="CT20" s="637"/>
      <c r="CU20" s="637"/>
      <c r="CV20" s="637"/>
      <c r="CW20" s="637"/>
      <c r="CX20" s="637"/>
      <c r="CY20" s="638"/>
      <c r="CZ20" s="639">
        <v>100</v>
      </c>
      <c r="DA20" s="639"/>
      <c r="DB20" s="639"/>
      <c r="DC20" s="639"/>
      <c r="DD20" s="645">
        <v>8723870</v>
      </c>
      <c r="DE20" s="637"/>
      <c r="DF20" s="637"/>
      <c r="DG20" s="637"/>
      <c r="DH20" s="637"/>
      <c r="DI20" s="637"/>
      <c r="DJ20" s="637"/>
      <c r="DK20" s="637"/>
      <c r="DL20" s="637"/>
      <c r="DM20" s="637"/>
      <c r="DN20" s="637"/>
      <c r="DO20" s="637"/>
      <c r="DP20" s="638"/>
      <c r="DQ20" s="645">
        <v>65818867</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46071</v>
      </c>
      <c r="S21" s="637"/>
      <c r="T21" s="637"/>
      <c r="U21" s="637"/>
      <c r="V21" s="637"/>
      <c r="W21" s="637"/>
      <c r="X21" s="637"/>
      <c r="Y21" s="638"/>
      <c r="Z21" s="639">
        <v>0</v>
      </c>
      <c r="AA21" s="639"/>
      <c r="AB21" s="639"/>
      <c r="AC21" s="639"/>
      <c r="AD21" s="640" t="s">
        <v>122</v>
      </c>
      <c r="AE21" s="640"/>
      <c r="AF21" s="640"/>
      <c r="AG21" s="640"/>
      <c r="AH21" s="640"/>
      <c r="AI21" s="640"/>
      <c r="AJ21" s="640"/>
      <c r="AK21" s="640"/>
      <c r="AL21" s="641" t="s">
        <v>122</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t="s">
        <v>122</v>
      </c>
      <c r="S22" s="637"/>
      <c r="T22" s="637"/>
      <c r="U22" s="637"/>
      <c r="V22" s="637"/>
      <c r="W22" s="637"/>
      <c r="X22" s="637"/>
      <c r="Y22" s="638"/>
      <c r="Z22" s="639" t="s">
        <v>122</v>
      </c>
      <c r="AA22" s="639"/>
      <c r="AB22" s="639"/>
      <c r="AC22" s="639"/>
      <c r="AD22" s="640" t="s">
        <v>122</v>
      </c>
      <c r="AE22" s="640"/>
      <c r="AF22" s="640"/>
      <c r="AG22" s="640"/>
      <c r="AH22" s="640"/>
      <c r="AI22" s="640"/>
      <c r="AJ22" s="640"/>
      <c r="AK22" s="640"/>
      <c r="AL22" s="641" t="s">
        <v>122</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45898</v>
      </c>
      <c r="S23" s="637"/>
      <c r="T23" s="637"/>
      <c r="U23" s="637"/>
      <c r="V23" s="637"/>
      <c r="W23" s="637"/>
      <c r="X23" s="637"/>
      <c r="Y23" s="638"/>
      <c r="Z23" s="639">
        <v>0</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3397890</v>
      </c>
      <c r="BH23" s="637"/>
      <c r="BI23" s="637"/>
      <c r="BJ23" s="637"/>
      <c r="BK23" s="637"/>
      <c r="BL23" s="637"/>
      <c r="BM23" s="637"/>
      <c r="BN23" s="638"/>
      <c r="BO23" s="639">
        <v>6.8</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v>173</v>
      </c>
      <c r="S24" s="637"/>
      <c r="T24" s="637"/>
      <c r="U24" s="637"/>
      <c r="V24" s="637"/>
      <c r="W24" s="637"/>
      <c r="X24" s="637"/>
      <c r="Y24" s="638"/>
      <c r="Z24" s="639">
        <v>0</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48372516</v>
      </c>
      <c r="CS24" s="626"/>
      <c r="CT24" s="626"/>
      <c r="CU24" s="626"/>
      <c r="CV24" s="626"/>
      <c r="CW24" s="626"/>
      <c r="CX24" s="626"/>
      <c r="CY24" s="627"/>
      <c r="CZ24" s="630">
        <v>45.4</v>
      </c>
      <c r="DA24" s="631"/>
      <c r="DB24" s="631"/>
      <c r="DC24" s="647"/>
      <c r="DD24" s="671">
        <v>25581026</v>
      </c>
      <c r="DE24" s="626"/>
      <c r="DF24" s="626"/>
      <c r="DG24" s="626"/>
      <c r="DH24" s="626"/>
      <c r="DI24" s="626"/>
      <c r="DJ24" s="626"/>
      <c r="DK24" s="627"/>
      <c r="DL24" s="671">
        <v>22378927</v>
      </c>
      <c r="DM24" s="626"/>
      <c r="DN24" s="626"/>
      <c r="DO24" s="626"/>
      <c r="DP24" s="626"/>
      <c r="DQ24" s="626"/>
      <c r="DR24" s="626"/>
      <c r="DS24" s="626"/>
      <c r="DT24" s="626"/>
      <c r="DU24" s="626"/>
      <c r="DV24" s="627"/>
      <c r="DW24" s="630">
        <v>40.4</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58531938</v>
      </c>
      <c r="S25" s="637"/>
      <c r="T25" s="637"/>
      <c r="U25" s="637"/>
      <c r="V25" s="637"/>
      <c r="W25" s="637"/>
      <c r="X25" s="637"/>
      <c r="Y25" s="638"/>
      <c r="Z25" s="639">
        <v>52.3</v>
      </c>
      <c r="AA25" s="639"/>
      <c r="AB25" s="639"/>
      <c r="AC25" s="639"/>
      <c r="AD25" s="640">
        <v>55087977</v>
      </c>
      <c r="AE25" s="640"/>
      <c r="AF25" s="640"/>
      <c r="AG25" s="640"/>
      <c r="AH25" s="640"/>
      <c r="AI25" s="640"/>
      <c r="AJ25" s="640"/>
      <c r="AK25" s="640"/>
      <c r="AL25" s="641">
        <v>99.4</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13133421</v>
      </c>
      <c r="CS25" s="668"/>
      <c r="CT25" s="668"/>
      <c r="CU25" s="668"/>
      <c r="CV25" s="668"/>
      <c r="CW25" s="668"/>
      <c r="CX25" s="668"/>
      <c r="CY25" s="669"/>
      <c r="CZ25" s="641">
        <v>12.3</v>
      </c>
      <c r="DA25" s="666"/>
      <c r="DB25" s="666"/>
      <c r="DC25" s="670"/>
      <c r="DD25" s="645">
        <v>11912057</v>
      </c>
      <c r="DE25" s="668"/>
      <c r="DF25" s="668"/>
      <c r="DG25" s="668"/>
      <c r="DH25" s="668"/>
      <c r="DI25" s="668"/>
      <c r="DJ25" s="668"/>
      <c r="DK25" s="669"/>
      <c r="DL25" s="645">
        <v>11741786</v>
      </c>
      <c r="DM25" s="668"/>
      <c r="DN25" s="668"/>
      <c r="DO25" s="668"/>
      <c r="DP25" s="668"/>
      <c r="DQ25" s="668"/>
      <c r="DR25" s="668"/>
      <c r="DS25" s="668"/>
      <c r="DT25" s="668"/>
      <c r="DU25" s="668"/>
      <c r="DV25" s="669"/>
      <c r="DW25" s="641">
        <v>21.2</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21148</v>
      </c>
      <c r="S26" s="637"/>
      <c r="T26" s="637"/>
      <c r="U26" s="637"/>
      <c r="V26" s="637"/>
      <c r="W26" s="637"/>
      <c r="X26" s="637"/>
      <c r="Y26" s="638"/>
      <c r="Z26" s="639">
        <v>0</v>
      </c>
      <c r="AA26" s="639"/>
      <c r="AB26" s="639"/>
      <c r="AC26" s="639"/>
      <c r="AD26" s="640">
        <v>21148</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7852466</v>
      </c>
      <c r="CS26" s="637"/>
      <c r="CT26" s="637"/>
      <c r="CU26" s="637"/>
      <c r="CV26" s="637"/>
      <c r="CW26" s="637"/>
      <c r="CX26" s="637"/>
      <c r="CY26" s="638"/>
      <c r="CZ26" s="641">
        <v>7.4</v>
      </c>
      <c r="DA26" s="666"/>
      <c r="DB26" s="666"/>
      <c r="DC26" s="670"/>
      <c r="DD26" s="645">
        <v>7242011</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1136140</v>
      </c>
      <c r="S27" s="637"/>
      <c r="T27" s="637"/>
      <c r="U27" s="637"/>
      <c r="V27" s="637"/>
      <c r="W27" s="637"/>
      <c r="X27" s="637"/>
      <c r="Y27" s="638"/>
      <c r="Z27" s="639">
        <v>1</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50131504</v>
      </c>
      <c r="BH27" s="637"/>
      <c r="BI27" s="637"/>
      <c r="BJ27" s="637"/>
      <c r="BK27" s="637"/>
      <c r="BL27" s="637"/>
      <c r="BM27" s="637"/>
      <c r="BN27" s="638"/>
      <c r="BO27" s="639">
        <v>100</v>
      </c>
      <c r="BP27" s="639"/>
      <c r="BQ27" s="639"/>
      <c r="BR27" s="639"/>
      <c r="BS27" s="640">
        <v>1169172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31425294</v>
      </c>
      <c r="CS27" s="668"/>
      <c r="CT27" s="668"/>
      <c r="CU27" s="668"/>
      <c r="CV27" s="668"/>
      <c r="CW27" s="668"/>
      <c r="CX27" s="668"/>
      <c r="CY27" s="669"/>
      <c r="CZ27" s="641">
        <v>29.5</v>
      </c>
      <c r="DA27" s="666"/>
      <c r="DB27" s="666"/>
      <c r="DC27" s="670"/>
      <c r="DD27" s="645">
        <v>9866442</v>
      </c>
      <c r="DE27" s="668"/>
      <c r="DF27" s="668"/>
      <c r="DG27" s="668"/>
      <c r="DH27" s="668"/>
      <c r="DI27" s="668"/>
      <c r="DJ27" s="668"/>
      <c r="DK27" s="669"/>
      <c r="DL27" s="645">
        <v>6834614</v>
      </c>
      <c r="DM27" s="668"/>
      <c r="DN27" s="668"/>
      <c r="DO27" s="668"/>
      <c r="DP27" s="668"/>
      <c r="DQ27" s="668"/>
      <c r="DR27" s="668"/>
      <c r="DS27" s="668"/>
      <c r="DT27" s="668"/>
      <c r="DU27" s="668"/>
      <c r="DV27" s="669"/>
      <c r="DW27" s="641">
        <v>12.3</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1020103</v>
      </c>
      <c r="S28" s="637"/>
      <c r="T28" s="637"/>
      <c r="U28" s="637"/>
      <c r="V28" s="637"/>
      <c r="W28" s="637"/>
      <c r="X28" s="637"/>
      <c r="Y28" s="638"/>
      <c r="Z28" s="639">
        <v>0.9</v>
      </c>
      <c r="AA28" s="639"/>
      <c r="AB28" s="639"/>
      <c r="AC28" s="639"/>
      <c r="AD28" s="640">
        <v>257495</v>
      </c>
      <c r="AE28" s="640"/>
      <c r="AF28" s="640"/>
      <c r="AG28" s="640"/>
      <c r="AH28" s="640"/>
      <c r="AI28" s="640"/>
      <c r="AJ28" s="640"/>
      <c r="AK28" s="640"/>
      <c r="AL28" s="641">
        <v>0.5</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3813801</v>
      </c>
      <c r="CS28" s="637"/>
      <c r="CT28" s="637"/>
      <c r="CU28" s="637"/>
      <c r="CV28" s="637"/>
      <c r="CW28" s="637"/>
      <c r="CX28" s="637"/>
      <c r="CY28" s="638"/>
      <c r="CZ28" s="641">
        <v>3.6</v>
      </c>
      <c r="DA28" s="666"/>
      <c r="DB28" s="666"/>
      <c r="DC28" s="670"/>
      <c r="DD28" s="645">
        <v>3802527</v>
      </c>
      <c r="DE28" s="637"/>
      <c r="DF28" s="637"/>
      <c r="DG28" s="637"/>
      <c r="DH28" s="637"/>
      <c r="DI28" s="637"/>
      <c r="DJ28" s="637"/>
      <c r="DK28" s="638"/>
      <c r="DL28" s="645">
        <v>3802527</v>
      </c>
      <c r="DM28" s="637"/>
      <c r="DN28" s="637"/>
      <c r="DO28" s="637"/>
      <c r="DP28" s="637"/>
      <c r="DQ28" s="637"/>
      <c r="DR28" s="637"/>
      <c r="DS28" s="637"/>
      <c r="DT28" s="637"/>
      <c r="DU28" s="637"/>
      <c r="DV28" s="638"/>
      <c r="DW28" s="641">
        <v>6.9</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658264</v>
      </c>
      <c r="S29" s="637"/>
      <c r="T29" s="637"/>
      <c r="U29" s="637"/>
      <c r="V29" s="637"/>
      <c r="W29" s="637"/>
      <c r="X29" s="637"/>
      <c r="Y29" s="638"/>
      <c r="Z29" s="639">
        <v>0.6</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3813795</v>
      </c>
      <c r="CS29" s="668"/>
      <c r="CT29" s="668"/>
      <c r="CU29" s="668"/>
      <c r="CV29" s="668"/>
      <c r="CW29" s="668"/>
      <c r="CX29" s="668"/>
      <c r="CY29" s="669"/>
      <c r="CZ29" s="641">
        <v>3.6</v>
      </c>
      <c r="DA29" s="666"/>
      <c r="DB29" s="666"/>
      <c r="DC29" s="670"/>
      <c r="DD29" s="645">
        <v>3802521</v>
      </c>
      <c r="DE29" s="668"/>
      <c r="DF29" s="668"/>
      <c r="DG29" s="668"/>
      <c r="DH29" s="668"/>
      <c r="DI29" s="668"/>
      <c r="DJ29" s="668"/>
      <c r="DK29" s="669"/>
      <c r="DL29" s="645">
        <v>3802521</v>
      </c>
      <c r="DM29" s="668"/>
      <c r="DN29" s="668"/>
      <c r="DO29" s="668"/>
      <c r="DP29" s="668"/>
      <c r="DQ29" s="668"/>
      <c r="DR29" s="668"/>
      <c r="DS29" s="668"/>
      <c r="DT29" s="668"/>
      <c r="DU29" s="668"/>
      <c r="DV29" s="669"/>
      <c r="DW29" s="641">
        <v>6.9</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21323949</v>
      </c>
      <c r="S30" s="637"/>
      <c r="T30" s="637"/>
      <c r="U30" s="637"/>
      <c r="V30" s="637"/>
      <c r="W30" s="637"/>
      <c r="X30" s="637"/>
      <c r="Y30" s="638"/>
      <c r="Z30" s="639">
        <v>19.100000000000001</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3625130</v>
      </c>
      <c r="CS30" s="637"/>
      <c r="CT30" s="637"/>
      <c r="CU30" s="637"/>
      <c r="CV30" s="637"/>
      <c r="CW30" s="637"/>
      <c r="CX30" s="637"/>
      <c r="CY30" s="638"/>
      <c r="CZ30" s="641">
        <v>3.4</v>
      </c>
      <c r="DA30" s="666"/>
      <c r="DB30" s="666"/>
      <c r="DC30" s="670"/>
      <c r="DD30" s="645">
        <v>3613856</v>
      </c>
      <c r="DE30" s="637"/>
      <c r="DF30" s="637"/>
      <c r="DG30" s="637"/>
      <c r="DH30" s="637"/>
      <c r="DI30" s="637"/>
      <c r="DJ30" s="637"/>
      <c r="DK30" s="638"/>
      <c r="DL30" s="645">
        <v>3613856</v>
      </c>
      <c r="DM30" s="637"/>
      <c r="DN30" s="637"/>
      <c r="DO30" s="637"/>
      <c r="DP30" s="637"/>
      <c r="DQ30" s="637"/>
      <c r="DR30" s="637"/>
      <c r="DS30" s="637"/>
      <c r="DT30" s="637"/>
      <c r="DU30" s="637"/>
      <c r="DV30" s="638"/>
      <c r="DW30" s="641">
        <v>6.5</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99.4</v>
      </c>
      <c r="BH31" s="680"/>
      <c r="BI31" s="680"/>
      <c r="BJ31" s="680"/>
      <c r="BK31" s="680"/>
      <c r="BL31" s="680"/>
      <c r="BM31" s="631">
        <v>99</v>
      </c>
      <c r="BN31" s="680"/>
      <c r="BO31" s="680"/>
      <c r="BP31" s="680"/>
      <c r="BQ31" s="681"/>
      <c r="BR31" s="692">
        <v>99.3</v>
      </c>
      <c r="BS31" s="680"/>
      <c r="BT31" s="680"/>
      <c r="BU31" s="680"/>
      <c r="BV31" s="680"/>
      <c r="BW31" s="680"/>
      <c r="BX31" s="631">
        <v>98.9</v>
      </c>
      <c r="BY31" s="680"/>
      <c r="BZ31" s="680"/>
      <c r="CA31" s="680"/>
      <c r="CB31" s="681"/>
      <c r="CD31" s="674"/>
      <c r="CE31" s="675"/>
      <c r="CF31" s="633" t="s">
        <v>300</v>
      </c>
      <c r="CG31" s="634"/>
      <c r="CH31" s="634"/>
      <c r="CI31" s="634"/>
      <c r="CJ31" s="634"/>
      <c r="CK31" s="634"/>
      <c r="CL31" s="634"/>
      <c r="CM31" s="634"/>
      <c r="CN31" s="634"/>
      <c r="CO31" s="634"/>
      <c r="CP31" s="634"/>
      <c r="CQ31" s="635"/>
      <c r="CR31" s="636">
        <v>188665</v>
      </c>
      <c r="CS31" s="668"/>
      <c r="CT31" s="668"/>
      <c r="CU31" s="668"/>
      <c r="CV31" s="668"/>
      <c r="CW31" s="668"/>
      <c r="CX31" s="668"/>
      <c r="CY31" s="669"/>
      <c r="CZ31" s="641">
        <v>0.2</v>
      </c>
      <c r="DA31" s="666"/>
      <c r="DB31" s="666"/>
      <c r="DC31" s="670"/>
      <c r="DD31" s="645">
        <v>188665</v>
      </c>
      <c r="DE31" s="668"/>
      <c r="DF31" s="668"/>
      <c r="DG31" s="668"/>
      <c r="DH31" s="668"/>
      <c r="DI31" s="668"/>
      <c r="DJ31" s="668"/>
      <c r="DK31" s="669"/>
      <c r="DL31" s="645">
        <v>188665</v>
      </c>
      <c r="DM31" s="668"/>
      <c r="DN31" s="668"/>
      <c r="DO31" s="668"/>
      <c r="DP31" s="668"/>
      <c r="DQ31" s="668"/>
      <c r="DR31" s="668"/>
      <c r="DS31" s="668"/>
      <c r="DT31" s="668"/>
      <c r="DU31" s="668"/>
      <c r="DV31" s="669"/>
      <c r="DW31" s="641">
        <v>0.3</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14755379</v>
      </c>
      <c r="S32" s="637"/>
      <c r="T32" s="637"/>
      <c r="U32" s="637"/>
      <c r="V32" s="637"/>
      <c r="W32" s="637"/>
      <c r="X32" s="637"/>
      <c r="Y32" s="638"/>
      <c r="Z32" s="639">
        <v>13.2</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99.2</v>
      </c>
      <c r="BH32" s="668"/>
      <c r="BI32" s="668"/>
      <c r="BJ32" s="668"/>
      <c r="BK32" s="668"/>
      <c r="BL32" s="668"/>
      <c r="BM32" s="642">
        <v>98.8</v>
      </c>
      <c r="BN32" s="668"/>
      <c r="BO32" s="668"/>
      <c r="BP32" s="668"/>
      <c r="BQ32" s="691"/>
      <c r="BR32" s="693">
        <v>99.1</v>
      </c>
      <c r="BS32" s="668"/>
      <c r="BT32" s="668"/>
      <c r="BU32" s="668"/>
      <c r="BV32" s="668"/>
      <c r="BW32" s="668"/>
      <c r="BX32" s="642">
        <v>98.6</v>
      </c>
      <c r="BY32" s="668"/>
      <c r="BZ32" s="668"/>
      <c r="CA32" s="668"/>
      <c r="CB32" s="691"/>
      <c r="CD32" s="676"/>
      <c r="CE32" s="677"/>
      <c r="CF32" s="633" t="s">
        <v>304</v>
      </c>
      <c r="CG32" s="634"/>
      <c r="CH32" s="634"/>
      <c r="CI32" s="634"/>
      <c r="CJ32" s="634"/>
      <c r="CK32" s="634"/>
      <c r="CL32" s="634"/>
      <c r="CM32" s="634"/>
      <c r="CN32" s="634"/>
      <c r="CO32" s="634"/>
      <c r="CP32" s="634"/>
      <c r="CQ32" s="635"/>
      <c r="CR32" s="636">
        <v>6</v>
      </c>
      <c r="CS32" s="637"/>
      <c r="CT32" s="637"/>
      <c r="CU32" s="637"/>
      <c r="CV32" s="637"/>
      <c r="CW32" s="637"/>
      <c r="CX32" s="637"/>
      <c r="CY32" s="638"/>
      <c r="CZ32" s="641">
        <v>0</v>
      </c>
      <c r="DA32" s="666"/>
      <c r="DB32" s="666"/>
      <c r="DC32" s="670"/>
      <c r="DD32" s="645">
        <v>6</v>
      </c>
      <c r="DE32" s="637"/>
      <c r="DF32" s="637"/>
      <c r="DG32" s="637"/>
      <c r="DH32" s="637"/>
      <c r="DI32" s="637"/>
      <c r="DJ32" s="637"/>
      <c r="DK32" s="638"/>
      <c r="DL32" s="645">
        <v>6</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128369</v>
      </c>
      <c r="S33" s="637"/>
      <c r="T33" s="637"/>
      <c r="U33" s="637"/>
      <c r="V33" s="637"/>
      <c r="W33" s="637"/>
      <c r="X33" s="637"/>
      <c r="Y33" s="638"/>
      <c r="Z33" s="639">
        <v>0.1</v>
      </c>
      <c r="AA33" s="639"/>
      <c r="AB33" s="639"/>
      <c r="AC33" s="639"/>
      <c r="AD33" s="640">
        <v>32802</v>
      </c>
      <c r="AE33" s="640"/>
      <c r="AF33" s="640"/>
      <c r="AG33" s="640"/>
      <c r="AH33" s="640"/>
      <c r="AI33" s="640"/>
      <c r="AJ33" s="640"/>
      <c r="AK33" s="640"/>
      <c r="AL33" s="641">
        <v>0.1</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99.6</v>
      </c>
      <c r="BH33" s="695"/>
      <c r="BI33" s="695"/>
      <c r="BJ33" s="695"/>
      <c r="BK33" s="695"/>
      <c r="BL33" s="695"/>
      <c r="BM33" s="696">
        <v>99.4</v>
      </c>
      <c r="BN33" s="695"/>
      <c r="BO33" s="695"/>
      <c r="BP33" s="695"/>
      <c r="BQ33" s="697"/>
      <c r="BR33" s="694">
        <v>99.6</v>
      </c>
      <c r="BS33" s="695"/>
      <c r="BT33" s="695"/>
      <c r="BU33" s="695"/>
      <c r="BV33" s="695"/>
      <c r="BW33" s="695"/>
      <c r="BX33" s="696">
        <v>99.3</v>
      </c>
      <c r="BY33" s="695"/>
      <c r="BZ33" s="695"/>
      <c r="CA33" s="695"/>
      <c r="CB33" s="697"/>
      <c r="CD33" s="633" t="s">
        <v>307</v>
      </c>
      <c r="CE33" s="634"/>
      <c r="CF33" s="634"/>
      <c r="CG33" s="634"/>
      <c r="CH33" s="634"/>
      <c r="CI33" s="634"/>
      <c r="CJ33" s="634"/>
      <c r="CK33" s="634"/>
      <c r="CL33" s="634"/>
      <c r="CM33" s="634"/>
      <c r="CN33" s="634"/>
      <c r="CO33" s="634"/>
      <c r="CP33" s="634"/>
      <c r="CQ33" s="635"/>
      <c r="CR33" s="636">
        <v>49453188</v>
      </c>
      <c r="CS33" s="668"/>
      <c r="CT33" s="668"/>
      <c r="CU33" s="668"/>
      <c r="CV33" s="668"/>
      <c r="CW33" s="668"/>
      <c r="CX33" s="668"/>
      <c r="CY33" s="669"/>
      <c r="CZ33" s="641">
        <v>46.4</v>
      </c>
      <c r="DA33" s="666"/>
      <c r="DB33" s="666"/>
      <c r="DC33" s="670"/>
      <c r="DD33" s="645">
        <v>38755066</v>
      </c>
      <c r="DE33" s="668"/>
      <c r="DF33" s="668"/>
      <c r="DG33" s="668"/>
      <c r="DH33" s="668"/>
      <c r="DI33" s="668"/>
      <c r="DJ33" s="668"/>
      <c r="DK33" s="669"/>
      <c r="DL33" s="645">
        <v>27153474</v>
      </c>
      <c r="DM33" s="668"/>
      <c r="DN33" s="668"/>
      <c r="DO33" s="668"/>
      <c r="DP33" s="668"/>
      <c r="DQ33" s="668"/>
      <c r="DR33" s="668"/>
      <c r="DS33" s="668"/>
      <c r="DT33" s="668"/>
      <c r="DU33" s="668"/>
      <c r="DV33" s="669"/>
      <c r="DW33" s="641">
        <v>49</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246003</v>
      </c>
      <c r="S34" s="637"/>
      <c r="T34" s="637"/>
      <c r="U34" s="637"/>
      <c r="V34" s="637"/>
      <c r="W34" s="637"/>
      <c r="X34" s="637"/>
      <c r="Y34" s="638"/>
      <c r="Z34" s="639">
        <v>0.2</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19098600</v>
      </c>
      <c r="CS34" s="637"/>
      <c r="CT34" s="637"/>
      <c r="CU34" s="637"/>
      <c r="CV34" s="637"/>
      <c r="CW34" s="637"/>
      <c r="CX34" s="637"/>
      <c r="CY34" s="638"/>
      <c r="CZ34" s="641">
        <v>17.899999999999999</v>
      </c>
      <c r="DA34" s="666"/>
      <c r="DB34" s="666"/>
      <c r="DC34" s="670"/>
      <c r="DD34" s="645">
        <v>13340861</v>
      </c>
      <c r="DE34" s="637"/>
      <c r="DF34" s="637"/>
      <c r="DG34" s="637"/>
      <c r="DH34" s="637"/>
      <c r="DI34" s="637"/>
      <c r="DJ34" s="637"/>
      <c r="DK34" s="638"/>
      <c r="DL34" s="645">
        <v>12230638</v>
      </c>
      <c r="DM34" s="637"/>
      <c r="DN34" s="637"/>
      <c r="DO34" s="637"/>
      <c r="DP34" s="637"/>
      <c r="DQ34" s="637"/>
      <c r="DR34" s="637"/>
      <c r="DS34" s="637"/>
      <c r="DT34" s="637"/>
      <c r="DU34" s="637"/>
      <c r="DV34" s="638"/>
      <c r="DW34" s="641">
        <v>22.1</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4454082</v>
      </c>
      <c r="S35" s="637"/>
      <c r="T35" s="637"/>
      <c r="U35" s="637"/>
      <c r="V35" s="637"/>
      <c r="W35" s="637"/>
      <c r="X35" s="637"/>
      <c r="Y35" s="638"/>
      <c r="Z35" s="639">
        <v>4</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896737</v>
      </c>
      <c r="CS35" s="668"/>
      <c r="CT35" s="668"/>
      <c r="CU35" s="668"/>
      <c r="CV35" s="668"/>
      <c r="CW35" s="668"/>
      <c r="CX35" s="668"/>
      <c r="CY35" s="669"/>
      <c r="CZ35" s="641">
        <v>0.8</v>
      </c>
      <c r="DA35" s="666"/>
      <c r="DB35" s="666"/>
      <c r="DC35" s="670"/>
      <c r="DD35" s="645">
        <v>612875</v>
      </c>
      <c r="DE35" s="668"/>
      <c r="DF35" s="668"/>
      <c r="DG35" s="668"/>
      <c r="DH35" s="668"/>
      <c r="DI35" s="668"/>
      <c r="DJ35" s="668"/>
      <c r="DK35" s="669"/>
      <c r="DL35" s="645">
        <v>610739</v>
      </c>
      <c r="DM35" s="668"/>
      <c r="DN35" s="668"/>
      <c r="DO35" s="668"/>
      <c r="DP35" s="668"/>
      <c r="DQ35" s="668"/>
      <c r="DR35" s="668"/>
      <c r="DS35" s="668"/>
      <c r="DT35" s="668"/>
      <c r="DU35" s="668"/>
      <c r="DV35" s="669"/>
      <c r="DW35" s="641">
        <v>1.1000000000000001</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5958162</v>
      </c>
      <c r="S36" s="637"/>
      <c r="T36" s="637"/>
      <c r="U36" s="637"/>
      <c r="V36" s="637"/>
      <c r="W36" s="637"/>
      <c r="X36" s="637"/>
      <c r="Y36" s="638"/>
      <c r="Z36" s="639">
        <v>5.3</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10539393</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45995</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14358431</v>
      </c>
      <c r="CS36" s="637"/>
      <c r="CT36" s="637"/>
      <c r="CU36" s="637"/>
      <c r="CV36" s="637"/>
      <c r="CW36" s="637"/>
      <c r="CX36" s="637"/>
      <c r="CY36" s="638"/>
      <c r="CZ36" s="641">
        <v>13.5</v>
      </c>
      <c r="DA36" s="666"/>
      <c r="DB36" s="666"/>
      <c r="DC36" s="670"/>
      <c r="DD36" s="645">
        <v>10886944</v>
      </c>
      <c r="DE36" s="637"/>
      <c r="DF36" s="637"/>
      <c r="DG36" s="637"/>
      <c r="DH36" s="637"/>
      <c r="DI36" s="637"/>
      <c r="DJ36" s="637"/>
      <c r="DK36" s="638"/>
      <c r="DL36" s="645">
        <v>9148531</v>
      </c>
      <c r="DM36" s="637"/>
      <c r="DN36" s="637"/>
      <c r="DO36" s="637"/>
      <c r="DP36" s="637"/>
      <c r="DQ36" s="637"/>
      <c r="DR36" s="637"/>
      <c r="DS36" s="637"/>
      <c r="DT36" s="637"/>
      <c r="DU36" s="637"/>
      <c r="DV36" s="638"/>
      <c r="DW36" s="641">
        <v>16.5</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573128</v>
      </c>
      <c r="S37" s="637"/>
      <c r="T37" s="637"/>
      <c r="U37" s="637"/>
      <c r="V37" s="637"/>
      <c r="W37" s="637"/>
      <c r="X37" s="637"/>
      <c r="Y37" s="638"/>
      <c r="Z37" s="639">
        <v>0.5</v>
      </c>
      <c r="AA37" s="639"/>
      <c r="AB37" s="639"/>
      <c r="AC37" s="639"/>
      <c r="AD37" s="640">
        <v>10693</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1203736</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-2382105</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740240</v>
      </c>
      <c r="CS37" s="668"/>
      <c r="CT37" s="668"/>
      <c r="CU37" s="668"/>
      <c r="CV37" s="668"/>
      <c r="CW37" s="668"/>
      <c r="CX37" s="668"/>
      <c r="CY37" s="669"/>
      <c r="CZ37" s="641">
        <v>0.7</v>
      </c>
      <c r="DA37" s="666"/>
      <c r="DB37" s="666"/>
      <c r="DC37" s="670"/>
      <c r="DD37" s="645">
        <v>740240</v>
      </c>
      <c r="DE37" s="668"/>
      <c r="DF37" s="668"/>
      <c r="DG37" s="668"/>
      <c r="DH37" s="668"/>
      <c r="DI37" s="668"/>
      <c r="DJ37" s="668"/>
      <c r="DK37" s="669"/>
      <c r="DL37" s="645">
        <v>696004</v>
      </c>
      <c r="DM37" s="668"/>
      <c r="DN37" s="668"/>
      <c r="DO37" s="668"/>
      <c r="DP37" s="668"/>
      <c r="DQ37" s="668"/>
      <c r="DR37" s="668"/>
      <c r="DS37" s="668"/>
      <c r="DT37" s="668"/>
      <c r="DU37" s="668"/>
      <c r="DV37" s="669"/>
      <c r="DW37" s="641">
        <v>1.3</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3003000</v>
      </c>
      <c r="S38" s="637"/>
      <c r="T38" s="637"/>
      <c r="U38" s="637"/>
      <c r="V38" s="637"/>
      <c r="W38" s="637"/>
      <c r="X38" s="637"/>
      <c r="Y38" s="638"/>
      <c r="Z38" s="639">
        <v>2.7</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479533</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30075</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9335657</v>
      </c>
      <c r="CS38" s="637"/>
      <c r="CT38" s="637"/>
      <c r="CU38" s="637"/>
      <c r="CV38" s="637"/>
      <c r="CW38" s="637"/>
      <c r="CX38" s="637"/>
      <c r="CY38" s="638"/>
      <c r="CZ38" s="641">
        <v>8.8000000000000007</v>
      </c>
      <c r="DA38" s="666"/>
      <c r="DB38" s="666"/>
      <c r="DC38" s="670"/>
      <c r="DD38" s="645">
        <v>8249045</v>
      </c>
      <c r="DE38" s="637"/>
      <c r="DF38" s="637"/>
      <c r="DG38" s="637"/>
      <c r="DH38" s="637"/>
      <c r="DI38" s="637"/>
      <c r="DJ38" s="637"/>
      <c r="DK38" s="638"/>
      <c r="DL38" s="645">
        <v>5163566</v>
      </c>
      <c r="DM38" s="637"/>
      <c r="DN38" s="637"/>
      <c r="DO38" s="637"/>
      <c r="DP38" s="637"/>
      <c r="DQ38" s="637"/>
      <c r="DR38" s="637"/>
      <c r="DS38" s="637"/>
      <c r="DT38" s="637"/>
      <c r="DU38" s="637"/>
      <c r="DV38" s="638"/>
      <c r="DW38" s="641">
        <v>9.3000000000000007</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41391</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5755383</v>
      </c>
      <c r="CS39" s="668"/>
      <c r="CT39" s="668"/>
      <c r="CU39" s="668"/>
      <c r="CV39" s="668"/>
      <c r="CW39" s="668"/>
      <c r="CX39" s="668"/>
      <c r="CY39" s="669"/>
      <c r="CZ39" s="641">
        <v>5.4</v>
      </c>
      <c r="DA39" s="666"/>
      <c r="DB39" s="666"/>
      <c r="DC39" s="670"/>
      <c r="DD39" s="645">
        <v>5663627</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t="s">
        <v>122</v>
      </c>
      <c r="S40" s="637"/>
      <c r="T40" s="637"/>
      <c r="U40" s="637"/>
      <c r="V40" s="637"/>
      <c r="W40" s="637"/>
      <c r="X40" s="637"/>
      <c r="Y40" s="638"/>
      <c r="Z40" s="639" t="s">
        <v>122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107</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8380</v>
      </c>
      <c r="CS40" s="637"/>
      <c r="CT40" s="637"/>
      <c r="CU40" s="637"/>
      <c r="CV40" s="637"/>
      <c r="CW40" s="637"/>
      <c r="CX40" s="637"/>
      <c r="CY40" s="638"/>
      <c r="CZ40" s="641">
        <v>0</v>
      </c>
      <c r="DA40" s="666"/>
      <c r="DB40" s="666"/>
      <c r="DC40" s="670"/>
      <c r="DD40" s="645">
        <v>1714</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111809665</v>
      </c>
      <c r="S41" s="709"/>
      <c r="T41" s="709"/>
      <c r="U41" s="709"/>
      <c r="V41" s="709"/>
      <c r="W41" s="709"/>
      <c r="X41" s="709"/>
      <c r="Y41" s="713"/>
      <c r="Z41" s="714">
        <v>100</v>
      </c>
      <c r="AA41" s="714"/>
      <c r="AB41" s="714"/>
      <c r="AC41" s="714"/>
      <c r="AD41" s="715">
        <v>55410115</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3480406</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5375718</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321</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8723870</v>
      </c>
      <c r="CS42" s="668"/>
      <c r="CT42" s="668"/>
      <c r="CU42" s="668"/>
      <c r="CV42" s="668"/>
      <c r="CW42" s="668"/>
      <c r="CX42" s="668"/>
      <c r="CY42" s="669"/>
      <c r="CZ42" s="641">
        <v>8.1999999999999993</v>
      </c>
      <c r="DA42" s="666"/>
      <c r="DB42" s="666"/>
      <c r="DC42" s="670"/>
      <c r="DD42" s="645">
        <v>1482775</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395671</v>
      </c>
      <c r="CS43" s="668"/>
      <c r="CT43" s="668"/>
      <c r="CU43" s="668"/>
      <c r="CV43" s="668"/>
      <c r="CW43" s="668"/>
      <c r="CX43" s="668"/>
      <c r="CY43" s="669"/>
      <c r="CZ43" s="641">
        <v>0.4</v>
      </c>
      <c r="DA43" s="666"/>
      <c r="DB43" s="666"/>
      <c r="DC43" s="670"/>
      <c r="DD43" s="645">
        <v>395671</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8723870</v>
      </c>
      <c r="CS44" s="637"/>
      <c r="CT44" s="637"/>
      <c r="CU44" s="637"/>
      <c r="CV44" s="637"/>
      <c r="CW44" s="637"/>
      <c r="CX44" s="637"/>
      <c r="CY44" s="638"/>
      <c r="CZ44" s="641">
        <v>8.1999999999999993</v>
      </c>
      <c r="DA44" s="642"/>
      <c r="DB44" s="642"/>
      <c r="DC44" s="648"/>
      <c r="DD44" s="645">
        <v>1482775</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1423079</v>
      </c>
      <c r="CS45" s="668"/>
      <c r="CT45" s="668"/>
      <c r="CU45" s="668"/>
      <c r="CV45" s="668"/>
      <c r="CW45" s="668"/>
      <c r="CX45" s="668"/>
      <c r="CY45" s="669"/>
      <c r="CZ45" s="641">
        <v>1.3</v>
      </c>
      <c r="DA45" s="666"/>
      <c r="DB45" s="666"/>
      <c r="DC45" s="670"/>
      <c r="DD45" s="645">
        <v>182147</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7300791</v>
      </c>
      <c r="CS46" s="637"/>
      <c r="CT46" s="637"/>
      <c r="CU46" s="637"/>
      <c r="CV46" s="637"/>
      <c r="CW46" s="637"/>
      <c r="CX46" s="637"/>
      <c r="CY46" s="638"/>
      <c r="CZ46" s="641">
        <v>6.9</v>
      </c>
      <c r="DA46" s="642"/>
      <c r="DB46" s="642"/>
      <c r="DC46" s="648"/>
      <c r="DD46" s="645">
        <v>1300628</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t="s">
        <v>122</v>
      </c>
      <c r="CS47" s="668"/>
      <c r="CT47" s="668"/>
      <c r="CU47" s="668"/>
      <c r="CV47" s="668"/>
      <c r="CW47" s="668"/>
      <c r="CX47" s="668"/>
      <c r="CY47" s="669"/>
      <c r="CZ47" s="641" t="s">
        <v>122</v>
      </c>
      <c r="DA47" s="666"/>
      <c r="DB47" s="666"/>
      <c r="DC47" s="670"/>
      <c r="DD47" s="645" t="s">
        <v>122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106549574</v>
      </c>
      <c r="CS49" s="695"/>
      <c r="CT49" s="695"/>
      <c r="CU49" s="695"/>
      <c r="CV49" s="695"/>
      <c r="CW49" s="695"/>
      <c r="CX49" s="695"/>
      <c r="CY49" s="724"/>
      <c r="CZ49" s="716">
        <v>100</v>
      </c>
      <c r="DA49" s="725"/>
      <c r="DB49" s="725"/>
      <c r="DC49" s="726"/>
      <c r="DD49" s="727">
        <v>65818867</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QBRMBkksxijCb8zVwCtkNQwZiDw3kpaJoNHr+meR5W9uoQ31JwtJjDJSyUxHl5+c69dwaO4ESKSJG6AiDC2JXg==" saltValue="R7q8s8R2qHbSpLUAwzxik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886718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374</v>
      </c>
      <c r="C7" s="763"/>
      <c r="D7" s="763"/>
      <c r="E7" s="763"/>
      <c r="F7" s="763"/>
      <c r="G7" s="763"/>
      <c r="H7" s="763"/>
      <c r="I7" s="763"/>
      <c r="J7" s="763"/>
      <c r="K7" s="763"/>
      <c r="L7" s="763"/>
      <c r="M7" s="763"/>
      <c r="N7" s="763"/>
      <c r="O7" s="763"/>
      <c r="P7" s="764"/>
      <c r="Q7" s="765">
        <v>113104</v>
      </c>
      <c r="R7" s="766"/>
      <c r="S7" s="766"/>
      <c r="T7" s="766"/>
      <c r="U7" s="766"/>
      <c r="V7" s="766">
        <v>107844</v>
      </c>
      <c r="W7" s="766"/>
      <c r="X7" s="766"/>
      <c r="Y7" s="766"/>
      <c r="Z7" s="766"/>
      <c r="AA7" s="766">
        <v>5260</v>
      </c>
      <c r="AB7" s="766"/>
      <c r="AC7" s="766"/>
      <c r="AD7" s="766"/>
      <c r="AE7" s="767"/>
      <c r="AF7" s="768">
        <v>4330</v>
      </c>
      <c r="AG7" s="769"/>
      <c r="AH7" s="769"/>
      <c r="AI7" s="769"/>
      <c r="AJ7" s="770"/>
      <c r="AK7" s="771">
        <v>911</v>
      </c>
      <c r="AL7" s="772"/>
      <c r="AM7" s="772"/>
      <c r="AN7" s="772"/>
      <c r="AO7" s="772"/>
      <c r="AP7" s="772">
        <v>38815</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350"/>
      <c r="BS7" s="759" t="s">
        <v>556</v>
      </c>
      <c r="BT7" s="760"/>
      <c r="BU7" s="760"/>
      <c r="BV7" s="760"/>
      <c r="BW7" s="760"/>
      <c r="BX7" s="760"/>
      <c r="BY7" s="760"/>
      <c r="BZ7" s="760"/>
      <c r="CA7" s="760"/>
      <c r="CB7" s="760"/>
      <c r="CC7" s="760"/>
      <c r="CD7" s="760"/>
      <c r="CE7" s="760"/>
      <c r="CF7" s="760"/>
      <c r="CG7" s="775"/>
      <c r="CH7" s="756">
        <v>6</v>
      </c>
      <c r="CI7" s="757"/>
      <c r="CJ7" s="757"/>
      <c r="CK7" s="757"/>
      <c r="CL7" s="758"/>
      <c r="CM7" s="756">
        <v>163</v>
      </c>
      <c r="CN7" s="757"/>
      <c r="CO7" s="757"/>
      <c r="CP7" s="757"/>
      <c r="CQ7" s="758"/>
      <c r="CR7" s="756">
        <v>37</v>
      </c>
      <c r="CS7" s="757"/>
      <c r="CT7" s="757"/>
      <c r="CU7" s="757"/>
      <c r="CV7" s="758"/>
      <c r="CW7" s="756" t="s">
        <v>486</v>
      </c>
      <c r="CX7" s="757"/>
      <c r="CY7" s="757"/>
      <c r="CZ7" s="757"/>
      <c r="DA7" s="758"/>
      <c r="DB7" s="756" t="s">
        <v>486</v>
      </c>
      <c r="DC7" s="757"/>
      <c r="DD7" s="757"/>
      <c r="DE7" s="757"/>
      <c r="DF7" s="758"/>
      <c r="DG7" s="756" t="s">
        <v>486</v>
      </c>
      <c r="DH7" s="757"/>
      <c r="DI7" s="757"/>
      <c r="DJ7" s="757"/>
      <c r="DK7" s="758"/>
      <c r="DL7" s="756" t="s">
        <v>486</v>
      </c>
      <c r="DM7" s="757"/>
      <c r="DN7" s="757"/>
      <c r="DO7" s="757"/>
      <c r="DP7" s="758"/>
      <c r="DQ7" s="756" t="s">
        <v>486</v>
      </c>
      <c r="DR7" s="757"/>
      <c r="DS7" s="757"/>
      <c r="DT7" s="757"/>
      <c r="DU7" s="758"/>
      <c r="DV7" s="759"/>
      <c r="DW7" s="760"/>
      <c r="DX7" s="760"/>
      <c r="DY7" s="760"/>
      <c r="DZ7" s="761"/>
      <c r="EA7" s="228"/>
    </row>
    <row r="8" spans="1:131" s="229" customFormat="1" ht="26.25" customHeight="1" x14ac:dyDescent="0.2">
      <c r="A8" s="231">
        <v>2</v>
      </c>
      <c r="B8" s="793" t="s">
        <v>375</v>
      </c>
      <c r="C8" s="794"/>
      <c r="D8" s="794"/>
      <c r="E8" s="794"/>
      <c r="F8" s="794"/>
      <c r="G8" s="794"/>
      <c r="H8" s="794"/>
      <c r="I8" s="794"/>
      <c r="J8" s="794"/>
      <c r="K8" s="794"/>
      <c r="L8" s="794"/>
      <c r="M8" s="794"/>
      <c r="N8" s="794"/>
      <c r="O8" s="794"/>
      <c r="P8" s="795"/>
      <c r="Q8" s="796">
        <v>1697</v>
      </c>
      <c r="R8" s="797"/>
      <c r="S8" s="797"/>
      <c r="T8" s="797"/>
      <c r="U8" s="797"/>
      <c r="V8" s="797">
        <v>1697</v>
      </c>
      <c r="W8" s="797"/>
      <c r="X8" s="797"/>
      <c r="Y8" s="797"/>
      <c r="Z8" s="797"/>
      <c r="AA8" s="797" t="s">
        <v>486</v>
      </c>
      <c r="AB8" s="797"/>
      <c r="AC8" s="797"/>
      <c r="AD8" s="797"/>
      <c r="AE8" s="798"/>
      <c r="AF8" s="799" t="s">
        <v>122</v>
      </c>
      <c r="AG8" s="800"/>
      <c r="AH8" s="800"/>
      <c r="AI8" s="800"/>
      <c r="AJ8" s="801"/>
      <c r="AK8" s="782">
        <v>670</v>
      </c>
      <c r="AL8" s="783"/>
      <c r="AM8" s="783"/>
      <c r="AN8" s="783"/>
      <c r="AO8" s="783"/>
      <c r="AP8" s="783" t="s">
        <v>486</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1">
        <v>2</v>
      </c>
      <c r="BR8" s="232" t="s">
        <v>565</v>
      </c>
      <c r="BS8" s="786" t="s">
        <v>557</v>
      </c>
      <c r="BT8" s="787"/>
      <c r="BU8" s="787"/>
      <c r="BV8" s="787"/>
      <c r="BW8" s="787"/>
      <c r="BX8" s="787"/>
      <c r="BY8" s="787"/>
      <c r="BZ8" s="787"/>
      <c r="CA8" s="787"/>
      <c r="CB8" s="787"/>
      <c r="CC8" s="787"/>
      <c r="CD8" s="787"/>
      <c r="CE8" s="787"/>
      <c r="CF8" s="787"/>
      <c r="CG8" s="788"/>
      <c r="CH8" s="789">
        <v>0</v>
      </c>
      <c r="CI8" s="790"/>
      <c r="CJ8" s="790"/>
      <c r="CK8" s="790"/>
      <c r="CL8" s="791"/>
      <c r="CM8" s="789">
        <v>149</v>
      </c>
      <c r="CN8" s="790"/>
      <c r="CO8" s="790"/>
      <c r="CP8" s="790"/>
      <c r="CQ8" s="791"/>
      <c r="CR8" s="789">
        <v>5</v>
      </c>
      <c r="CS8" s="790"/>
      <c r="CT8" s="790"/>
      <c r="CU8" s="790"/>
      <c r="CV8" s="791"/>
      <c r="CW8" s="789">
        <v>0</v>
      </c>
      <c r="CX8" s="790"/>
      <c r="CY8" s="790"/>
      <c r="CZ8" s="790"/>
      <c r="DA8" s="791"/>
      <c r="DB8" s="789" t="s">
        <v>486</v>
      </c>
      <c r="DC8" s="790"/>
      <c r="DD8" s="790"/>
      <c r="DE8" s="790"/>
      <c r="DF8" s="791"/>
      <c r="DG8" s="789">
        <v>776</v>
      </c>
      <c r="DH8" s="790"/>
      <c r="DI8" s="790"/>
      <c r="DJ8" s="790"/>
      <c r="DK8" s="791"/>
      <c r="DL8" s="789" t="s">
        <v>486</v>
      </c>
      <c r="DM8" s="790"/>
      <c r="DN8" s="790"/>
      <c r="DO8" s="790"/>
      <c r="DP8" s="791"/>
      <c r="DQ8" s="789" t="s">
        <v>486</v>
      </c>
      <c r="DR8" s="790"/>
      <c r="DS8" s="790"/>
      <c r="DT8" s="790"/>
      <c r="DU8" s="791"/>
      <c r="DV8" s="786"/>
      <c r="DW8" s="787"/>
      <c r="DX8" s="787"/>
      <c r="DY8" s="787"/>
      <c r="DZ8" s="792"/>
      <c r="EA8" s="228"/>
    </row>
    <row r="9" spans="1:131" s="229" customFormat="1" ht="26.25" customHeight="1" x14ac:dyDescent="0.2">
      <c r="A9" s="231">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1">
        <v>3</v>
      </c>
      <c r="BR9" s="232"/>
      <c r="BS9" s="786" t="s">
        <v>558</v>
      </c>
      <c r="BT9" s="787"/>
      <c r="BU9" s="787"/>
      <c r="BV9" s="787"/>
      <c r="BW9" s="787"/>
      <c r="BX9" s="787"/>
      <c r="BY9" s="787"/>
      <c r="BZ9" s="787"/>
      <c r="CA9" s="787"/>
      <c r="CB9" s="787"/>
      <c r="CC9" s="787"/>
      <c r="CD9" s="787"/>
      <c r="CE9" s="787"/>
      <c r="CF9" s="787"/>
      <c r="CG9" s="788"/>
      <c r="CH9" s="789">
        <v>2</v>
      </c>
      <c r="CI9" s="790"/>
      <c r="CJ9" s="790"/>
      <c r="CK9" s="790"/>
      <c r="CL9" s="791"/>
      <c r="CM9" s="789">
        <v>574</v>
      </c>
      <c r="CN9" s="790"/>
      <c r="CO9" s="790"/>
      <c r="CP9" s="790"/>
      <c r="CQ9" s="791"/>
      <c r="CR9" s="789">
        <v>500</v>
      </c>
      <c r="CS9" s="790"/>
      <c r="CT9" s="790"/>
      <c r="CU9" s="790"/>
      <c r="CV9" s="791"/>
      <c r="CW9" s="789">
        <v>463</v>
      </c>
      <c r="CX9" s="790"/>
      <c r="CY9" s="790"/>
      <c r="CZ9" s="790"/>
      <c r="DA9" s="791"/>
      <c r="DB9" s="789" t="s">
        <v>486</v>
      </c>
      <c r="DC9" s="790"/>
      <c r="DD9" s="790"/>
      <c r="DE9" s="790"/>
      <c r="DF9" s="791"/>
      <c r="DG9" s="789" t="s">
        <v>486</v>
      </c>
      <c r="DH9" s="790"/>
      <c r="DI9" s="790"/>
      <c r="DJ9" s="790"/>
      <c r="DK9" s="791"/>
      <c r="DL9" s="789" t="s">
        <v>486</v>
      </c>
      <c r="DM9" s="790"/>
      <c r="DN9" s="790"/>
      <c r="DO9" s="790"/>
      <c r="DP9" s="791"/>
      <c r="DQ9" s="789" t="s">
        <v>486</v>
      </c>
      <c r="DR9" s="790"/>
      <c r="DS9" s="790"/>
      <c r="DT9" s="790"/>
      <c r="DU9" s="791"/>
      <c r="DV9" s="786"/>
      <c r="DW9" s="787"/>
      <c r="DX9" s="787"/>
      <c r="DY9" s="787"/>
      <c r="DZ9" s="792"/>
      <c r="EA9" s="228"/>
    </row>
    <row r="10" spans="1:131" s="229" customFormat="1" ht="26.25" customHeight="1" x14ac:dyDescent="0.2">
      <c r="A10" s="231">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1">
        <v>4</v>
      </c>
      <c r="BR10" s="232"/>
      <c r="BS10" s="786" t="s">
        <v>559</v>
      </c>
      <c r="BT10" s="787"/>
      <c r="BU10" s="787"/>
      <c r="BV10" s="787"/>
      <c r="BW10" s="787"/>
      <c r="BX10" s="787"/>
      <c r="BY10" s="787"/>
      <c r="BZ10" s="787"/>
      <c r="CA10" s="787"/>
      <c r="CB10" s="787"/>
      <c r="CC10" s="787"/>
      <c r="CD10" s="787"/>
      <c r="CE10" s="787"/>
      <c r="CF10" s="787"/>
      <c r="CG10" s="788"/>
      <c r="CH10" s="789">
        <v>4</v>
      </c>
      <c r="CI10" s="790"/>
      <c r="CJ10" s="790"/>
      <c r="CK10" s="790"/>
      <c r="CL10" s="791"/>
      <c r="CM10" s="789">
        <v>401</v>
      </c>
      <c r="CN10" s="790"/>
      <c r="CO10" s="790"/>
      <c r="CP10" s="790"/>
      <c r="CQ10" s="791"/>
      <c r="CR10" s="789">
        <v>300</v>
      </c>
      <c r="CS10" s="790"/>
      <c r="CT10" s="790"/>
      <c r="CU10" s="790"/>
      <c r="CV10" s="791"/>
      <c r="CW10" s="789">
        <v>182</v>
      </c>
      <c r="CX10" s="790"/>
      <c r="CY10" s="790"/>
      <c r="CZ10" s="790"/>
      <c r="DA10" s="791"/>
      <c r="DB10" s="789" t="s">
        <v>566</v>
      </c>
      <c r="DC10" s="790"/>
      <c r="DD10" s="790"/>
      <c r="DE10" s="790"/>
      <c r="DF10" s="791"/>
      <c r="DG10" s="789" t="s">
        <v>567</v>
      </c>
      <c r="DH10" s="790"/>
      <c r="DI10" s="790"/>
      <c r="DJ10" s="790"/>
      <c r="DK10" s="791"/>
      <c r="DL10" s="789" t="s">
        <v>567</v>
      </c>
      <c r="DM10" s="790"/>
      <c r="DN10" s="790"/>
      <c r="DO10" s="790"/>
      <c r="DP10" s="791"/>
      <c r="DQ10" s="789" t="s">
        <v>567</v>
      </c>
      <c r="DR10" s="790"/>
      <c r="DS10" s="790"/>
      <c r="DT10" s="790"/>
      <c r="DU10" s="791"/>
      <c r="DV10" s="786"/>
      <c r="DW10" s="787"/>
      <c r="DX10" s="787"/>
      <c r="DY10" s="787"/>
      <c r="DZ10" s="792"/>
      <c r="EA10" s="228"/>
    </row>
    <row r="11" spans="1:131" s="229" customFormat="1" ht="26.25" customHeight="1" x14ac:dyDescent="0.2">
      <c r="A11" s="231">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1">
        <v>5</v>
      </c>
      <c r="BR11" s="232"/>
      <c r="BS11" s="786" t="s">
        <v>560</v>
      </c>
      <c r="BT11" s="787"/>
      <c r="BU11" s="787"/>
      <c r="BV11" s="787"/>
      <c r="BW11" s="787"/>
      <c r="BX11" s="787"/>
      <c r="BY11" s="787"/>
      <c r="BZ11" s="787"/>
      <c r="CA11" s="787"/>
      <c r="CB11" s="787"/>
      <c r="CC11" s="787"/>
      <c r="CD11" s="787"/>
      <c r="CE11" s="787"/>
      <c r="CF11" s="787"/>
      <c r="CG11" s="788"/>
      <c r="CH11" s="789">
        <v>0</v>
      </c>
      <c r="CI11" s="790"/>
      <c r="CJ11" s="790"/>
      <c r="CK11" s="790"/>
      <c r="CL11" s="791"/>
      <c r="CM11" s="789">
        <v>70</v>
      </c>
      <c r="CN11" s="790"/>
      <c r="CO11" s="790"/>
      <c r="CP11" s="790"/>
      <c r="CQ11" s="791"/>
      <c r="CR11" s="789">
        <v>45</v>
      </c>
      <c r="CS11" s="790"/>
      <c r="CT11" s="790"/>
      <c r="CU11" s="790"/>
      <c r="CV11" s="791"/>
      <c r="CW11" s="789">
        <v>109</v>
      </c>
      <c r="CX11" s="790"/>
      <c r="CY11" s="790"/>
      <c r="CZ11" s="790"/>
      <c r="DA11" s="791"/>
      <c r="DB11" s="789" t="s">
        <v>567</v>
      </c>
      <c r="DC11" s="790"/>
      <c r="DD11" s="790"/>
      <c r="DE11" s="790"/>
      <c r="DF11" s="791"/>
      <c r="DG11" s="789" t="s">
        <v>564</v>
      </c>
      <c r="DH11" s="790"/>
      <c r="DI11" s="790"/>
      <c r="DJ11" s="790"/>
      <c r="DK11" s="791"/>
      <c r="DL11" s="789" t="s">
        <v>566</v>
      </c>
      <c r="DM11" s="790"/>
      <c r="DN11" s="790"/>
      <c r="DO11" s="790"/>
      <c r="DP11" s="791"/>
      <c r="DQ11" s="789" t="s">
        <v>564</v>
      </c>
      <c r="DR11" s="790"/>
      <c r="DS11" s="790"/>
      <c r="DT11" s="790"/>
      <c r="DU11" s="791"/>
      <c r="DV11" s="786"/>
      <c r="DW11" s="787"/>
      <c r="DX11" s="787"/>
      <c r="DY11" s="787"/>
      <c r="DZ11" s="792"/>
      <c r="EA11" s="228"/>
    </row>
    <row r="12" spans="1:131" s="229" customFormat="1" ht="26.25" customHeight="1" x14ac:dyDescent="0.2">
      <c r="A12" s="231">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1">
        <v>6</v>
      </c>
      <c r="BR12" s="232"/>
      <c r="BS12" s="786" t="s">
        <v>561</v>
      </c>
      <c r="BT12" s="787"/>
      <c r="BU12" s="787"/>
      <c r="BV12" s="787"/>
      <c r="BW12" s="787"/>
      <c r="BX12" s="787"/>
      <c r="BY12" s="787"/>
      <c r="BZ12" s="787"/>
      <c r="CA12" s="787"/>
      <c r="CB12" s="787"/>
      <c r="CC12" s="787"/>
      <c r="CD12" s="787"/>
      <c r="CE12" s="787"/>
      <c r="CF12" s="787"/>
      <c r="CG12" s="788"/>
      <c r="CH12" s="789">
        <v>22</v>
      </c>
      <c r="CI12" s="790"/>
      <c r="CJ12" s="790"/>
      <c r="CK12" s="790"/>
      <c r="CL12" s="791"/>
      <c r="CM12" s="789">
        <v>336</v>
      </c>
      <c r="CN12" s="790"/>
      <c r="CO12" s="790"/>
      <c r="CP12" s="790"/>
      <c r="CQ12" s="791"/>
      <c r="CR12" s="789">
        <v>60</v>
      </c>
      <c r="CS12" s="790"/>
      <c r="CT12" s="790"/>
      <c r="CU12" s="790"/>
      <c r="CV12" s="791"/>
      <c r="CW12" s="789" t="s">
        <v>486</v>
      </c>
      <c r="CX12" s="790"/>
      <c r="CY12" s="790"/>
      <c r="CZ12" s="790"/>
      <c r="DA12" s="791"/>
      <c r="DB12" s="789">
        <v>44</v>
      </c>
      <c r="DC12" s="790"/>
      <c r="DD12" s="790"/>
      <c r="DE12" s="790"/>
      <c r="DF12" s="791"/>
      <c r="DG12" s="789" t="s">
        <v>486</v>
      </c>
      <c r="DH12" s="790"/>
      <c r="DI12" s="790"/>
      <c r="DJ12" s="790"/>
      <c r="DK12" s="791"/>
      <c r="DL12" s="789" t="s">
        <v>486</v>
      </c>
      <c r="DM12" s="790"/>
      <c r="DN12" s="790"/>
      <c r="DO12" s="790"/>
      <c r="DP12" s="791"/>
      <c r="DQ12" s="789" t="s">
        <v>486</v>
      </c>
      <c r="DR12" s="790"/>
      <c r="DS12" s="790"/>
      <c r="DT12" s="790"/>
      <c r="DU12" s="791"/>
      <c r="DV12" s="786"/>
      <c r="DW12" s="787"/>
      <c r="DX12" s="787"/>
      <c r="DY12" s="787"/>
      <c r="DZ12" s="792"/>
      <c r="EA12" s="228"/>
    </row>
    <row r="13" spans="1:131" s="229" customFormat="1" ht="26.25" customHeight="1" x14ac:dyDescent="0.2">
      <c r="A13" s="231">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1">
        <v>7</v>
      </c>
      <c r="BR13" s="232"/>
      <c r="BS13" s="786" t="s">
        <v>562</v>
      </c>
      <c r="BT13" s="787"/>
      <c r="BU13" s="787"/>
      <c r="BV13" s="787"/>
      <c r="BW13" s="787"/>
      <c r="BX13" s="787"/>
      <c r="BY13" s="787"/>
      <c r="BZ13" s="787"/>
      <c r="CA13" s="787"/>
      <c r="CB13" s="787"/>
      <c r="CC13" s="787"/>
      <c r="CD13" s="787"/>
      <c r="CE13" s="787"/>
      <c r="CF13" s="787"/>
      <c r="CG13" s="788"/>
      <c r="CH13" s="789">
        <v>-2</v>
      </c>
      <c r="CI13" s="790"/>
      <c r="CJ13" s="790"/>
      <c r="CK13" s="790"/>
      <c r="CL13" s="791"/>
      <c r="CM13" s="789">
        <v>11</v>
      </c>
      <c r="CN13" s="790"/>
      <c r="CO13" s="790"/>
      <c r="CP13" s="790"/>
      <c r="CQ13" s="791"/>
      <c r="CR13" s="789">
        <v>3</v>
      </c>
      <c r="CS13" s="790"/>
      <c r="CT13" s="790"/>
      <c r="CU13" s="790"/>
      <c r="CV13" s="791"/>
      <c r="CW13" s="789">
        <v>94</v>
      </c>
      <c r="CX13" s="790"/>
      <c r="CY13" s="790"/>
      <c r="CZ13" s="790"/>
      <c r="DA13" s="791"/>
      <c r="DB13" s="789" t="s">
        <v>568</v>
      </c>
      <c r="DC13" s="790"/>
      <c r="DD13" s="790"/>
      <c r="DE13" s="790"/>
      <c r="DF13" s="791"/>
      <c r="DG13" s="789" t="s">
        <v>568</v>
      </c>
      <c r="DH13" s="790"/>
      <c r="DI13" s="790"/>
      <c r="DJ13" s="790"/>
      <c r="DK13" s="791"/>
      <c r="DL13" s="789" t="s">
        <v>568</v>
      </c>
      <c r="DM13" s="790"/>
      <c r="DN13" s="790"/>
      <c r="DO13" s="790"/>
      <c r="DP13" s="791"/>
      <c r="DQ13" s="789" t="s">
        <v>569</v>
      </c>
      <c r="DR13" s="790"/>
      <c r="DS13" s="790"/>
      <c r="DT13" s="790"/>
      <c r="DU13" s="791"/>
      <c r="DV13" s="786"/>
      <c r="DW13" s="787"/>
      <c r="DX13" s="787"/>
      <c r="DY13" s="787"/>
      <c r="DZ13" s="792"/>
      <c r="EA13" s="228"/>
    </row>
    <row r="14" spans="1:131" s="229" customFormat="1" ht="26.25" customHeight="1" x14ac:dyDescent="0.2">
      <c r="A14" s="231">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1">
        <v>8</v>
      </c>
      <c r="BR14" s="232"/>
      <c r="BS14" s="786" t="s">
        <v>563</v>
      </c>
      <c r="BT14" s="787"/>
      <c r="BU14" s="787"/>
      <c r="BV14" s="787"/>
      <c r="BW14" s="787"/>
      <c r="BX14" s="787"/>
      <c r="BY14" s="787"/>
      <c r="BZ14" s="787"/>
      <c r="CA14" s="787"/>
      <c r="CB14" s="787"/>
      <c r="CC14" s="787"/>
      <c r="CD14" s="787"/>
      <c r="CE14" s="787"/>
      <c r="CF14" s="787"/>
      <c r="CG14" s="788"/>
      <c r="CH14" s="789">
        <v>6</v>
      </c>
      <c r="CI14" s="790"/>
      <c r="CJ14" s="790"/>
      <c r="CK14" s="790"/>
      <c r="CL14" s="791"/>
      <c r="CM14" s="789">
        <v>15</v>
      </c>
      <c r="CN14" s="790"/>
      <c r="CO14" s="790"/>
      <c r="CP14" s="790"/>
      <c r="CQ14" s="791"/>
      <c r="CR14" s="789">
        <v>3</v>
      </c>
      <c r="CS14" s="790"/>
      <c r="CT14" s="790"/>
      <c r="CU14" s="790"/>
      <c r="CV14" s="791"/>
      <c r="CW14" s="789">
        <v>90</v>
      </c>
      <c r="CX14" s="790"/>
      <c r="CY14" s="790"/>
      <c r="CZ14" s="790"/>
      <c r="DA14" s="791"/>
      <c r="DB14" s="789" t="s">
        <v>486</v>
      </c>
      <c r="DC14" s="790"/>
      <c r="DD14" s="790"/>
      <c r="DE14" s="790"/>
      <c r="DF14" s="791"/>
      <c r="DG14" s="789" t="s">
        <v>486</v>
      </c>
      <c r="DH14" s="790"/>
      <c r="DI14" s="790"/>
      <c r="DJ14" s="790"/>
      <c r="DK14" s="791"/>
      <c r="DL14" s="789" t="s">
        <v>486</v>
      </c>
      <c r="DM14" s="790"/>
      <c r="DN14" s="790"/>
      <c r="DO14" s="790"/>
      <c r="DP14" s="791"/>
      <c r="DQ14" s="789" t="s">
        <v>486</v>
      </c>
      <c r="DR14" s="790"/>
      <c r="DS14" s="790"/>
      <c r="DT14" s="790"/>
      <c r="DU14" s="791"/>
      <c r="DV14" s="786"/>
      <c r="DW14" s="787"/>
      <c r="DX14" s="787"/>
      <c r="DY14" s="787"/>
      <c r="DZ14" s="792"/>
      <c r="EA14" s="228"/>
    </row>
    <row r="15" spans="1:131" s="229" customFormat="1" ht="26.25" customHeight="1" x14ac:dyDescent="0.2">
      <c r="A15" s="231">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1">
        <v>9</v>
      </c>
      <c r="BR15" s="232"/>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1">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1">
        <v>10</v>
      </c>
      <c r="BR16" s="232"/>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1">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1">
        <v>11</v>
      </c>
      <c r="BR17" s="232"/>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1">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1">
        <v>12</v>
      </c>
      <c r="BR18" s="232"/>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1">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1">
        <v>13</v>
      </c>
      <c r="BR19" s="232"/>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1">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1">
        <v>14</v>
      </c>
      <c r="BR20" s="232"/>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1">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1">
        <v>15</v>
      </c>
      <c r="BR21" s="232"/>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1">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1">
        <v>16</v>
      </c>
      <c r="BR22" s="232"/>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3" t="s">
        <v>377</v>
      </c>
      <c r="B23" s="802" t="s">
        <v>378</v>
      </c>
      <c r="C23" s="803"/>
      <c r="D23" s="803"/>
      <c r="E23" s="803"/>
      <c r="F23" s="803"/>
      <c r="G23" s="803"/>
      <c r="H23" s="803"/>
      <c r="I23" s="803"/>
      <c r="J23" s="803"/>
      <c r="K23" s="803"/>
      <c r="L23" s="803"/>
      <c r="M23" s="803"/>
      <c r="N23" s="803"/>
      <c r="O23" s="803"/>
      <c r="P23" s="804"/>
      <c r="Q23" s="805">
        <v>111810</v>
      </c>
      <c r="R23" s="806"/>
      <c r="S23" s="806"/>
      <c r="T23" s="806"/>
      <c r="U23" s="806"/>
      <c r="V23" s="806">
        <v>106550</v>
      </c>
      <c r="W23" s="806"/>
      <c r="X23" s="806"/>
      <c r="Y23" s="806"/>
      <c r="Z23" s="806"/>
      <c r="AA23" s="806">
        <v>5260</v>
      </c>
      <c r="AB23" s="806"/>
      <c r="AC23" s="806"/>
      <c r="AD23" s="806"/>
      <c r="AE23" s="807"/>
      <c r="AF23" s="808">
        <v>4330</v>
      </c>
      <c r="AG23" s="806"/>
      <c r="AH23" s="806"/>
      <c r="AI23" s="806"/>
      <c r="AJ23" s="809"/>
      <c r="AK23" s="810"/>
      <c r="AL23" s="811"/>
      <c r="AM23" s="811"/>
      <c r="AN23" s="811"/>
      <c r="AO23" s="811"/>
      <c r="AP23" s="806">
        <v>38609</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1">
        <v>17</v>
      </c>
      <c r="BR23" s="232"/>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1">
        <v>18</v>
      </c>
      <c r="BR24" s="232"/>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4"/>
      <c r="BP25" s="234"/>
      <c r="BQ25" s="231">
        <v>19</v>
      </c>
      <c r="BR25" s="232"/>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4"/>
      <c r="BP26" s="234"/>
      <c r="BQ26" s="231">
        <v>20</v>
      </c>
      <c r="BR26" s="232"/>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4"/>
      <c r="BP27" s="234"/>
      <c r="BQ27" s="231">
        <v>21</v>
      </c>
      <c r="BR27" s="232"/>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5">
        <v>1</v>
      </c>
      <c r="B28" s="762" t="s">
        <v>389</v>
      </c>
      <c r="C28" s="763"/>
      <c r="D28" s="763"/>
      <c r="E28" s="763"/>
      <c r="F28" s="763"/>
      <c r="G28" s="763"/>
      <c r="H28" s="763"/>
      <c r="I28" s="763"/>
      <c r="J28" s="763"/>
      <c r="K28" s="763"/>
      <c r="L28" s="763"/>
      <c r="M28" s="763"/>
      <c r="N28" s="763"/>
      <c r="O28" s="763"/>
      <c r="P28" s="764"/>
      <c r="Q28" s="835">
        <v>21615</v>
      </c>
      <c r="R28" s="836"/>
      <c r="S28" s="836"/>
      <c r="T28" s="836"/>
      <c r="U28" s="836"/>
      <c r="V28" s="836">
        <v>21569</v>
      </c>
      <c r="W28" s="836"/>
      <c r="X28" s="836"/>
      <c r="Y28" s="836"/>
      <c r="Z28" s="836"/>
      <c r="AA28" s="836">
        <v>46</v>
      </c>
      <c r="AB28" s="836"/>
      <c r="AC28" s="836"/>
      <c r="AD28" s="836"/>
      <c r="AE28" s="837"/>
      <c r="AF28" s="838">
        <v>46</v>
      </c>
      <c r="AG28" s="836"/>
      <c r="AH28" s="836"/>
      <c r="AI28" s="836"/>
      <c r="AJ28" s="839"/>
      <c r="AK28" s="840">
        <v>3480</v>
      </c>
      <c r="AL28" s="841"/>
      <c r="AM28" s="841"/>
      <c r="AN28" s="841"/>
      <c r="AO28" s="841"/>
      <c r="AP28" s="841" t="s">
        <v>486</v>
      </c>
      <c r="AQ28" s="841"/>
      <c r="AR28" s="841"/>
      <c r="AS28" s="841"/>
      <c r="AT28" s="841"/>
      <c r="AU28" s="841" t="s">
        <v>486</v>
      </c>
      <c r="AV28" s="841"/>
      <c r="AW28" s="841"/>
      <c r="AX28" s="841"/>
      <c r="AY28" s="841"/>
      <c r="AZ28" s="842" t="s">
        <v>486</v>
      </c>
      <c r="BA28" s="842"/>
      <c r="BB28" s="842"/>
      <c r="BC28" s="842"/>
      <c r="BD28" s="842"/>
      <c r="BE28" s="833"/>
      <c r="BF28" s="833"/>
      <c r="BG28" s="833"/>
      <c r="BH28" s="833"/>
      <c r="BI28" s="834"/>
      <c r="BJ28" s="226"/>
      <c r="BK28" s="226"/>
      <c r="BL28" s="226"/>
      <c r="BM28" s="226"/>
      <c r="BN28" s="226"/>
      <c r="BO28" s="234"/>
      <c r="BP28" s="234"/>
      <c r="BQ28" s="231">
        <v>22</v>
      </c>
      <c r="BR28" s="232"/>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5">
        <v>2</v>
      </c>
      <c r="B29" s="793" t="s">
        <v>390</v>
      </c>
      <c r="C29" s="794"/>
      <c r="D29" s="794"/>
      <c r="E29" s="794"/>
      <c r="F29" s="794"/>
      <c r="G29" s="794"/>
      <c r="H29" s="794"/>
      <c r="I29" s="794"/>
      <c r="J29" s="794"/>
      <c r="K29" s="794"/>
      <c r="L29" s="794"/>
      <c r="M29" s="794"/>
      <c r="N29" s="794"/>
      <c r="O29" s="794"/>
      <c r="P29" s="795"/>
      <c r="Q29" s="796">
        <v>17464</v>
      </c>
      <c r="R29" s="797"/>
      <c r="S29" s="797"/>
      <c r="T29" s="797"/>
      <c r="U29" s="797"/>
      <c r="V29" s="797">
        <v>17226</v>
      </c>
      <c r="W29" s="797"/>
      <c r="X29" s="797"/>
      <c r="Y29" s="797"/>
      <c r="Z29" s="797"/>
      <c r="AA29" s="797">
        <v>238</v>
      </c>
      <c r="AB29" s="797"/>
      <c r="AC29" s="797"/>
      <c r="AD29" s="797"/>
      <c r="AE29" s="798"/>
      <c r="AF29" s="799">
        <v>238</v>
      </c>
      <c r="AG29" s="800"/>
      <c r="AH29" s="800"/>
      <c r="AI29" s="800"/>
      <c r="AJ29" s="801"/>
      <c r="AK29" s="847">
        <v>2609</v>
      </c>
      <c r="AL29" s="843"/>
      <c r="AM29" s="843"/>
      <c r="AN29" s="843"/>
      <c r="AO29" s="843"/>
      <c r="AP29" s="843" t="s">
        <v>486</v>
      </c>
      <c r="AQ29" s="843"/>
      <c r="AR29" s="843"/>
      <c r="AS29" s="843"/>
      <c r="AT29" s="843"/>
      <c r="AU29" s="843" t="s">
        <v>486</v>
      </c>
      <c r="AV29" s="843"/>
      <c r="AW29" s="843"/>
      <c r="AX29" s="843"/>
      <c r="AY29" s="843"/>
      <c r="AZ29" s="844" t="s">
        <v>486</v>
      </c>
      <c r="BA29" s="844"/>
      <c r="BB29" s="844"/>
      <c r="BC29" s="844"/>
      <c r="BD29" s="844"/>
      <c r="BE29" s="845"/>
      <c r="BF29" s="845"/>
      <c r="BG29" s="845"/>
      <c r="BH29" s="845"/>
      <c r="BI29" s="846"/>
      <c r="BJ29" s="226"/>
      <c r="BK29" s="226"/>
      <c r="BL29" s="226"/>
      <c r="BM29" s="226"/>
      <c r="BN29" s="226"/>
      <c r="BO29" s="234"/>
      <c r="BP29" s="234"/>
      <c r="BQ29" s="231">
        <v>23</v>
      </c>
      <c r="BR29" s="232"/>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5">
        <v>3</v>
      </c>
      <c r="B30" s="793" t="s">
        <v>391</v>
      </c>
      <c r="C30" s="794"/>
      <c r="D30" s="794"/>
      <c r="E30" s="794"/>
      <c r="F30" s="794"/>
      <c r="G30" s="794"/>
      <c r="H30" s="794"/>
      <c r="I30" s="794"/>
      <c r="J30" s="794"/>
      <c r="K30" s="794"/>
      <c r="L30" s="794"/>
      <c r="M30" s="794"/>
      <c r="N30" s="794"/>
      <c r="O30" s="794"/>
      <c r="P30" s="795"/>
      <c r="Q30" s="796">
        <v>6099</v>
      </c>
      <c r="R30" s="797"/>
      <c r="S30" s="797"/>
      <c r="T30" s="797"/>
      <c r="U30" s="797"/>
      <c r="V30" s="797">
        <v>6056</v>
      </c>
      <c r="W30" s="797"/>
      <c r="X30" s="797"/>
      <c r="Y30" s="797"/>
      <c r="Z30" s="797"/>
      <c r="AA30" s="797">
        <v>43</v>
      </c>
      <c r="AB30" s="797"/>
      <c r="AC30" s="797"/>
      <c r="AD30" s="797"/>
      <c r="AE30" s="798"/>
      <c r="AF30" s="799">
        <v>43</v>
      </c>
      <c r="AG30" s="800"/>
      <c r="AH30" s="800"/>
      <c r="AI30" s="800"/>
      <c r="AJ30" s="801"/>
      <c r="AK30" s="847">
        <v>2759</v>
      </c>
      <c r="AL30" s="843"/>
      <c r="AM30" s="843"/>
      <c r="AN30" s="843"/>
      <c r="AO30" s="843"/>
      <c r="AP30" s="843" t="s">
        <v>486</v>
      </c>
      <c r="AQ30" s="843"/>
      <c r="AR30" s="843"/>
      <c r="AS30" s="843"/>
      <c r="AT30" s="843"/>
      <c r="AU30" s="843" t="s">
        <v>486</v>
      </c>
      <c r="AV30" s="843"/>
      <c r="AW30" s="843"/>
      <c r="AX30" s="843"/>
      <c r="AY30" s="843"/>
      <c r="AZ30" s="844" t="s">
        <v>486</v>
      </c>
      <c r="BA30" s="844"/>
      <c r="BB30" s="844"/>
      <c r="BC30" s="844"/>
      <c r="BD30" s="844"/>
      <c r="BE30" s="845"/>
      <c r="BF30" s="845"/>
      <c r="BG30" s="845"/>
      <c r="BH30" s="845"/>
      <c r="BI30" s="846"/>
      <c r="BJ30" s="226"/>
      <c r="BK30" s="226"/>
      <c r="BL30" s="226"/>
      <c r="BM30" s="226"/>
      <c r="BN30" s="226"/>
      <c r="BO30" s="234"/>
      <c r="BP30" s="234"/>
      <c r="BQ30" s="231">
        <v>24</v>
      </c>
      <c r="BR30" s="232"/>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5">
        <v>4</v>
      </c>
      <c r="B31" s="793" t="s">
        <v>392</v>
      </c>
      <c r="C31" s="794"/>
      <c r="D31" s="794"/>
      <c r="E31" s="794"/>
      <c r="F31" s="794"/>
      <c r="G31" s="794"/>
      <c r="H31" s="794"/>
      <c r="I31" s="794"/>
      <c r="J31" s="794"/>
      <c r="K31" s="794"/>
      <c r="L31" s="794"/>
      <c r="M31" s="794"/>
      <c r="N31" s="794"/>
      <c r="O31" s="794"/>
      <c r="P31" s="795"/>
      <c r="Q31" s="796">
        <v>4226</v>
      </c>
      <c r="R31" s="797"/>
      <c r="S31" s="797"/>
      <c r="T31" s="797"/>
      <c r="U31" s="797"/>
      <c r="V31" s="797">
        <v>4262</v>
      </c>
      <c r="W31" s="797"/>
      <c r="X31" s="797"/>
      <c r="Y31" s="797"/>
      <c r="Z31" s="797"/>
      <c r="AA31" s="797">
        <v>-36</v>
      </c>
      <c r="AB31" s="797"/>
      <c r="AC31" s="797"/>
      <c r="AD31" s="797"/>
      <c r="AE31" s="798"/>
      <c r="AF31" s="799">
        <v>1078</v>
      </c>
      <c r="AG31" s="800"/>
      <c r="AH31" s="800"/>
      <c r="AI31" s="800"/>
      <c r="AJ31" s="801"/>
      <c r="AK31" s="847">
        <v>1204</v>
      </c>
      <c r="AL31" s="843"/>
      <c r="AM31" s="843"/>
      <c r="AN31" s="843"/>
      <c r="AO31" s="843"/>
      <c r="AP31" s="843">
        <v>8338</v>
      </c>
      <c r="AQ31" s="843"/>
      <c r="AR31" s="843"/>
      <c r="AS31" s="843"/>
      <c r="AT31" s="843"/>
      <c r="AU31" s="843">
        <v>4419</v>
      </c>
      <c r="AV31" s="843"/>
      <c r="AW31" s="843"/>
      <c r="AX31" s="843"/>
      <c r="AY31" s="843"/>
      <c r="AZ31" s="844" t="s">
        <v>486</v>
      </c>
      <c r="BA31" s="844"/>
      <c r="BB31" s="844"/>
      <c r="BC31" s="844"/>
      <c r="BD31" s="844"/>
      <c r="BE31" s="845" t="s">
        <v>393</v>
      </c>
      <c r="BF31" s="845"/>
      <c r="BG31" s="845"/>
      <c r="BH31" s="845"/>
      <c r="BI31" s="846"/>
      <c r="BJ31" s="226"/>
      <c r="BK31" s="226"/>
      <c r="BL31" s="226"/>
      <c r="BM31" s="226"/>
      <c r="BN31" s="226"/>
      <c r="BO31" s="234"/>
      <c r="BP31" s="234"/>
      <c r="BQ31" s="231">
        <v>25</v>
      </c>
      <c r="BR31" s="232"/>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5">
        <v>5</v>
      </c>
      <c r="B32" s="793"/>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c r="AG32" s="800"/>
      <c r="AH32" s="800"/>
      <c r="AI32" s="800"/>
      <c r="AJ32" s="801"/>
      <c r="AK32" s="847"/>
      <c r="AL32" s="843"/>
      <c r="AM32" s="843"/>
      <c r="AN32" s="843"/>
      <c r="AO32" s="843"/>
      <c r="AP32" s="843"/>
      <c r="AQ32" s="843"/>
      <c r="AR32" s="843"/>
      <c r="AS32" s="843"/>
      <c r="AT32" s="843"/>
      <c r="AU32" s="843"/>
      <c r="AV32" s="843"/>
      <c r="AW32" s="843"/>
      <c r="AX32" s="843"/>
      <c r="AY32" s="843"/>
      <c r="AZ32" s="844"/>
      <c r="BA32" s="844"/>
      <c r="BB32" s="844"/>
      <c r="BC32" s="844"/>
      <c r="BD32" s="844"/>
      <c r="BE32" s="845"/>
      <c r="BF32" s="845"/>
      <c r="BG32" s="845"/>
      <c r="BH32" s="845"/>
      <c r="BI32" s="846"/>
      <c r="BJ32" s="226"/>
      <c r="BK32" s="226"/>
      <c r="BL32" s="226"/>
      <c r="BM32" s="226"/>
      <c r="BN32" s="226"/>
      <c r="BO32" s="234"/>
      <c r="BP32" s="234"/>
      <c r="BQ32" s="231">
        <v>26</v>
      </c>
      <c r="BR32" s="232"/>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5">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4"/>
      <c r="BP33" s="234"/>
      <c r="BQ33" s="231">
        <v>27</v>
      </c>
      <c r="BR33" s="232"/>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5">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4"/>
      <c r="BP34" s="234"/>
      <c r="BQ34" s="231">
        <v>28</v>
      </c>
      <c r="BR34" s="232"/>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5">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4"/>
      <c r="BP35" s="234"/>
      <c r="BQ35" s="231">
        <v>29</v>
      </c>
      <c r="BR35" s="232"/>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5">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4"/>
      <c r="BP36" s="234"/>
      <c r="BQ36" s="231">
        <v>30</v>
      </c>
      <c r="BR36" s="232"/>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5">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4"/>
      <c r="BP37" s="234"/>
      <c r="BQ37" s="231">
        <v>31</v>
      </c>
      <c r="BR37" s="232"/>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5">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4"/>
      <c r="BP38" s="234"/>
      <c r="BQ38" s="231">
        <v>32</v>
      </c>
      <c r="BR38" s="232"/>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5">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4"/>
      <c r="BP39" s="234"/>
      <c r="BQ39" s="231">
        <v>33</v>
      </c>
      <c r="BR39" s="232"/>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1">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4"/>
      <c r="BP40" s="234"/>
      <c r="BQ40" s="231">
        <v>34</v>
      </c>
      <c r="BR40" s="232"/>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1">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4"/>
      <c r="BP41" s="234"/>
      <c r="BQ41" s="231">
        <v>35</v>
      </c>
      <c r="BR41" s="232"/>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1">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4"/>
      <c r="BP42" s="234"/>
      <c r="BQ42" s="231">
        <v>36</v>
      </c>
      <c r="BR42" s="232"/>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1">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4"/>
      <c r="BP43" s="234"/>
      <c r="BQ43" s="231">
        <v>37</v>
      </c>
      <c r="BR43" s="232"/>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1">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4"/>
      <c r="BP44" s="234"/>
      <c r="BQ44" s="231">
        <v>38</v>
      </c>
      <c r="BR44" s="232"/>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1">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4"/>
      <c r="BP45" s="234"/>
      <c r="BQ45" s="231">
        <v>39</v>
      </c>
      <c r="BR45" s="232"/>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1">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4"/>
      <c r="BP46" s="234"/>
      <c r="BQ46" s="231">
        <v>40</v>
      </c>
      <c r="BR46" s="232"/>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1">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4"/>
      <c r="BP47" s="234"/>
      <c r="BQ47" s="231">
        <v>41</v>
      </c>
      <c r="BR47" s="232"/>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1">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4"/>
      <c r="BP48" s="234"/>
      <c r="BQ48" s="231">
        <v>42</v>
      </c>
      <c r="BR48" s="232"/>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1">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4"/>
      <c r="BP49" s="234"/>
      <c r="BQ49" s="231">
        <v>43</v>
      </c>
      <c r="BR49" s="232"/>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1">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4"/>
      <c r="BP50" s="234"/>
      <c r="BQ50" s="231">
        <v>44</v>
      </c>
      <c r="BR50" s="232"/>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1">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4"/>
      <c r="BP51" s="234"/>
      <c r="BQ51" s="231">
        <v>45</v>
      </c>
      <c r="BR51" s="232"/>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1">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4"/>
      <c r="BP52" s="234"/>
      <c r="BQ52" s="231">
        <v>46</v>
      </c>
      <c r="BR52" s="232"/>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1">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4"/>
      <c r="BP53" s="234"/>
      <c r="BQ53" s="231">
        <v>47</v>
      </c>
      <c r="BR53" s="232"/>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1">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4"/>
      <c r="BP54" s="234"/>
      <c r="BQ54" s="231">
        <v>48</v>
      </c>
      <c r="BR54" s="232"/>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1">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4"/>
      <c r="BP55" s="234"/>
      <c r="BQ55" s="231">
        <v>49</v>
      </c>
      <c r="BR55" s="232"/>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1">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4"/>
      <c r="BP56" s="234"/>
      <c r="BQ56" s="231">
        <v>50</v>
      </c>
      <c r="BR56" s="232"/>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1">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4"/>
      <c r="BP57" s="234"/>
      <c r="BQ57" s="231">
        <v>51</v>
      </c>
      <c r="BR57" s="232"/>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1">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4"/>
      <c r="BP58" s="234"/>
      <c r="BQ58" s="231">
        <v>52</v>
      </c>
      <c r="BR58" s="232"/>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1">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4"/>
      <c r="BP59" s="234"/>
      <c r="BQ59" s="231">
        <v>53</v>
      </c>
      <c r="BR59" s="232"/>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1">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4"/>
      <c r="BP60" s="234"/>
      <c r="BQ60" s="231">
        <v>54</v>
      </c>
      <c r="BR60" s="232"/>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1">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4"/>
      <c r="BP61" s="234"/>
      <c r="BQ61" s="231">
        <v>55</v>
      </c>
      <c r="BR61" s="232"/>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1">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394</v>
      </c>
      <c r="BK62" s="819"/>
      <c r="BL62" s="819"/>
      <c r="BM62" s="819"/>
      <c r="BN62" s="820"/>
      <c r="BO62" s="234"/>
      <c r="BP62" s="234"/>
      <c r="BQ62" s="231">
        <v>56</v>
      </c>
      <c r="BR62" s="232"/>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3" t="s">
        <v>377</v>
      </c>
      <c r="B63" s="802" t="s">
        <v>395</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1405</v>
      </c>
      <c r="AG63" s="857"/>
      <c r="AH63" s="857"/>
      <c r="AI63" s="857"/>
      <c r="AJ63" s="858"/>
      <c r="AK63" s="859"/>
      <c r="AL63" s="854"/>
      <c r="AM63" s="854"/>
      <c r="AN63" s="854"/>
      <c r="AO63" s="854"/>
      <c r="AP63" s="857">
        <v>8338</v>
      </c>
      <c r="AQ63" s="857"/>
      <c r="AR63" s="857"/>
      <c r="AS63" s="857"/>
      <c r="AT63" s="857"/>
      <c r="AU63" s="857">
        <v>4419</v>
      </c>
      <c r="AV63" s="857"/>
      <c r="AW63" s="857"/>
      <c r="AX63" s="857"/>
      <c r="AY63" s="857"/>
      <c r="AZ63" s="861"/>
      <c r="BA63" s="861"/>
      <c r="BB63" s="861"/>
      <c r="BC63" s="861"/>
      <c r="BD63" s="861"/>
      <c r="BE63" s="862"/>
      <c r="BF63" s="862"/>
      <c r="BG63" s="862"/>
      <c r="BH63" s="862"/>
      <c r="BI63" s="863"/>
      <c r="BJ63" s="864" t="s">
        <v>122</v>
      </c>
      <c r="BK63" s="865"/>
      <c r="BL63" s="865"/>
      <c r="BM63" s="865"/>
      <c r="BN63" s="866"/>
      <c r="BO63" s="234"/>
      <c r="BP63" s="234"/>
      <c r="BQ63" s="231">
        <v>57</v>
      </c>
      <c r="BR63" s="232"/>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4"/>
      <c r="B64" s="234"/>
      <c r="C64" s="234"/>
      <c r="D64" s="234"/>
      <c r="E64" s="234"/>
      <c r="F64" s="234"/>
      <c r="G64" s="234"/>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4"/>
      <c r="AY64" s="234"/>
      <c r="AZ64" s="234"/>
      <c r="BA64" s="234"/>
      <c r="BB64" s="234"/>
      <c r="BC64" s="234"/>
      <c r="BD64" s="234"/>
      <c r="BE64" s="234"/>
      <c r="BF64" s="234"/>
      <c r="BG64" s="234"/>
      <c r="BH64" s="234"/>
      <c r="BI64" s="234"/>
      <c r="BJ64" s="234"/>
      <c r="BK64" s="234"/>
      <c r="BL64" s="234"/>
      <c r="BM64" s="234"/>
      <c r="BN64" s="234"/>
      <c r="BO64" s="234"/>
      <c r="BP64" s="234"/>
      <c r="BQ64" s="231">
        <v>58</v>
      </c>
      <c r="BR64" s="232"/>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4"/>
      <c r="BF65" s="234"/>
      <c r="BG65" s="234"/>
      <c r="BH65" s="234"/>
      <c r="BI65" s="234"/>
      <c r="BJ65" s="234"/>
      <c r="BK65" s="234"/>
      <c r="BL65" s="234"/>
      <c r="BM65" s="234"/>
      <c r="BN65" s="234"/>
      <c r="BO65" s="234"/>
      <c r="BP65" s="234"/>
      <c r="BQ65" s="231">
        <v>59</v>
      </c>
      <c r="BR65" s="232"/>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397</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398</v>
      </c>
      <c r="AV66" s="747"/>
      <c r="AW66" s="747"/>
      <c r="AX66" s="747"/>
      <c r="AY66" s="748"/>
      <c r="AZ66" s="746" t="s">
        <v>364</v>
      </c>
      <c r="BA66" s="747"/>
      <c r="BB66" s="747"/>
      <c r="BC66" s="747"/>
      <c r="BD66" s="753"/>
      <c r="BE66" s="234"/>
      <c r="BF66" s="234"/>
      <c r="BG66" s="234"/>
      <c r="BH66" s="234"/>
      <c r="BI66" s="234"/>
      <c r="BJ66" s="234"/>
      <c r="BK66" s="234"/>
      <c r="BL66" s="234"/>
      <c r="BM66" s="234"/>
      <c r="BN66" s="234"/>
      <c r="BO66" s="234"/>
      <c r="BP66" s="234"/>
      <c r="BQ66" s="231">
        <v>60</v>
      </c>
      <c r="BR66" s="236"/>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4"/>
      <c r="BF67" s="234"/>
      <c r="BG67" s="234"/>
      <c r="BH67" s="234"/>
      <c r="BI67" s="234"/>
      <c r="BJ67" s="234"/>
      <c r="BK67" s="234"/>
      <c r="BL67" s="234"/>
      <c r="BM67" s="234"/>
      <c r="BN67" s="234"/>
      <c r="BO67" s="234"/>
      <c r="BP67" s="234"/>
      <c r="BQ67" s="231">
        <v>61</v>
      </c>
      <c r="BR67" s="236"/>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544</v>
      </c>
      <c r="C68" s="883"/>
      <c r="D68" s="883"/>
      <c r="E68" s="883"/>
      <c r="F68" s="883"/>
      <c r="G68" s="883"/>
      <c r="H68" s="883"/>
      <c r="I68" s="883"/>
      <c r="J68" s="883"/>
      <c r="K68" s="883"/>
      <c r="L68" s="883"/>
      <c r="M68" s="883"/>
      <c r="N68" s="883"/>
      <c r="O68" s="883"/>
      <c r="P68" s="884"/>
      <c r="Q68" s="885">
        <v>9022</v>
      </c>
      <c r="R68" s="879"/>
      <c r="S68" s="879"/>
      <c r="T68" s="879"/>
      <c r="U68" s="879"/>
      <c r="V68" s="879">
        <v>8620</v>
      </c>
      <c r="W68" s="879"/>
      <c r="X68" s="879"/>
      <c r="Y68" s="879"/>
      <c r="Z68" s="879"/>
      <c r="AA68" s="879">
        <v>402</v>
      </c>
      <c r="AB68" s="879"/>
      <c r="AC68" s="879"/>
      <c r="AD68" s="879"/>
      <c r="AE68" s="879"/>
      <c r="AF68" s="879">
        <v>402</v>
      </c>
      <c r="AG68" s="879"/>
      <c r="AH68" s="879"/>
      <c r="AI68" s="879"/>
      <c r="AJ68" s="879"/>
      <c r="AK68" s="879" t="s">
        <v>486</v>
      </c>
      <c r="AL68" s="879"/>
      <c r="AM68" s="879"/>
      <c r="AN68" s="879"/>
      <c r="AO68" s="879"/>
      <c r="AP68" s="879">
        <v>158</v>
      </c>
      <c r="AQ68" s="879"/>
      <c r="AR68" s="879"/>
      <c r="AS68" s="879"/>
      <c r="AT68" s="879"/>
      <c r="AU68" s="879">
        <v>8</v>
      </c>
      <c r="AV68" s="879"/>
      <c r="AW68" s="879"/>
      <c r="AX68" s="879"/>
      <c r="AY68" s="879"/>
      <c r="AZ68" s="880"/>
      <c r="BA68" s="880"/>
      <c r="BB68" s="880"/>
      <c r="BC68" s="880"/>
      <c r="BD68" s="881"/>
      <c r="BE68" s="234"/>
      <c r="BF68" s="234"/>
      <c r="BG68" s="234"/>
      <c r="BH68" s="234"/>
      <c r="BI68" s="234"/>
      <c r="BJ68" s="234"/>
      <c r="BK68" s="234"/>
      <c r="BL68" s="234"/>
      <c r="BM68" s="234"/>
      <c r="BN68" s="234"/>
      <c r="BO68" s="234"/>
      <c r="BP68" s="234"/>
      <c r="BQ68" s="231">
        <v>62</v>
      </c>
      <c r="BR68" s="236"/>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1">
        <v>2</v>
      </c>
      <c r="B69" s="886" t="s">
        <v>545</v>
      </c>
      <c r="C69" s="887"/>
      <c r="D69" s="887"/>
      <c r="E69" s="887"/>
      <c r="F69" s="887"/>
      <c r="G69" s="887"/>
      <c r="H69" s="887"/>
      <c r="I69" s="887"/>
      <c r="J69" s="887"/>
      <c r="K69" s="887"/>
      <c r="L69" s="887"/>
      <c r="M69" s="887"/>
      <c r="N69" s="887"/>
      <c r="O69" s="887"/>
      <c r="P69" s="888"/>
      <c r="Q69" s="889">
        <v>32420</v>
      </c>
      <c r="R69" s="843"/>
      <c r="S69" s="843"/>
      <c r="T69" s="843"/>
      <c r="U69" s="843"/>
      <c r="V69" s="843">
        <v>32253</v>
      </c>
      <c r="W69" s="843"/>
      <c r="X69" s="843"/>
      <c r="Y69" s="843"/>
      <c r="Z69" s="843"/>
      <c r="AA69" s="843">
        <v>168</v>
      </c>
      <c r="AB69" s="843"/>
      <c r="AC69" s="843"/>
      <c r="AD69" s="843"/>
      <c r="AE69" s="843"/>
      <c r="AF69" s="843">
        <v>168</v>
      </c>
      <c r="AG69" s="843"/>
      <c r="AH69" s="843"/>
      <c r="AI69" s="843"/>
      <c r="AJ69" s="843"/>
      <c r="AK69" s="843">
        <v>385</v>
      </c>
      <c r="AL69" s="843"/>
      <c r="AM69" s="843"/>
      <c r="AN69" s="843"/>
      <c r="AO69" s="843"/>
      <c r="AP69" s="843" t="s">
        <v>486</v>
      </c>
      <c r="AQ69" s="843"/>
      <c r="AR69" s="843"/>
      <c r="AS69" s="843"/>
      <c r="AT69" s="843"/>
      <c r="AU69" s="843" t="s">
        <v>486</v>
      </c>
      <c r="AV69" s="843"/>
      <c r="AW69" s="843"/>
      <c r="AX69" s="843"/>
      <c r="AY69" s="843"/>
      <c r="AZ69" s="845"/>
      <c r="BA69" s="845"/>
      <c r="BB69" s="845"/>
      <c r="BC69" s="845"/>
      <c r="BD69" s="846"/>
      <c r="BE69" s="234"/>
      <c r="BF69" s="234"/>
      <c r="BG69" s="234"/>
      <c r="BH69" s="234"/>
      <c r="BI69" s="234"/>
      <c r="BJ69" s="234"/>
      <c r="BK69" s="234"/>
      <c r="BL69" s="234"/>
      <c r="BM69" s="234"/>
      <c r="BN69" s="234"/>
      <c r="BO69" s="234"/>
      <c r="BP69" s="234"/>
      <c r="BQ69" s="231">
        <v>63</v>
      </c>
      <c r="BR69" s="236"/>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1">
        <v>3</v>
      </c>
      <c r="B70" s="886" t="s">
        <v>546</v>
      </c>
      <c r="C70" s="887"/>
      <c r="D70" s="887"/>
      <c r="E70" s="887"/>
      <c r="F70" s="887"/>
      <c r="G70" s="887"/>
      <c r="H70" s="887"/>
      <c r="I70" s="887"/>
      <c r="J70" s="887"/>
      <c r="K70" s="887"/>
      <c r="L70" s="887"/>
      <c r="M70" s="887"/>
      <c r="N70" s="887"/>
      <c r="O70" s="887"/>
      <c r="P70" s="888"/>
      <c r="Q70" s="889">
        <v>53119</v>
      </c>
      <c r="R70" s="843"/>
      <c r="S70" s="843"/>
      <c r="T70" s="843"/>
      <c r="U70" s="843"/>
      <c r="V70" s="843">
        <v>52236</v>
      </c>
      <c r="W70" s="843"/>
      <c r="X70" s="843"/>
      <c r="Y70" s="843"/>
      <c r="Z70" s="843"/>
      <c r="AA70" s="843">
        <v>883</v>
      </c>
      <c r="AB70" s="843"/>
      <c r="AC70" s="843"/>
      <c r="AD70" s="843"/>
      <c r="AE70" s="843"/>
      <c r="AF70" s="843">
        <v>877</v>
      </c>
      <c r="AG70" s="843"/>
      <c r="AH70" s="843"/>
      <c r="AI70" s="843"/>
      <c r="AJ70" s="843"/>
      <c r="AK70" s="843" t="s">
        <v>486</v>
      </c>
      <c r="AL70" s="843"/>
      <c r="AM70" s="843"/>
      <c r="AN70" s="843"/>
      <c r="AO70" s="843"/>
      <c r="AP70" s="843" t="s">
        <v>486</v>
      </c>
      <c r="AQ70" s="843"/>
      <c r="AR70" s="843"/>
      <c r="AS70" s="843"/>
      <c r="AT70" s="843"/>
      <c r="AU70" s="843" t="s">
        <v>486</v>
      </c>
      <c r="AV70" s="843"/>
      <c r="AW70" s="843"/>
      <c r="AX70" s="843"/>
      <c r="AY70" s="843"/>
      <c r="AZ70" s="845"/>
      <c r="BA70" s="845"/>
      <c r="BB70" s="845"/>
      <c r="BC70" s="845"/>
      <c r="BD70" s="846"/>
      <c r="BE70" s="234"/>
      <c r="BF70" s="234"/>
      <c r="BG70" s="234"/>
      <c r="BH70" s="234"/>
      <c r="BI70" s="234"/>
      <c r="BJ70" s="234"/>
      <c r="BK70" s="234"/>
      <c r="BL70" s="234"/>
      <c r="BM70" s="234"/>
      <c r="BN70" s="234"/>
      <c r="BO70" s="234"/>
      <c r="BP70" s="234"/>
      <c r="BQ70" s="231">
        <v>64</v>
      </c>
      <c r="BR70" s="236"/>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1">
        <v>4</v>
      </c>
      <c r="B71" s="886" t="s">
        <v>547</v>
      </c>
      <c r="C71" s="887"/>
      <c r="D71" s="887"/>
      <c r="E71" s="887"/>
      <c r="F71" s="887"/>
      <c r="G71" s="887"/>
      <c r="H71" s="887"/>
      <c r="I71" s="887"/>
      <c r="J71" s="887"/>
      <c r="K71" s="887"/>
      <c r="L71" s="887"/>
      <c r="M71" s="887"/>
      <c r="N71" s="887"/>
      <c r="O71" s="887"/>
      <c r="P71" s="888"/>
      <c r="Q71" s="889">
        <v>992</v>
      </c>
      <c r="R71" s="843"/>
      <c r="S71" s="843"/>
      <c r="T71" s="843"/>
      <c r="U71" s="843"/>
      <c r="V71" s="843">
        <v>963</v>
      </c>
      <c r="W71" s="843"/>
      <c r="X71" s="843"/>
      <c r="Y71" s="843"/>
      <c r="Z71" s="843"/>
      <c r="AA71" s="843">
        <v>29</v>
      </c>
      <c r="AB71" s="843"/>
      <c r="AC71" s="843"/>
      <c r="AD71" s="843"/>
      <c r="AE71" s="843"/>
      <c r="AF71" s="843">
        <v>29</v>
      </c>
      <c r="AG71" s="843"/>
      <c r="AH71" s="843"/>
      <c r="AI71" s="843"/>
      <c r="AJ71" s="843"/>
      <c r="AK71" s="843">
        <v>50</v>
      </c>
      <c r="AL71" s="843"/>
      <c r="AM71" s="843"/>
      <c r="AN71" s="843"/>
      <c r="AO71" s="843"/>
      <c r="AP71" s="843" t="s">
        <v>486</v>
      </c>
      <c r="AQ71" s="843"/>
      <c r="AR71" s="843"/>
      <c r="AS71" s="843"/>
      <c r="AT71" s="843"/>
      <c r="AU71" s="843" t="s">
        <v>486</v>
      </c>
      <c r="AV71" s="843"/>
      <c r="AW71" s="843"/>
      <c r="AX71" s="843"/>
      <c r="AY71" s="843"/>
      <c r="AZ71" s="845"/>
      <c r="BA71" s="845"/>
      <c r="BB71" s="845"/>
      <c r="BC71" s="845"/>
      <c r="BD71" s="846"/>
      <c r="BE71" s="234"/>
      <c r="BF71" s="234"/>
      <c r="BG71" s="234"/>
      <c r="BH71" s="234"/>
      <c r="BI71" s="234"/>
      <c r="BJ71" s="234"/>
      <c r="BK71" s="234"/>
      <c r="BL71" s="234"/>
      <c r="BM71" s="234"/>
      <c r="BN71" s="234"/>
      <c r="BO71" s="234"/>
      <c r="BP71" s="234"/>
      <c r="BQ71" s="231">
        <v>65</v>
      </c>
      <c r="BR71" s="236"/>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1">
        <v>5</v>
      </c>
      <c r="B72" s="890" t="s">
        <v>570</v>
      </c>
      <c r="C72" s="887"/>
      <c r="D72" s="887"/>
      <c r="E72" s="887"/>
      <c r="F72" s="887"/>
      <c r="G72" s="887"/>
      <c r="H72" s="887"/>
      <c r="I72" s="887"/>
      <c r="J72" s="887"/>
      <c r="K72" s="887"/>
      <c r="L72" s="887"/>
      <c r="M72" s="887"/>
      <c r="N72" s="887"/>
      <c r="O72" s="887"/>
      <c r="P72" s="888"/>
      <c r="Q72" s="889">
        <v>249</v>
      </c>
      <c r="R72" s="843"/>
      <c r="S72" s="843"/>
      <c r="T72" s="843"/>
      <c r="U72" s="843"/>
      <c r="V72" s="843">
        <v>194</v>
      </c>
      <c r="W72" s="843"/>
      <c r="X72" s="843"/>
      <c r="Y72" s="843"/>
      <c r="Z72" s="843"/>
      <c r="AA72" s="843">
        <v>55</v>
      </c>
      <c r="AB72" s="843"/>
      <c r="AC72" s="843"/>
      <c r="AD72" s="843"/>
      <c r="AE72" s="843"/>
      <c r="AF72" s="843">
        <v>54</v>
      </c>
      <c r="AG72" s="843"/>
      <c r="AH72" s="843"/>
      <c r="AI72" s="843"/>
      <c r="AJ72" s="843"/>
      <c r="AK72" s="843">
        <v>17</v>
      </c>
      <c r="AL72" s="843"/>
      <c r="AM72" s="843"/>
      <c r="AN72" s="843"/>
      <c r="AO72" s="843"/>
      <c r="AP72" s="843" t="s">
        <v>486</v>
      </c>
      <c r="AQ72" s="843"/>
      <c r="AR72" s="843"/>
      <c r="AS72" s="843"/>
      <c r="AT72" s="843"/>
      <c r="AU72" s="843" t="s">
        <v>486</v>
      </c>
      <c r="AV72" s="843"/>
      <c r="AW72" s="843"/>
      <c r="AX72" s="843"/>
      <c r="AY72" s="843"/>
      <c r="AZ72" s="845"/>
      <c r="BA72" s="845"/>
      <c r="BB72" s="845"/>
      <c r="BC72" s="845"/>
      <c r="BD72" s="846"/>
      <c r="BE72" s="234"/>
      <c r="BF72" s="234"/>
      <c r="BG72" s="234"/>
      <c r="BH72" s="234"/>
      <c r="BI72" s="234"/>
      <c r="BJ72" s="234"/>
      <c r="BK72" s="234"/>
      <c r="BL72" s="234"/>
      <c r="BM72" s="234"/>
      <c r="BN72" s="234"/>
      <c r="BO72" s="234"/>
      <c r="BP72" s="234"/>
      <c r="BQ72" s="231">
        <v>66</v>
      </c>
      <c r="BR72" s="236"/>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1">
        <v>6</v>
      </c>
      <c r="B73" s="886" t="s">
        <v>548</v>
      </c>
      <c r="C73" s="887"/>
      <c r="D73" s="887"/>
      <c r="E73" s="887"/>
      <c r="F73" s="887"/>
      <c r="G73" s="887"/>
      <c r="H73" s="887"/>
      <c r="I73" s="887"/>
      <c r="J73" s="887"/>
      <c r="K73" s="887"/>
      <c r="L73" s="887"/>
      <c r="M73" s="887"/>
      <c r="N73" s="887"/>
      <c r="O73" s="887"/>
      <c r="P73" s="888"/>
      <c r="Q73" s="889">
        <v>9878</v>
      </c>
      <c r="R73" s="843">
        <v>6933</v>
      </c>
      <c r="S73" s="843">
        <v>6933</v>
      </c>
      <c r="T73" s="843">
        <v>6933</v>
      </c>
      <c r="U73" s="843">
        <v>6933</v>
      </c>
      <c r="V73" s="843">
        <v>9787</v>
      </c>
      <c r="W73" s="843">
        <v>6850</v>
      </c>
      <c r="X73" s="843">
        <v>6850</v>
      </c>
      <c r="Y73" s="843">
        <v>6850</v>
      </c>
      <c r="Z73" s="843">
        <v>6850</v>
      </c>
      <c r="AA73" s="843">
        <v>92</v>
      </c>
      <c r="AB73" s="843">
        <v>82</v>
      </c>
      <c r="AC73" s="843">
        <v>82</v>
      </c>
      <c r="AD73" s="843">
        <v>82</v>
      </c>
      <c r="AE73" s="843">
        <v>82</v>
      </c>
      <c r="AF73" s="843">
        <v>92</v>
      </c>
      <c r="AG73" s="843">
        <v>82</v>
      </c>
      <c r="AH73" s="843">
        <v>82</v>
      </c>
      <c r="AI73" s="843">
        <v>82</v>
      </c>
      <c r="AJ73" s="843">
        <v>82</v>
      </c>
      <c r="AK73" s="843">
        <v>5083</v>
      </c>
      <c r="AL73" s="843">
        <v>2485</v>
      </c>
      <c r="AM73" s="843">
        <v>2485</v>
      </c>
      <c r="AN73" s="843">
        <v>2485</v>
      </c>
      <c r="AO73" s="843">
        <v>2485</v>
      </c>
      <c r="AP73" s="843" t="s">
        <v>486</v>
      </c>
      <c r="AQ73" s="843"/>
      <c r="AR73" s="843"/>
      <c r="AS73" s="843"/>
      <c r="AT73" s="843"/>
      <c r="AU73" s="843" t="s">
        <v>486</v>
      </c>
      <c r="AV73" s="843"/>
      <c r="AW73" s="843"/>
      <c r="AX73" s="843"/>
      <c r="AY73" s="843"/>
      <c r="AZ73" s="845"/>
      <c r="BA73" s="845"/>
      <c r="BB73" s="845"/>
      <c r="BC73" s="845"/>
      <c r="BD73" s="846"/>
      <c r="BE73" s="234"/>
      <c r="BF73" s="234"/>
      <c r="BG73" s="234"/>
      <c r="BH73" s="234"/>
      <c r="BI73" s="234"/>
      <c r="BJ73" s="234"/>
      <c r="BK73" s="234"/>
      <c r="BL73" s="234"/>
      <c r="BM73" s="234"/>
      <c r="BN73" s="234"/>
      <c r="BO73" s="234"/>
      <c r="BP73" s="234"/>
      <c r="BQ73" s="231">
        <v>67</v>
      </c>
      <c r="BR73" s="236"/>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1">
        <v>7</v>
      </c>
      <c r="B74" s="886" t="s">
        <v>549</v>
      </c>
      <c r="C74" s="887"/>
      <c r="D74" s="887"/>
      <c r="E74" s="887"/>
      <c r="F74" s="887"/>
      <c r="G74" s="887"/>
      <c r="H74" s="887"/>
      <c r="I74" s="887"/>
      <c r="J74" s="887"/>
      <c r="K74" s="887"/>
      <c r="L74" s="887"/>
      <c r="M74" s="887"/>
      <c r="N74" s="887"/>
      <c r="O74" s="887"/>
      <c r="P74" s="888"/>
      <c r="Q74" s="889">
        <v>1600855</v>
      </c>
      <c r="R74" s="843">
        <v>1385861</v>
      </c>
      <c r="S74" s="843">
        <v>1385861</v>
      </c>
      <c r="T74" s="843">
        <v>1385861</v>
      </c>
      <c r="U74" s="843">
        <v>1385861</v>
      </c>
      <c r="V74" s="843">
        <v>1567252</v>
      </c>
      <c r="W74" s="843">
        <v>1346246</v>
      </c>
      <c r="X74" s="843">
        <v>1346246</v>
      </c>
      <c r="Y74" s="843">
        <v>1346246</v>
      </c>
      <c r="Z74" s="843">
        <v>1346246</v>
      </c>
      <c r="AA74" s="843">
        <v>33603</v>
      </c>
      <c r="AB74" s="843">
        <v>39615</v>
      </c>
      <c r="AC74" s="843">
        <v>39615</v>
      </c>
      <c r="AD74" s="843">
        <v>39615</v>
      </c>
      <c r="AE74" s="843">
        <v>39615</v>
      </c>
      <c r="AF74" s="843">
        <v>33603</v>
      </c>
      <c r="AG74" s="843">
        <v>39615</v>
      </c>
      <c r="AH74" s="843">
        <v>39615</v>
      </c>
      <c r="AI74" s="843">
        <v>39615</v>
      </c>
      <c r="AJ74" s="843">
        <v>39615</v>
      </c>
      <c r="AK74" s="843">
        <v>22693</v>
      </c>
      <c r="AL74" s="843"/>
      <c r="AM74" s="843"/>
      <c r="AN74" s="843"/>
      <c r="AO74" s="843"/>
      <c r="AP74" s="843" t="s">
        <v>486</v>
      </c>
      <c r="AQ74" s="843"/>
      <c r="AR74" s="843"/>
      <c r="AS74" s="843"/>
      <c r="AT74" s="843"/>
      <c r="AU74" s="843" t="s">
        <v>486</v>
      </c>
      <c r="AV74" s="843"/>
      <c r="AW74" s="843"/>
      <c r="AX74" s="843"/>
      <c r="AY74" s="843"/>
      <c r="AZ74" s="845"/>
      <c r="BA74" s="845"/>
      <c r="BB74" s="845"/>
      <c r="BC74" s="845"/>
      <c r="BD74" s="846"/>
      <c r="BE74" s="234"/>
      <c r="BF74" s="234"/>
      <c r="BG74" s="234"/>
      <c r="BH74" s="234"/>
      <c r="BI74" s="234"/>
      <c r="BJ74" s="234"/>
      <c r="BK74" s="234"/>
      <c r="BL74" s="234"/>
      <c r="BM74" s="234"/>
      <c r="BN74" s="234"/>
      <c r="BO74" s="234"/>
      <c r="BP74" s="234"/>
      <c r="BQ74" s="231">
        <v>68</v>
      </c>
      <c r="BR74" s="236"/>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1">
        <v>8</v>
      </c>
      <c r="B75" s="886" t="s">
        <v>550</v>
      </c>
      <c r="C75" s="887"/>
      <c r="D75" s="887"/>
      <c r="E75" s="887"/>
      <c r="F75" s="887"/>
      <c r="G75" s="887"/>
      <c r="H75" s="887"/>
      <c r="I75" s="887"/>
      <c r="J75" s="887"/>
      <c r="K75" s="887"/>
      <c r="L75" s="887"/>
      <c r="M75" s="887"/>
      <c r="N75" s="887"/>
      <c r="O75" s="887"/>
      <c r="P75" s="888"/>
      <c r="Q75" s="891">
        <v>2420</v>
      </c>
      <c r="R75" s="892"/>
      <c r="S75" s="892"/>
      <c r="T75" s="892"/>
      <c r="U75" s="847"/>
      <c r="V75" s="893">
        <v>2077</v>
      </c>
      <c r="W75" s="892"/>
      <c r="X75" s="892"/>
      <c r="Y75" s="892"/>
      <c r="Z75" s="847"/>
      <c r="AA75" s="893">
        <v>344</v>
      </c>
      <c r="AB75" s="892"/>
      <c r="AC75" s="892"/>
      <c r="AD75" s="892"/>
      <c r="AE75" s="847"/>
      <c r="AF75" s="893">
        <v>344</v>
      </c>
      <c r="AG75" s="892"/>
      <c r="AH75" s="892"/>
      <c r="AI75" s="892"/>
      <c r="AJ75" s="847"/>
      <c r="AK75" s="893" t="s">
        <v>486</v>
      </c>
      <c r="AL75" s="892"/>
      <c r="AM75" s="892"/>
      <c r="AN75" s="892"/>
      <c r="AO75" s="847"/>
      <c r="AP75" s="893">
        <v>869</v>
      </c>
      <c r="AQ75" s="892"/>
      <c r="AR75" s="892"/>
      <c r="AS75" s="892"/>
      <c r="AT75" s="847"/>
      <c r="AU75" s="893">
        <v>473</v>
      </c>
      <c r="AV75" s="892"/>
      <c r="AW75" s="892"/>
      <c r="AX75" s="892"/>
      <c r="AY75" s="847"/>
      <c r="AZ75" s="845"/>
      <c r="BA75" s="845"/>
      <c r="BB75" s="845"/>
      <c r="BC75" s="845"/>
      <c r="BD75" s="846"/>
      <c r="BE75" s="234"/>
      <c r="BF75" s="234"/>
      <c r="BG75" s="234"/>
      <c r="BH75" s="234"/>
      <c r="BI75" s="234"/>
      <c r="BJ75" s="234"/>
      <c r="BK75" s="234"/>
      <c r="BL75" s="234"/>
      <c r="BM75" s="234"/>
      <c r="BN75" s="234"/>
      <c r="BO75" s="234"/>
      <c r="BP75" s="234"/>
      <c r="BQ75" s="231">
        <v>69</v>
      </c>
      <c r="BR75" s="236"/>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1">
        <v>9</v>
      </c>
      <c r="B76" s="886"/>
      <c r="C76" s="887"/>
      <c r="D76" s="887"/>
      <c r="E76" s="887"/>
      <c r="F76" s="887"/>
      <c r="G76" s="887"/>
      <c r="H76" s="887"/>
      <c r="I76" s="887"/>
      <c r="J76" s="887"/>
      <c r="K76" s="887"/>
      <c r="L76" s="887"/>
      <c r="M76" s="887"/>
      <c r="N76" s="887"/>
      <c r="O76" s="887"/>
      <c r="P76" s="888"/>
      <c r="Q76" s="891"/>
      <c r="R76" s="892"/>
      <c r="S76" s="892"/>
      <c r="T76" s="892"/>
      <c r="U76" s="847"/>
      <c r="V76" s="893"/>
      <c r="W76" s="892"/>
      <c r="X76" s="892"/>
      <c r="Y76" s="892"/>
      <c r="Z76" s="847"/>
      <c r="AA76" s="893"/>
      <c r="AB76" s="892"/>
      <c r="AC76" s="892"/>
      <c r="AD76" s="892"/>
      <c r="AE76" s="847"/>
      <c r="AF76" s="893"/>
      <c r="AG76" s="892"/>
      <c r="AH76" s="892"/>
      <c r="AI76" s="892"/>
      <c r="AJ76" s="847"/>
      <c r="AK76" s="893"/>
      <c r="AL76" s="892"/>
      <c r="AM76" s="892"/>
      <c r="AN76" s="892"/>
      <c r="AO76" s="847"/>
      <c r="AP76" s="893"/>
      <c r="AQ76" s="892"/>
      <c r="AR76" s="892"/>
      <c r="AS76" s="892"/>
      <c r="AT76" s="847"/>
      <c r="AU76" s="893"/>
      <c r="AV76" s="892"/>
      <c r="AW76" s="892"/>
      <c r="AX76" s="892"/>
      <c r="AY76" s="847"/>
      <c r="AZ76" s="845"/>
      <c r="BA76" s="845"/>
      <c r="BB76" s="845"/>
      <c r="BC76" s="845"/>
      <c r="BD76" s="846"/>
      <c r="BE76" s="234"/>
      <c r="BF76" s="234"/>
      <c r="BG76" s="234"/>
      <c r="BH76" s="234"/>
      <c r="BI76" s="234"/>
      <c r="BJ76" s="234"/>
      <c r="BK76" s="234"/>
      <c r="BL76" s="234"/>
      <c r="BM76" s="234"/>
      <c r="BN76" s="234"/>
      <c r="BO76" s="234"/>
      <c r="BP76" s="234"/>
      <c r="BQ76" s="231">
        <v>70</v>
      </c>
      <c r="BR76" s="236"/>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1">
        <v>10</v>
      </c>
      <c r="B77" s="886"/>
      <c r="C77" s="887"/>
      <c r="D77" s="887"/>
      <c r="E77" s="887"/>
      <c r="F77" s="887"/>
      <c r="G77" s="887"/>
      <c r="H77" s="887"/>
      <c r="I77" s="887"/>
      <c r="J77" s="887"/>
      <c r="K77" s="887"/>
      <c r="L77" s="887"/>
      <c r="M77" s="887"/>
      <c r="N77" s="887"/>
      <c r="O77" s="887"/>
      <c r="P77" s="888"/>
      <c r="Q77" s="891"/>
      <c r="R77" s="892"/>
      <c r="S77" s="892"/>
      <c r="T77" s="892"/>
      <c r="U77" s="847"/>
      <c r="V77" s="893"/>
      <c r="W77" s="892"/>
      <c r="X77" s="892"/>
      <c r="Y77" s="892"/>
      <c r="Z77" s="847"/>
      <c r="AA77" s="893"/>
      <c r="AB77" s="892"/>
      <c r="AC77" s="892"/>
      <c r="AD77" s="892"/>
      <c r="AE77" s="847"/>
      <c r="AF77" s="893"/>
      <c r="AG77" s="892"/>
      <c r="AH77" s="892"/>
      <c r="AI77" s="892"/>
      <c r="AJ77" s="847"/>
      <c r="AK77" s="893"/>
      <c r="AL77" s="892"/>
      <c r="AM77" s="892"/>
      <c r="AN77" s="892"/>
      <c r="AO77" s="847"/>
      <c r="AP77" s="893"/>
      <c r="AQ77" s="892"/>
      <c r="AR77" s="892"/>
      <c r="AS77" s="892"/>
      <c r="AT77" s="847"/>
      <c r="AU77" s="893"/>
      <c r="AV77" s="892"/>
      <c r="AW77" s="892"/>
      <c r="AX77" s="892"/>
      <c r="AY77" s="847"/>
      <c r="AZ77" s="845"/>
      <c r="BA77" s="845"/>
      <c r="BB77" s="845"/>
      <c r="BC77" s="845"/>
      <c r="BD77" s="846"/>
      <c r="BE77" s="234"/>
      <c r="BF77" s="234"/>
      <c r="BG77" s="234"/>
      <c r="BH77" s="234"/>
      <c r="BI77" s="234"/>
      <c r="BJ77" s="234"/>
      <c r="BK77" s="234"/>
      <c r="BL77" s="234"/>
      <c r="BM77" s="234"/>
      <c r="BN77" s="234"/>
      <c r="BO77" s="234"/>
      <c r="BP77" s="234"/>
      <c r="BQ77" s="231">
        <v>71</v>
      </c>
      <c r="BR77" s="236"/>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1">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4"/>
      <c r="BF78" s="234"/>
      <c r="BG78" s="234"/>
      <c r="BH78" s="234"/>
      <c r="BI78" s="234"/>
      <c r="BJ78" s="224"/>
      <c r="BK78" s="224"/>
      <c r="BL78" s="224"/>
      <c r="BM78" s="224"/>
      <c r="BN78" s="224"/>
      <c r="BO78" s="234"/>
      <c r="BP78" s="234"/>
      <c r="BQ78" s="231">
        <v>72</v>
      </c>
      <c r="BR78" s="236"/>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1">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4"/>
      <c r="BF79" s="234"/>
      <c r="BG79" s="234"/>
      <c r="BH79" s="234"/>
      <c r="BI79" s="234"/>
      <c r="BJ79" s="224"/>
      <c r="BK79" s="224"/>
      <c r="BL79" s="224"/>
      <c r="BM79" s="224"/>
      <c r="BN79" s="224"/>
      <c r="BO79" s="234"/>
      <c r="BP79" s="234"/>
      <c r="BQ79" s="231">
        <v>73</v>
      </c>
      <c r="BR79" s="236"/>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1">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4"/>
      <c r="BF80" s="234"/>
      <c r="BG80" s="234"/>
      <c r="BH80" s="234"/>
      <c r="BI80" s="234"/>
      <c r="BJ80" s="234"/>
      <c r="BK80" s="234"/>
      <c r="BL80" s="234"/>
      <c r="BM80" s="234"/>
      <c r="BN80" s="234"/>
      <c r="BO80" s="234"/>
      <c r="BP80" s="234"/>
      <c r="BQ80" s="231">
        <v>74</v>
      </c>
      <c r="BR80" s="236"/>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1">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4"/>
      <c r="BF81" s="234"/>
      <c r="BG81" s="234"/>
      <c r="BH81" s="234"/>
      <c r="BI81" s="234"/>
      <c r="BJ81" s="234"/>
      <c r="BK81" s="234"/>
      <c r="BL81" s="234"/>
      <c r="BM81" s="234"/>
      <c r="BN81" s="234"/>
      <c r="BO81" s="234"/>
      <c r="BP81" s="234"/>
      <c r="BQ81" s="231">
        <v>75</v>
      </c>
      <c r="BR81" s="236"/>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1">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4"/>
      <c r="BF82" s="234"/>
      <c r="BG82" s="234"/>
      <c r="BH82" s="234"/>
      <c r="BI82" s="234"/>
      <c r="BJ82" s="234"/>
      <c r="BK82" s="234"/>
      <c r="BL82" s="234"/>
      <c r="BM82" s="234"/>
      <c r="BN82" s="234"/>
      <c r="BO82" s="234"/>
      <c r="BP82" s="234"/>
      <c r="BQ82" s="231">
        <v>76</v>
      </c>
      <c r="BR82" s="236"/>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1">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4"/>
      <c r="BF83" s="234"/>
      <c r="BG83" s="234"/>
      <c r="BH83" s="234"/>
      <c r="BI83" s="234"/>
      <c r="BJ83" s="234"/>
      <c r="BK83" s="234"/>
      <c r="BL83" s="234"/>
      <c r="BM83" s="234"/>
      <c r="BN83" s="234"/>
      <c r="BO83" s="234"/>
      <c r="BP83" s="234"/>
      <c r="BQ83" s="231">
        <v>77</v>
      </c>
      <c r="BR83" s="236"/>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1">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4"/>
      <c r="BF84" s="234"/>
      <c r="BG84" s="234"/>
      <c r="BH84" s="234"/>
      <c r="BI84" s="234"/>
      <c r="BJ84" s="234"/>
      <c r="BK84" s="234"/>
      <c r="BL84" s="234"/>
      <c r="BM84" s="234"/>
      <c r="BN84" s="234"/>
      <c r="BO84" s="234"/>
      <c r="BP84" s="234"/>
      <c r="BQ84" s="231">
        <v>78</v>
      </c>
      <c r="BR84" s="236"/>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1">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4"/>
      <c r="BF85" s="234"/>
      <c r="BG85" s="234"/>
      <c r="BH85" s="234"/>
      <c r="BI85" s="234"/>
      <c r="BJ85" s="234"/>
      <c r="BK85" s="234"/>
      <c r="BL85" s="234"/>
      <c r="BM85" s="234"/>
      <c r="BN85" s="234"/>
      <c r="BO85" s="234"/>
      <c r="BP85" s="234"/>
      <c r="BQ85" s="231">
        <v>79</v>
      </c>
      <c r="BR85" s="236"/>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1">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4"/>
      <c r="BF86" s="234"/>
      <c r="BG86" s="234"/>
      <c r="BH86" s="234"/>
      <c r="BI86" s="234"/>
      <c r="BJ86" s="234"/>
      <c r="BK86" s="234"/>
      <c r="BL86" s="234"/>
      <c r="BM86" s="234"/>
      <c r="BN86" s="234"/>
      <c r="BO86" s="234"/>
      <c r="BP86" s="234"/>
      <c r="BQ86" s="231">
        <v>80</v>
      </c>
      <c r="BR86" s="236"/>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7">
        <v>20</v>
      </c>
      <c r="B87" s="894"/>
      <c r="C87" s="895"/>
      <c r="D87" s="895"/>
      <c r="E87" s="895"/>
      <c r="F87" s="895"/>
      <c r="G87" s="895"/>
      <c r="H87" s="895"/>
      <c r="I87" s="895"/>
      <c r="J87" s="895"/>
      <c r="K87" s="895"/>
      <c r="L87" s="895"/>
      <c r="M87" s="895"/>
      <c r="N87" s="895"/>
      <c r="O87" s="895"/>
      <c r="P87" s="896"/>
      <c r="Q87" s="897"/>
      <c r="R87" s="898"/>
      <c r="S87" s="898"/>
      <c r="T87" s="898"/>
      <c r="U87" s="898"/>
      <c r="V87" s="898"/>
      <c r="W87" s="898"/>
      <c r="X87" s="898"/>
      <c r="Y87" s="898"/>
      <c r="Z87" s="898"/>
      <c r="AA87" s="898"/>
      <c r="AB87" s="898"/>
      <c r="AC87" s="898"/>
      <c r="AD87" s="898"/>
      <c r="AE87" s="898"/>
      <c r="AF87" s="898"/>
      <c r="AG87" s="898"/>
      <c r="AH87" s="898"/>
      <c r="AI87" s="898"/>
      <c r="AJ87" s="898"/>
      <c r="AK87" s="898"/>
      <c r="AL87" s="898"/>
      <c r="AM87" s="898"/>
      <c r="AN87" s="898"/>
      <c r="AO87" s="898"/>
      <c r="AP87" s="898"/>
      <c r="AQ87" s="898"/>
      <c r="AR87" s="898"/>
      <c r="AS87" s="898"/>
      <c r="AT87" s="898"/>
      <c r="AU87" s="898"/>
      <c r="AV87" s="898"/>
      <c r="AW87" s="898"/>
      <c r="AX87" s="898"/>
      <c r="AY87" s="898"/>
      <c r="AZ87" s="899"/>
      <c r="BA87" s="899"/>
      <c r="BB87" s="899"/>
      <c r="BC87" s="899"/>
      <c r="BD87" s="900"/>
      <c r="BE87" s="234"/>
      <c r="BF87" s="234"/>
      <c r="BG87" s="234"/>
      <c r="BH87" s="234"/>
      <c r="BI87" s="234"/>
      <c r="BJ87" s="234"/>
      <c r="BK87" s="234"/>
      <c r="BL87" s="234"/>
      <c r="BM87" s="234"/>
      <c r="BN87" s="234"/>
      <c r="BO87" s="234"/>
      <c r="BP87" s="234"/>
      <c r="BQ87" s="231">
        <v>81</v>
      </c>
      <c r="BR87" s="236"/>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3" t="s">
        <v>377</v>
      </c>
      <c r="B88" s="802" t="s">
        <v>399</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194357</v>
      </c>
      <c r="AG88" s="857"/>
      <c r="AH88" s="857"/>
      <c r="AI88" s="857"/>
      <c r="AJ88" s="857"/>
      <c r="AK88" s="854"/>
      <c r="AL88" s="854"/>
      <c r="AM88" s="854"/>
      <c r="AN88" s="854"/>
      <c r="AO88" s="854"/>
      <c r="AP88" s="857">
        <v>1027</v>
      </c>
      <c r="AQ88" s="857"/>
      <c r="AR88" s="857"/>
      <c r="AS88" s="857"/>
      <c r="AT88" s="857"/>
      <c r="AU88" s="857">
        <v>473</v>
      </c>
      <c r="AV88" s="857"/>
      <c r="AW88" s="857"/>
      <c r="AX88" s="857"/>
      <c r="AY88" s="857"/>
      <c r="AZ88" s="862"/>
      <c r="BA88" s="862"/>
      <c r="BB88" s="862"/>
      <c r="BC88" s="862"/>
      <c r="BD88" s="863"/>
      <c r="BE88" s="234"/>
      <c r="BF88" s="234"/>
      <c r="BG88" s="234"/>
      <c r="BH88" s="234"/>
      <c r="BI88" s="234"/>
      <c r="BJ88" s="234"/>
      <c r="BK88" s="234"/>
      <c r="BL88" s="234"/>
      <c r="BM88" s="234"/>
      <c r="BN88" s="234"/>
      <c r="BO88" s="234"/>
      <c r="BP88" s="234"/>
      <c r="BQ88" s="231">
        <v>82</v>
      </c>
      <c r="BR88" s="236"/>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8"/>
      <c r="B89" s="239"/>
      <c r="C89" s="239"/>
      <c r="D89" s="239"/>
      <c r="E89" s="239"/>
      <c r="F89" s="239"/>
      <c r="G89" s="239"/>
      <c r="H89" s="239"/>
      <c r="I89" s="239"/>
      <c r="J89" s="239"/>
      <c r="K89" s="239"/>
      <c r="L89" s="239"/>
      <c r="M89" s="239"/>
      <c r="N89" s="239"/>
      <c r="O89" s="239"/>
      <c r="P89" s="239"/>
      <c r="Q89" s="24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1"/>
      <c r="BA89" s="241"/>
      <c r="BB89" s="241"/>
      <c r="BC89" s="241"/>
      <c r="BD89" s="241"/>
      <c r="BE89" s="234"/>
      <c r="BF89" s="234"/>
      <c r="BG89" s="234"/>
      <c r="BH89" s="234"/>
      <c r="BI89" s="234"/>
      <c r="BJ89" s="234"/>
      <c r="BK89" s="234"/>
      <c r="BL89" s="234"/>
      <c r="BM89" s="234"/>
      <c r="BN89" s="234"/>
      <c r="BO89" s="234"/>
      <c r="BP89" s="234"/>
      <c r="BQ89" s="231">
        <v>83</v>
      </c>
      <c r="BR89" s="236"/>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8"/>
      <c r="B90" s="239"/>
      <c r="C90" s="239"/>
      <c r="D90" s="239"/>
      <c r="E90" s="239"/>
      <c r="F90" s="239"/>
      <c r="G90" s="239"/>
      <c r="H90" s="239"/>
      <c r="I90" s="239"/>
      <c r="J90" s="239"/>
      <c r="K90" s="239"/>
      <c r="L90" s="239"/>
      <c r="M90" s="239"/>
      <c r="N90" s="239"/>
      <c r="O90" s="239"/>
      <c r="P90" s="239"/>
      <c r="Q90" s="24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1"/>
      <c r="BA90" s="241"/>
      <c r="BB90" s="241"/>
      <c r="BC90" s="241"/>
      <c r="BD90" s="241"/>
      <c r="BE90" s="234"/>
      <c r="BF90" s="234"/>
      <c r="BG90" s="234"/>
      <c r="BH90" s="234"/>
      <c r="BI90" s="234"/>
      <c r="BJ90" s="234"/>
      <c r="BK90" s="234"/>
      <c r="BL90" s="234"/>
      <c r="BM90" s="234"/>
      <c r="BN90" s="234"/>
      <c r="BO90" s="234"/>
      <c r="BP90" s="234"/>
      <c r="BQ90" s="231">
        <v>84</v>
      </c>
      <c r="BR90" s="236"/>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8"/>
      <c r="B91" s="239"/>
      <c r="C91" s="239"/>
      <c r="D91" s="239"/>
      <c r="E91" s="239"/>
      <c r="F91" s="239"/>
      <c r="G91" s="239"/>
      <c r="H91" s="239"/>
      <c r="I91" s="239"/>
      <c r="J91" s="239"/>
      <c r="K91" s="239"/>
      <c r="L91" s="239"/>
      <c r="M91" s="239"/>
      <c r="N91" s="239"/>
      <c r="O91" s="239"/>
      <c r="P91" s="239"/>
      <c r="Q91" s="24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1"/>
      <c r="BA91" s="241"/>
      <c r="BB91" s="241"/>
      <c r="BC91" s="241"/>
      <c r="BD91" s="241"/>
      <c r="BE91" s="234"/>
      <c r="BF91" s="234"/>
      <c r="BG91" s="234"/>
      <c r="BH91" s="234"/>
      <c r="BI91" s="234"/>
      <c r="BJ91" s="234"/>
      <c r="BK91" s="234"/>
      <c r="BL91" s="234"/>
      <c r="BM91" s="234"/>
      <c r="BN91" s="234"/>
      <c r="BO91" s="234"/>
      <c r="BP91" s="234"/>
      <c r="BQ91" s="231">
        <v>85</v>
      </c>
      <c r="BR91" s="236"/>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8"/>
      <c r="B92" s="239"/>
      <c r="C92" s="239"/>
      <c r="D92" s="239"/>
      <c r="E92" s="239"/>
      <c r="F92" s="239"/>
      <c r="G92" s="239"/>
      <c r="H92" s="239"/>
      <c r="I92" s="239"/>
      <c r="J92" s="239"/>
      <c r="K92" s="239"/>
      <c r="L92" s="239"/>
      <c r="M92" s="239"/>
      <c r="N92" s="239"/>
      <c r="O92" s="239"/>
      <c r="P92" s="239"/>
      <c r="Q92" s="24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1"/>
      <c r="BA92" s="241"/>
      <c r="BB92" s="241"/>
      <c r="BC92" s="241"/>
      <c r="BD92" s="241"/>
      <c r="BE92" s="234"/>
      <c r="BF92" s="234"/>
      <c r="BG92" s="234"/>
      <c r="BH92" s="234"/>
      <c r="BI92" s="234"/>
      <c r="BJ92" s="234"/>
      <c r="BK92" s="234"/>
      <c r="BL92" s="234"/>
      <c r="BM92" s="234"/>
      <c r="BN92" s="234"/>
      <c r="BO92" s="234"/>
      <c r="BP92" s="234"/>
      <c r="BQ92" s="231">
        <v>86</v>
      </c>
      <c r="BR92" s="236"/>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8"/>
      <c r="B93" s="239"/>
      <c r="C93" s="239"/>
      <c r="D93" s="239"/>
      <c r="E93" s="239"/>
      <c r="F93" s="239"/>
      <c r="G93" s="239"/>
      <c r="H93" s="239"/>
      <c r="I93" s="239"/>
      <c r="J93" s="239"/>
      <c r="K93" s="239"/>
      <c r="L93" s="239"/>
      <c r="M93" s="239"/>
      <c r="N93" s="239"/>
      <c r="O93" s="239"/>
      <c r="P93" s="239"/>
      <c r="Q93" s="24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1"/>
      <c r="BA93" s="241"/>
      <c r="BB93" s="241"/>
      <c r="BC93" s="241"/>
      <c r="BD93" s="241"/>
      <c r="BE93" s="234"/>
      <c r="BF93" s="234"/>
      <c r="BG93" s="234"/>
      <c r="BH93" s="234"/>
      <c r="BI93" s="234"/>
      <c r="BJ93" s="234"/>
      <c r="BK93" s="234"/>
      <c r="BL93" s="234"/>
      <c r="BM93" s="234"/>
      <c r="BN93" s="234"/>
      <c r="BO93" s="234"/>
      <c r="BP93" s="234"/>
      <c r="BQ93" s="231">
        <v>87</v>
      </c>
      <c r="BR93" s="236"/>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8"/>
      <c r="B94" s="239"/>
      <c r="C94" s="239"/>
      <c r="D94" s="239"/>
      <c r="E94" s="239"/>
      <c r="F94" s="239"/>
      <c r="G94" s="239"/>
      <c r="H94" s="239"/>
      <c r="I94" s="239"/>
      <c r="J94" s="239"/>
      <c r="K94" s="239"/>
      <c r="L94" s="239"/>
      <c r="M94" s="239"/>
      <c r="N94" s="239"/>
      <c r="O94" s="239"/>
      <c r="P94" s="239"/>
      <c r="Q94" s="24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1"/>
      <c r="BA94" s="241"/>
      <c r="BB94" s="241"/>
      <c r="BC94" s="241"/>
      <c r="BD94" s="241"/>
      <c r="BE94" s="234"/>
      <c r="BF94" s="234"/>
      <c r="BG94" s="234"/>
      <c r="BH94" s="234"/>
      <c r="BI94" s="234"/>
      <c r="BJ94" s="234"/>
      <c r="BK94" s="234"/>
      <c r="BL94" s="234"/>
      <c r="BM94" s="234"/>
      <c r="BN94" s="234"/>
      <c r="BO94" s="234"/>
      <c r="BP94" s="234"/>
      <c r="BQ94" s="231">
        <v>88</v>
      </c>
      <c r="BR94" s="236"/>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8"/>
      <c r="B95" s="239"/>
      <c r="C95" s="239"/>
      <c r="D95" s="239"/>
      <c r="E95" s="239"/>
      <c r="F95" s="239"/>
      <c r="G95" s="239"/>
      <c r="H95" s="239"/>
      <c r="I95" s="239"/>
      <c r="J95" s="239"/>
      <c r="K95" s="239"/>
      <c r="L95" s="239"/>
      <c r="M95" s="239"/>
      <c r="N95" s="239"/>
      <c r="O95" s="239"/>
      <c r="P95" s="239"/>
      <c r="Q95" s="24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1"/>
      <c r="BA95" s="241"/>
      <c r="BB95" s="241"/>
      <c r="BC95" s="241"/>
      <c r="BD95" s="241"/>
      <c r="BE95" s="234"/>
      <c r="BF95" s="234"/>
      <c r="BG95" s="234"/>
      <c r="BH95" s="234"/>
      <c r="BI95" s="234"/>
      <c r="BJ95" s="234"/>
      <c r="BK95" s="234"/>
      <c r="BL95" s="234"/>
      <c r="BM95" s="234"/>
      <c r="BN95" s="234"/>
      <c r="BO95" s="234"/>
      <c r="BP95" s="234"/>
      <c r="BQ95" s="231">
        <v>89</v>
      </c>
      <c r="BR95" s="236"/>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8"/>
      <c r="B96" s="239"/>
      <c r="C96" s="239"/>
      <c r="D96" s="239"/>
      <c r="E96" s="239"/>
      <c r="F96" s="239"/>
      <c r="G96" s="239"/>
      <c r="H96" s="239"/>
      <c r="I96" s="239"/>
      <c r="J96" s="239"/>
      <c r="K96" s="239"/>
      <c r="L96" s="239"/>
      <c r="M96" s="239"/>
      <c r="N96" s="239"/>
      <c r="O96" s="239"/>
      <c r="P96" s="239"/>
      <c r="Q96" s="24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1"/>
      <c r="BA96" s="241"/>
      <c r="BB96" s="241"/>
      <c r="BC96" s="241"/>
      <c r="BD96" s="241"/>
      <c r="BE96" s="234"/>
      <c r="BF96" s="234"/>
      <c r="BG96" s="234"/>
      <c r="BH96" s="234"/>
      <c r="BI96" s="234"/>
      <c r="BJ96" s="234"/>
      <c r="BK96" s="234"/>
      <c r="BL96" s="234"/>
      <c r="BM96" s="234"/>
      <c r="BN96" s="234"/>
      <c r="BO96" s="234"/>
      <c r="BP96" s="234"/>
      <c r="BQ96" s="231">
        <v>90</v>
      </c>
      <c r="BR96" s="236"/>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8"/>
      <c r="B97" s="239"/>
      <c r="C97" s="239"/>
      <c r="D97" s="239"/>
      <c r="E97" s="239"/>
      <c r="F97" s="239"/>
      <c r="G97" s="239"/>
      <c r="H97" s="239"/>
      <c r="I97" s="239"/>
      <c r="J97" s="239"/>
      <c r="K97" s="239"/>
      <c r="L97" s="239"/>
      <c r="M97" s="239"/>
      <c r="N97" s="239"/>
      <c r="O97" s="239"/>
      <c r="P97" s="239"/>
      <c r="Q97" s="24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1"/>
      <c r="BA97" s="241"/>
      <c r="BB97" s="241"/>
      <c r="BC97" s="241"/>
      <c r="BD97" s="241"/>
      <c r="BE97" s="234"/>
      <c r="BF97" s="234"/>
      <c r="BG97" s="234"/>
      <c r="BH97" s="234"/>
      <c r="BI97" s="234"/>
      <c r="BJ97" s="234"/>
      <c r="BK97" s="234"/>
      <c r="BL97" s="234"/>
      <c r="BM97" s="234"/>
      <c r="BN97" s="234"/>
      <c r="BO97" s="234"/>
      <c r="BP97" s="234"/>
      <c r="BQ97" s="231">
        <v>91</v>
      </c>
      <c r="BR97" s="236"/>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8"/>
      <c r="B98" s="239"/>
      <c r="C98" s="239"/>
      <c r="D98" s="239"/>
      <c r="E98" s="239"/>
      <c r="F98" s="239"/>
      <c r="G98" s="239"/>
      <c r="H98" s="239"/>
      <c r="I98" s="239"/>
      <c r="J98" s="239"/>
      <c r="K98" s="239"/>
      <c r="L98" s="239"/>
      <c r="M98" s="239"/>
      <c r="N98" s="239"/>
      <c r="O98" s="239"/>
      <c r="P98" s="239"/>
      <c r="Q98" s="24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1"/>
      <c r="BA98" s="241"/>
      <c r="BB98" s="241"/>
      <c r="BC98" s="241"/>
      <c r="BD98" s="241"/>
      <c r="BE98" s="234"/>
      <c r="BF98" s="234"/>
      <c r="BG98" s="234"/>
      <c r="BH98" s="234"/>
      <c r="BI98" s="234"/>
      <c r="BJ98" s="234"/>
      <c r="BK98" s="234"/>
      <c r="BL98" s="234"/>
      <c r="BM98" s="234"/>
      <c r="BN98" s="234"/>
      <c r="BO98" s="234"/>
      <c r="BP98" s="234"/>
      <c r="BQ98" s="231">
        <v>92</v>
      </c>
      <c r="BR98" s="236"/>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8"/>
      <c r="B99" s="239"/>
      <c r="C99" s="239"/>
      <c r="D99" s="239"/>
      <c r="E99" s="239"/>
      <c r="F99" s="239"/>
      <c r="G99" s="239"/>
      <c r="H99" s="239"/>
      <c r="I99" s="239"/>
      <c r="J99" s="239"/>
      <c r="K99" s="239"/>
      <c r="L99" s="239"/>
      <c r="M99" s="239"/>
      <c r="N99" s="239"/>
      <c r="O99" s="239"/>
      <c r="P99" s="239"/>
      <c r="Q99" s="24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1"/>
      <c r="BA99" s="241"/>
      <c r="BB99" s="241"/>
      <c r="BC99" s="241"/>
      <c r="BD99" s="241"/>
      <c r="BE99" s="234"/>
      <c r="BF99" s="234"/>
      <c r="BG99" s="234"/>
      <c r="BH99" s="234"/>
      <c r="BI99" s="234"/>
      <c r="BJ99" s="234"/>
      <c r="BK99" s="234"/>
      <c r="BL99" s="234"/>
      <c r="BM99" s="234"/>
      <c r="BN99" s="234"/>
      <c r="BO99" s="234"/>
      <c r="BP99" s="234"/>
      <c r="BQ99" s="231">
        <v>93</v>
      </c>
      <c r="BR99" s="236"/>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8"/>
      <c r="B100" s="239"/>
      <c r="C100" s="239"/>
      <c r="D100" s="239"/>
      <c r="E100" s="239"/>
      <c r="F100" s="239"/>
      <c r="G100" s="239"/>
      <c r="H100" s="239"/>
      <c r="I100" s="239"/>
      <c r="J100" s="239"/>
      <c r="K100" s="239"/>
      <c r="L100" s="239"/>
      <c r="M100" s="239"/>
      <c r="N100" s="239"/>
      <c r="O100" s="239"/>
      <c r="P100" s="239"/>
      <c r="Q100" s="24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1"/>
      <c r="BA100" s="241"/>
      <c r="BB100" s="241"/>
      <c r="BC100" s="241"/>
      <c r="BD100" s="241"/>
      <c r="BE100" s="234"/>
      <c r="BF100" s="234"/>
      <c r="BG100" s="234"/>
      <c r="BH100" s="234"/>
      <c r="BI100" s="234"/>
      <c r="BJ100" s="234"/>
      <c r="BK100" s="234"/>
      <c r="BL100" s="234"/>
      <c r="BM100" s="234"/>
      <c r="BN100" s="234"/>
      <c r="BO100" s="234"/>
      <c r="BP100" s="234"/>
      <c r="BQ100" s="231">
        <v>94</v>
      </c>
      <c r="BR100" s="236"/>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8"/>
      <c r="B101" s="239"/>
      <c r="C101" s="239"/>
      <c r="D101" s="239"/>
      <c r="E101" s="239"/>
      <c r="F101" s="239"/>
      <c r="G101" s="239"/>
      <c r="H101" s="239"/>
      <c r="I101" s="239"/>
      <c r="J101" s="239"/>
      <c r="K101" s="239"/>
      <c r="L101" s="239"/>
      <c r="M101" s="239"/>
      <c r="N101" s="239"/>
      <c r="O101" s="239"/>
      <c r="P101" s="239"/>
      <c r="Q101" s="24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1"/>
      <c r="BA101" s="241"/>
      <c r="BB101" s="241"/>
      <c r="BC101" s="241"/>
      <c r="BD101" s="241"/>
      <c r="BE101" s="234"/>
      <c r="BF101" s="234"/>
      <c r="BG101" s="234"/>
      <c r="BH101" s="234"/>
      <c r="BI101" s="234"/>
      <c r="BJ101" s="234"/>
      <c r="BK101" s="234"/>
      <c r="BL101" s="234"/>
      <c r="BM101" s="234"/>
      <c r="BN101" s="234"/>
      <c r="BO101" s="234"/>
      <c r="BP101" s="234"/>
      <c r="BQ101" s="231">
        <v>95</v>
      </c>
      <c r="BR101" s="236"/>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8"/>
      <c r="B102" s="239"/>
      <c r="C102" s="239"/>
      <c r="D102" s="239"/>
      <c r="E102" s="239"/>
      <c r="F102" s="239"/>
      <c r="G102" s="239"/>
      <c r="H102" s="239"/>
      <c r="I102" s="239"/>
      <c r="J102" s="239"/>
      <c r="K102" s="239"/>
      <c r="L102" s="239"/>
      <c r="M102" s="239"/>
      <c r="N102" s="239"/>
      <c r="O102" s="239"/>
      <c r="P102" s="239"/>
      <c r="Q102" s="24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1"/>
      <c r="BA102" s="241"/>
      <c r="BB102" s="241"/>
      <c r="BC102" s="241"/>
      <c r="BD102" s="241"/>
      <c r="BE102" s="234"/>
      <c r="BF102" s="234"/>
      <c r="BG102" s="234"/>
      <c r="BH102" s="234"/>
      <c r="BI102" s="234"/>
      <c r="BJ102" s="234"/>
      <c r="BK102" s="234"/>
      <c r="BL102" s="234"/>
      <c r="BM102" s="234"/>
      <c r="BN102" s="234"/>
      <c r="BO102" s="234"/>
      <c r="BP102" s="234"/>
      <c r="BQ102" s="233" t="s">
        <v>377</v>
      </c>
      <c r="BR102" s="802" t="s">
        <v>400</v>
      </c>
      <c r="BS102" s="803"/>
      <c r="BT102" s="803"/>
      <c r="BU102" s="803"/>
      <c r="BV102" s="803"/>
      <c r="BW102" s="803"/>
      <c r="BX102" s="803"/>
      <c r="BY102" s="803"/>
      <c r="BZ102" s="803"/>
      <c r="CA102" s="803"/>
      <c r="CB102" s="803"/>
      <c r="CC102" s="803"/>
      <c r="CD102" s="803"/>
      <c r="CE102" s="803"/>
      <c r="CF102" s="803"/>
      <c r="CG102" s="804"/>
      <c r="CH102" s="901"/>
      <c r="CI102" s="902"/>
      <c r="CJ102" s="902"/>
      <c r="CK102" s="902"/>
      <c r="CL102" s="903"/>
      <c r="CM102" s="901"/>
      <c r="CN102" s="902"/>
      <c r="CO102" s="902"/>
      <c r="CP102" s="902"/>
      <c r="CQ102" s="903"/>
      <c r="CR102" s="904">
        <v>953</v>
      </c>
      <c r="CS102" s="865"/>
      <c r="CT102" s="865"/>
      <c r="CU102" s="865"/>
      <c r="CV102" s="905"/>
      <c r="CW102" s="904">
        <v>938</v>
      </c>
      <c r="CX102" s="865"/>
      <c r="CY102" s="865"/>
      <c r="CZ102" s="865"/>
      <c r="DA102" s="905"/>
      <c r="DB102" s="904">
        <v>44</v>
      </c>
      <c r="DC102" s="865"/>
      <c r="DD102" s="865"/>
      <c r="DE102" s="865"/>
      <c r="DF102" s="905"/>
      <c r="DG102" s="904">
        <v>776</v>
      </c>
      <c r="DH102" s="865"/>
      <c r="DI102" s="865"/>
      <c r="DJ102" s="865"/>
      <c r="DK102" s="905"/>
      <c r="DL102" s="904" t="s">
        <v>571</v>
      </c>
      <c r="DM102" s="865"/>
      <c r="DN102" s="865"/>
      <c r="DO102" s="865"/>
      <c r="DP102" s="905"/>
      <c r="DQ102" s="904" t="s">
        <v>571</v>
      </c>
      <c r="DR102" s="865"/>
      <c r="DS102" s="865"/>
      <c r="DT102" s="865"/>
      <c r="DU102" s="905"/>
      <c r="DV102" s="802"/>
      <c r="DW102" s="803"/>
      <c r="DX102" s="803"/>
      <c r="DY102" s="803"/>
      <c r="DZ102" s="928"/>
      <c r="EA102" s="224"/>
    </row>
    <row r="103" spans="1:131" ht="26.25" customHeight="1" x14ac:dyDescent="0.2">
      <c r="A103" s="238"/>
      <c r="B103" s="239"/>
      <c r="C103" s="239"/>
      <c r="D103" s="239"/>
      <c r="E103" s="239"/>
      <c r="F103" s="239"/>
      <c r="G103" s="239"/>
      <c r="H103" s="239"/>
      <c r="I103" s="239"/>
      <c r="J103" s="239"/>
      <c r="K103" s="239"/>
      <c r="L103" s="239"/>
      <c r="M103" s="239"/>
      <c r="N103" s="239"/>
      <c r="O103" s="239"/>
      <c r="P103" s="239"/>
      <c r="Q103" s="24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1"/>
      <c r="BA103" s="241"/>
      <c r="BB103" s="241"/>
      <c r="BC103" s="241"/>
      <c r="BD103" s="241"/>
      <c r="BE103" s="234"/>
      <c r="BF103" s="234"/>
      <c r="BG103" s="234"/>
      <c r="BH103" s="234"/>
      <c r="BI103" s="234"/>
      <c r="BJ103" s="234"/>
      <c r="BK103" s="234"/>
      <c r="BL103" s="234"/>
      <c r="BM103" s="234"/>
      <c r="BN103" s="234"/>
      <c r="BO103" s="234"/>
      <c r="BP103" s="234"/>
      <c r="BQ103" s="929" t="s">
        <v>401</v>
      </c>
      <c r="BR103" s="929"/>
      <c r="BS103" s="929"/>
      <c r="BT103" s="929"/>
      <c r="BU103" s="929"/>
      <c r="BV103" s="929"/>
      <c r="BW103" s="929"/>
      <c r="BX103" s="929"/>
      <c r="BY103" s="929"/>
      <c r="BZ103" s="929"/>
      <c r="CA103" s="929"/>
      <c r="CB103" s="929"/>
      <c r="CC103" s="929"/>
      <c r="CD103" s="929"/>
      <c r="CE103" s="929"/>
      <c r="CF103" s="929"/>
      <c r="CG103" s="929"/>
      <c r="CH103" s="929"/>
      <c r="CI103" s="929"/>
      <c r="CJ103" s="929"/>
      <c r="CK103" s="929"/>
      <c r="CL103" s="929"/>
      <c r="CM103" s="929"/>
      <c r="CN103" s="929"/>
      <c r="CO103" s="929"/>
      <c r="CP103" s="929"/>
      <c r="CQ103" s="929"/>
      <c r="CR103" s="929"/>
      <c r="CS103" s="929"/>
      <c r="CT103" s="929"/>
      <c r="CU103" s="929"/>
      <c r="CV103" s="929"/>
      <c r="CW103" s="929"/>
      <c r="CX103" s="929"/>
      <c r="CY103" s="929"/>
      <c r="CZ103" s="929"/>
      <c r="DA103" s="929"/>
      <c r="DB103" s="929"/>
      <c r="DC103" s="929"/>
      <c r="DD103" s="929"/>
      <c r="DE103" s="929"/>
      <c r="DF103" s="929"/>
      <c r="DG103" s="929"/>
      <c r="DH103" s="929"/>
      <c r="DI103" s="929"/>
      <c r="DJ103" s="929"/>
      <c r="DK103" s="929"/>
      <c r="DL103" s="929"/>
      <c r="DM103" s="929"/>
      <c r="DN103" s="929"/>
      <c r="DO103" s="929"/>
      <c r="DP103" s="929"/>
      <c r="DQ103" s="929"/>
      <c r="DR103" s="929"/>
      <c r="DS103" s="929"/>
      <c r="DT103" s="929"/>
      <c r="DU103" s="929"/>
      <c r="DV103" s="929"/>
      <c r="DW103" s="929"/>
      <c r="DX103" s="929"/>
      <c r="DY103" s="929"/>
      <c r="DZ103" s="929"/>
      <c r="EA103" s="224"/>
    </row>
    <row r="104" spans="1:131" ht="26.25" customHeight="1" x14ac:dyDescent="0.2">
      <c r="A104" s="238"/>
      <c r="B104" s="239"/>
      <c r="C104" s="239"/>
      <c r="D104" s="239"/>
      <c r="E104" s="239"/>
      <c r="F104" s="239"/>
      <c r="G104" s="239"/>
      <c r="H104" s="239"/>
      <c r="I104" s="239"/>
      <c r="J104" s="239"/>
      <c r="K104" s="239"/>
      <c r="L104" s="239"/>
      <c r="M104" s="239"/>
      <c r="N104" s="239"/>
      <c r="O104" s="239"/>
      <c r="P104" s="239"/>
      <c r="Q104" s="24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1"/>
      <c r="BA104" s="241"/>
      <c r="BB104" s="241"/>
      <c r="BC104" s="241"/>
      <c r="BD104" s="241"/>
      <c r="BE104" s="234"/>
      <c r="BF104" s="234"/>
      <c r="BG104" s="234"/>
      <c r="BH104" s="234"/>
      <c r="BI104" s="234"/>
      <c r="BJ104" s="234"/>
      <c r="BK104" s="234"/>
      <c r="BL104" s="234"/>
      <c r="BM104" s="234"/>
      <c r="BN104" s="234"/>
      <c r="BO104" s="234"/>
      <c r="BP104" s="234"/>
      <c r="BQ104" s="930" t="s">
        <v>402</v>
      </c>
      <c r="BR104" s="930"/>
      <c r="BS104" s="930"/>
      <c r="BT104" s="930"/>
      <c r="BU104" s="930"/>
      <c r="BV104" s="930"/>
      <c r="BW104" s="930"/>
      <c r="BX104" s="930"/>
      <c r="BY104" s="930"/>
      <c r="BZ104" s="930"/>
      <c r="CA104" s="930"/>
      <c r="CB104" s="930"/>
      <c r="CC104" s="930"/>
      <c r="CD104" s="930"/>
      <c r="CE104" s="930"/>
      <c r="CF104" s="930"/>
      <c r="CG104" s="930"/>
      <c r="CH104" s="930"/>
      <c r="CI104" s="930"/>
      <c r="CJ104" s="930"/>
      <c r="CK104" s="930"/>
      <c r="CL104" s="930"/>
      <c r="CM104" s="930"/>
      <c r="CN104" s="930"/>
      <c r="CO104" s="930"/>
      <c r="CP104" s="930"/>
      <c r="CQ104" s="930"/>
      <c r="CR104" s="930"/>
      <c r="CS104" s="930"/>
      <c r="CT104" s="930"/>
      <c r="CU104" s="930"/>
      <c r="CV104" s="930"/>
      <c r="CW104" s="930"/>
      <c r="CX104" s="930"/>
      <c r="CY104" s="930"/>
      <c r="CZ104" s="930"/>
      <c r="DA104" s="930"/>
      <c r="DB104" s="930"/>
      <c r="DC104" s="930"/>
      <c r="DD104" s="930"/>
      <c r="DE104" s="930"/>
      <c r="DF104" s="930"/>
      <c r="DG104" s="930"/>
      <c r="DH104" s="930"/>
      <c r="DI104" s="930"/>
      <c r="DJ104" s="930"/>
      <c r="DK104" s="930"/>
      <c r="DL104" s="930"/>
      <c r="DM104" s="930"/>
      <c r="DN104" s="930"/>
      <c r="DO104" s="930"/>
      <c r="DP104" s="930"/>
      <c r="DQ104" s="930"/>
      <c r="DR104" s="930"/>
      <c r="DS104" s="930"/>
      <c r="DT104" s="930"/>
      <c r="DU104" s="930"/>
      <c r="DV104" s="930"/>
      <c r="DW104" s="930"/>
      <c r="DX104" s="930"/>
      <c r="DY104" s="930"/>
      <c r="DZ104" s="930"/>
      <c r="EA104" s="224"/>
    </row>
    <row r="105" spans="1:131" ht="11.25" customHeight="1" x14ac:dyDescent="0.2">
      <c r="A105" s="234"/>
      <c r="B105" s="234"/>
      <c r="C105" s="234"/>
      <c r="D105" s="234"/>
      <c r="E105" s="234"/>
      <c r="F105" s="234"/>
      <c r="G105" s="234"/>
      <c r="H105" s="234"/>
      <c r="I105" s="234"/>
      <c r="J105" s="234"/>
      <c r="K105" s="234"/>
      <c r="L105" s="234"/>
      <c r="M105" s="234"/>
      <c r="N105" s="234"/>
      <c r="O105" s="234"/>
      <c r="P105" s="234"/>
      <c r="Q105" s="234"/>
      <c r="R105" s="234"/>
      <c r="S105" s="234"/>
      <c r="T105" s="234"/>
      <c r="U105" s="234"/>
      <c r="V105" s="234"/>
      <c r="W105" s="234"/>
      <c r="X105" s="234"/>
      <c r="Y105" s="234"/>
      <c r="Z105" s="234"/>
      <c r="AA105" s="234"/>
      <c r="AB105" s="234"/>
      <c r="AC105" s="234"/>
      <c r="AD105" s="234"/>
      <c r="AE105" s="234"/>
      <c r="AF105" s="234"/>
      <c r="AG105" s="234"/>
      <c r="AH105" s="234"/>
      <c r="AI105" s="234"/>
      <c r="AJ105" s="234"/>
      <c r="AK105" s="234"/>
      <c r="AL105" s="234"/>
      <c r="AM105" s="234"/>
      <c r="AN105" s="234"/>
      <c r="AO105" s="234"/>
      <c r="AP105" s="234"/>
      <c r="AQ105" s="234"/>
      <c r="AR105" s="234"/>
      <c r="AS105" s="234"/>
      <c r="AT105" s="234"/>
      <c r="AU105" s="234"/>
      <c r="AV105" s="234"/>
      <c r="AW105" s="234"/>
      <c r="AX105" s="234"/>
      <c r="AY105" s="234"/>
      <c r="AZ105" s="234"/>
      <c r="BA105" s="234"/>
      <c r="BB105" s="234"/>
      <c r="BC105" s="234"/>
      <c r="BD105" s="234"/>
      <c r="BE105" s="234"/>
      <c r="BF105" s="234"/>
      <c r="BG105" s="234"/>
      <c r="BH105" s="234"/>
      <c r="BI105" s="234"/>
      <c r="BJ105" s="234"/>
      <c r="BK105" s="234"/>
      <c r="BL105" s="234"/>
      <c r="BM105" s="234"/>
      <c r="BN105" s="234"/>
      <c r="BO105" s="234"/>
      <c r="BP105" s="234"/>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4"/>
      <c r="B106" s="234"/>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234"/>
      <c r="AE106" s="234"/>
      <c r="AF106" s="234"/>
      <c r="AG106" s="234"/>
      <c r="AH106" s="234"/>
      <c r="AI106" s="234"/>
      <c r="AJ106" s="234"/>
      <c r="AK106" s="234"/>
      <c r="AL106" s="234"/>
      <c r="AM106" s="234"/>
      <c r="AN106" s="234"/>
      <c r="AO106" s="234"/>
      <c r="AP106" s="234"/>
      <c r="AQ106" s="234"/>
      <c r="AR106" s="234"/>
      <c r="AS106" s="234"/>
      <c r="AT106" s="234"/>
      <c r="AU106" s="234"/>
      <c r="AV106" s="234"/>
      <c r="AW106" s="234"/>
      <c r="AX106" s="234"/>
      <c r="AY106" s="234"/>
      <c r="AZ106" s="234"/>
      <c r="BA106" s="234"/>
      <c r="BB106" s="234"/>
      <c r="BC106" s="234"/>
      <c r="BD106" s="234"/>
      <c r="BE106" s="234"/>
      <c r="BF106" s="234"/>
      <c r="BG106" s="234"/>
      <c r="BH106" s="234"/>
      <c r="BI106" s="234"/>
      <c r="BJ106" s="234"/>
      <c r="BK106" s="234"/>
      <c r="BL106" s="234"/>
      <c r="BM106" s="234"/>
      <c r="BN106" s="234"/>
      <c r="BO106" s="234"/>
      <c r="BP106" s="234"/>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2" t="s">
        <v>403</v>
      </c>
      <c r="B107" s="243"/>
      <c r="C107" s="243"/>
      <c r="D107" s="243"/>
      <c r="E107" s="243"/>
      <c r="F107" s="243"/>
      <c r="G107" s="243"/>
      <c r="H107" s="243"/>
      <c r="I107" s="243"/>
      <c r="J107" s="243"/>
      <c r="K107" s="243"/>
      <c r="L107" s="243"/>
      <c r="M107" s="243"/>
      <c r="N107" s="243"/>
      <c r="O107" s="243"/>
      <c r="P107" s="243"/>
      <c r="Q107" s="243"/>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2" t="s">
        <v>404</v>
      </c>
      <c r="AV107" s="243"/>
      <c r="AW107" s="243"/>
      <c r="AX107" s="243"/>
      <c r="AY107" s="243"/>
      <c r="AZ107" s="243"/>
      <c r="BA107" s="243"/>
      <c r="BB107" s="243"/>
      <c r="BC107" s="243"/>
      <c r="BD107" s="243"/>
      <c r="BE107" s="243"/>
      <c r="BF107" s="243"/>
      <c r="BG107" s="243"/>
      <c r="BH107" s="243"/>
      <c r="BI107" s="243"/>
      <c r="BJ107" s="243"/>
      <c r="BK107" s="243"/>
      <c r="BL107" s="243"/>
      <c r="BM107" s="243"/>
      <c r="BN107" s="243"/>
      <c r="BO107" s="243"/>
      <c r="BP107" s="243"/>
      <c r="BQ107" s="243"/>
      <c r="BR107" s="243"/>
      <c r="BS107" s="243"/>
      <c r="BT107" s="243"/>
      <c r="BU107" s="243"/>
      <c r="BV107" s="243"/>
      <c r="BW107" s="243"/>
      <c r="BX107" s="243"/>
      <c r="BY107" s="243"/>
      <c r="BZ107" s="243"/>
      <c r="CA107" s="243"/>
      <c r="CB107" s="243"/>
      <c r="CC107" s="243"/>
      <c r="CD107" s="243"/>
      <c r="CE107" s="243"/>
      <c r="CF107" s="243"/>
      <c r="CG107" s="243"/>
      <c r="CH107" s="243"/>
      <c r="CI107" s="243"/>
      <c r="CJ107" s="243"/>
      <c r="CK107" s="243"/>
      <c r="CL107" s="243"/>
      <c r="CM107" s="243"/>
      <c r="CN107" s="243"/>
      <c r="CO107" s="243"/>
      <c r="CP107" s="243"/>
      <c r="CQ107" s="243"/>
      <c r="CR107" s="243"/>
      <c r="CS107" s="243"/>
      <c r="CT107" s="243"/>
      <c r="CU107" s="243"/>
      <c r="CV107" s="243"/>
      <c r="CW107" s="243"/>
      <c r="CX107" s="243"/>
      <c r="CY107" s="243"/>
      <c r="CZ107" s="243"/>
      <c r="DA107" s="243"/>
      <c r="DB107" s="243"/>
      <c r="DC107" s="243"/>
      <c r="DD107" s="243"/>
      <c r="DE107" s="243"/>
      <c r="DF107" s="243"/>
      <c r="DG107" s="243"/>
      <c r="DH107" s="243"/>
      <c r="DI107" s="243"/>
      <c r="DJ107" s="243"/>
      <c r="DK107" s="243"/>
      <c r="DL107" s="243"/>
      <c r="DM107" s="243"/>
      <c r="DN107" s="243"/>
      <c r="DO107" s="243"/>
      <c r="DP107" s="243"/>
      <c r="DQ107" s="243"/>
      <c r="DR107" s="243"/>
      <c r="DS107" s="243"/>
      <c r="DT107" s="243"/>
      <c r="DU107" s="243"/>
      <c r="DV107" s="243"/>
      <c r="DW107" s="243"/>
      <c r="DX107" s="243"/>
      <c r="DY107" s="243"/>
      <c r="DZ107" s="243"/>
    </row>
    <row r="108" spans="1:131" s="224" customFormat="1" ht="26.25" customHeight="1" x14ac:dyDescent="0.2">
      <c r="A108" s="931" t="s">
        <v>405</v>
      </c>
      <c r="B108" s="932"/>
      <c r="C108" s="932"/>
      <c r="D108" s="932"/>
      <c r="E108" s="932"/>
      <c r="F108" s="932"/>
      <c r="G108" s="932"/>
      <c r="H108" s="932"/>
      <c r="I108" s="932"/>
      <c r="J108" s="932"/>
      <c r="K108" s="932"/>
      <c r="L108" s="932"/>
      <c r="M108" s="932"/>
      <c r="N108" s="932"/>
      <c r="O108" s="932"/>
      <c r="P108" s="932"/>
      <c r="Q108" s="932"/>
      <c r="R108" s="932"/>
      <c r="S108" s="932"/>
      <c r="T108" s="932"/>
      <c r="U108" s="932"/>
      <c r="V108" s="932"/>
      <c r="W108" s="932"/>
      <c r="X108" s="932"/>
      <c r="Y108" s="932"/>
      <c r="Z108" s="932"/>
      <c r="AA108" s="932"/>
      <c r="AB108" s="932"/>
      <c r="AC108" s="932"/>
      <c r="AD108" s="932"/>
      <c r="AE108" s="932"/>
      <c r="AF108" s="932"/>
      <c r="AG108" s="932"/>
      <c r="AH108" s="932"/>
      <c r="AI108" s="932"/>
      <c r="AJ108" s="932"/>
      <c r="AK108" s="932"/>
      <c r="AL108" s="932"/>
      <c r="AM108" s="932"/>
      <c r="AN108" s="932"/>
      <c r="AO108" s="932"/>
      <c r="AP108" s="932"/>
      <c r="AQ108" s="932"/>
      <c r="AR108" s="932"/>
      <c r="AS108" s="932"/>
      <c r="AT108" s="933"/>
      <c r="AU108" s="931" t="s">
        <v>406</v>
      </c>
      <c r="AV108" s="932"/>
      <c r="AW108" s="932"/>
      <c r="AX108" s="932"/>
      <c r="AY108" s="932"/>
      <c r="AZ108" s="932"/>
      <c r="BA108" s="932"/>
      <c r="BB108" s="932"/>
      <c r="BC108" s="932"/>
      <c r="BD108" s="932"/>
      <c r="BE108" s="932"/>
      <c r="BF108" s="932"/>
      <c r="BG108" s="932"/>
      <c r="BH108" s="932"/>
      <c r="BI108" s="932"/>
      <c r="BJ108" s="932"/>
      <c r="BK108" s="932"/>
      <c r="BL108" s="932"/>
      <c r="BM108" s="932"/>
      <c r="BN108" s="932"/>
      <c r="BO108" s="932"/>
      <c r="BP108" s="932"/>
      <c r="BQ108" s="932"/>
      <c r="BR108" s="932"/>
      <c r="BS108" s="932"/>
      <c r="BT108" s="932"/>
      <c r="BU108" s="932"/>
      <c r="BV108" s="932"/>
      <c r="BW108" s="932"/>
      <c r="BX108" s="932"/>
      <c r="BY108" s="932"/>
      <c r="BZ108" s="932"/>
      <c r="CA108" s="932"/>
      <c r="CB108" s="932"/>
      <c r="CC108" s="932"/>
      <c r="CD108" s="932"/>
      <c r="CE108" s="932"/>
      <c r="CF108" s="932"/>
      <c r="CG108" s="932"/>
      <c r="CH108" s="932"/>
      <c r="CI108" s="932"/>
      <c r="CJ108" s="932"/>
      <c r="CK108" s="932"/>
      <c r="CL108" s="932"/>
      <c r="CM108" s="932"/>
      <c r="CN108" s="932"/>
      <c r="CO108" s="932"/>
      <c r="CP108" s="932"/>
      <c r="CQ108" s="932"/>
      <c r="CR108" s="932"/>
      <c r="CS108" s="932"/>
      <c r="CT108" s="932"/>
      <c r="CU108" s="932"/>
      <c r="CV108" s="932"/>
      <c r="CW108" s="932"/>
      <c r="CX108" s="932"/>
      <c r="CY108" s="932"/>
      <c r="CZ108" s="932"/>
      <c r="DA108" s="932"/>
      <c r="DB108" s="932"/>
      <c r="DC108" s="932"/>
      <c r="DD108" s="932"/>
      <c r="DE108" s="932"/>
      <c r="DF108" s="932"/>
      <c r="DG108" s="932"/>
      <c r="DH108" s="932"/>
      <c r="DI108" s="932"/>
      <c r="DJ108" s="932"/>
      <c r="DK108" s="932"/>
      <c r="DL108" s="932"/>
      <c r="DM108" s="932"/>
      <c r="DN108" s="932"/>
      <c r="DO108" s="932"/>
      <c r="DP108" s="932"/>
      <c r="DQ108" s="932"/>
      <c r="DR108" s="932"/>
      <c r="DS108" s="932"/>
      <c r="DT108" s="932"/>
      <c r="DU108" s="932"/>
      <c r="DV108" s="932"/>
      <c r="DW108" s="932"/>
      <c r="DX108" s="932"/>
      <c r="DY108" s="932"/>
      <c r="DZ108" s="933"/>
    </row>
    <row r="109" spans="1:131" s="224" customFormat="1" ht="26.25" customHeight="1" x14ac:dyDescent="0.2">
      <c r="A109" s="926" t="s">
        <v>407</v>
      </c>
      <c r="B109" s="907"/>
      <c r="C109" s="907"/>
      <c r="D109" s="907"/>
      <c r="E109" s="907"/>
      <c r="F109" s="907"/>
      <c r="G109" s="907"/>
      <c r="H109" s="907"/>
      <c r="I109" s="907"/>
      <c r="J109" s="907"/>
      <c r="K109" s="907"/>
      <c r="L109" s="907"/>
      <c r="M109" s="907"/>
      <c r="N109" s="907"/>
      <c r="O109" s="907"/>
      <c r="P109" s="907"/>
      <c r="Q109" s="907"/>
      <c r="R109" s="907"/>
      <c r="S109" s="907"/>
      <c r="T109" s="907"/>
      <c r="U109" s="907"/>
      <c r="V109" s="907"/>
      <c r="W109" s="907"/>
      <c r="X109" s="907"/>
      <c r="Y109" s="907"/>
      <c r="Z109" s="908"/>
      <c r="AA109" s="906" t="s">
        <v>408</v>
      </c>
      <c r="AB109" s="907"/>
      <c r="AC109" s="907"/>
      <c r="AD109" s="907"/>
      <c r="AE109" s="908"/>
      <c r="AF109" s="906" t="s">
        <v>409</v>
      </c>
      <c r="AG109" s="907"/>
      <c r="AH109" s="907"/>
      <c r="AI109" s="907"/>
      <c r="AJ109" s="908"/>
      <c r="AK109" s="906" t="s">
        <v>294</v>
      </c>
      <c r="AL109" s="907"/>
      <c r="AM109" s="907"/>
      <c r="AN109" s="907"/>
      <c r="AO109" s="908"/>
      <c r="AP109" s="906" t="s">
        <v>410</v>
      </c>
      <c r="AQ109" s="907"/>
      <c r="AR109" s="907"/>
      <c r="AS109" s="907"/>
      <c r="AT109" s="909"/>
      <c r="AU109" s="926" t="s">
        <v>407</v>
      </c>
      <c r="AV109" s="907"/>
      <c r="AW109" s="907"/>
      <c r="AX109" s="907"/>
      <c r="AY109" s="907"/>
      <c r="AZ109" s="907"/>
      <c r="BA109" s="907"/>
      <c r="BB109" s="907"/>
      <c r="BC109" s="907"/>
      <c r="BD109" s="907"/>
      <c r="BE109" s="907"/>
      <c r="BF109" s="907"/>
      <c r="BG109" s="907"/>
      <c r="BH109" s="907"/>
      <c r="BI109" s="907"/>
      <c r="BJ109" s="907"/>
      <c r="BK109" s="907"/>
      <c r="BL109" s="907"/>
      <c r="BM109" s="907"/>
      <c r="BN109" s="907"/>
      <c r="BO109" s="907"/>
      <c r="BP109" s="908"/>
      <c r="BQ109" s="906" t="s">
        <v>408</v>
      </c>
      <c r="BR109" s="907"/>
      <c r="BS109" s="907"/>
      <c r="BT109" s="907"/>
      <c r="BU109" s="908"/>
      <c r="BV109" s="906" t="s">
        <v>409</v>
      </c>
      <c r="BW109" s="907"/>
      <c r="BX109" s="907"/>
      <c r="BY109" s="907"/>
      <c r="BZ109" s="908"/>
      <c r="CA109" s="906" t="s">
        <v>294</v>
      </c>
      <c r="CB109" s="907"/>
      <c r="CC109" s="907"/>
      <c r="CD109" s="907"/>
      <c r="CE109" s="908"/>
      <c r="CF109" s="927" t="s">
        <v>410</v>
      </c>
      <c r="CG109" s="927"/>
      <c r="CH109" s="927"/>
      <c r="CI109" s="927"/>
      <c r="CJ109" s="927"/>
      <c r="CK109" s="906" t="s">
        <v>411</v>
      </c>
      <c r="CL109" s="907"/>
      <c r="CM109" s="907"/>
      <c r="CN109" s="907"/>
      <c r="CO109" s="907"/>
      <c r="CP109" s="907"/>
      <c r="CQ109" s="907"/>
      <c r="CR109" s="907"/>
      <c r="CS109" s="907"/>
      <c r="CT109" s="907"/>
      <c r="CU109" s="907"/>
      <c r="CV109" s="907"/>
      <c r="CW109" s="907"/>
      <c r="CX109" s="907"/>
      <c r="CY109" s="907"/>
      <c r="CZ109" s="907"/>
      <c r="DA109" s="907"/>
      <c r="DB109" s="907"/>
      <c r="DC109" s="907"/>
      <c r="DD109" s="907"/>
      <c r="DE109" s="907"/>
      <c r="DF109" s="908"/>
      <c r="DG109" s="906" t="s">
        <v>408</v>
      </c>
      <c r="DH109" s="907"/>
      <c r="DI109" s="907"/>
      <c r="DJ109" s="907"/>
      <c r="DK109" s="908"/>
      <c r="DL109" s="906" t="s">
        <v>409</v>
      </c>
      <c r="DM109" s="907"/>
      <c r="DN109" s="907"/>
      <c r="DO109" s="907"/>
      <c r="DP109" s="908"/>
      <c r="DQ109" s="906" t="s">
        <v>294</v>
      </c>
      <c r="DR109" s="907"/>
      <c r="DS109" s="907"/>
      <c r="DT109" s="907"/>
      <c r="DU109" s="908"/>
      <c r="DV109" s="906" t="s">
        <v>410</v>
      </c>
      <c r="DW109" s="907"/>
      <c r="DX109" s="907"/>
      <c r="DY109" s="907"/>
      <c r="DZ109" s="909"/>
    </row>
    <row r="110" spans="1:131" s="224" customFormat="1" ht="26.25" customHeight="1" x14ac:dyDescent="0.2">
      <c r="A110" s="910" t="s">
        <v>412</v>
      </c>
      <c r="B110" s="911"/>
      <c r="C110" s="911"/>
      <c r="D110" s="911"/>
      <c r="E110" s="911"/>
      <c r="F110" s="911"/>
      <c r="G110" s="911"/>
      <c r="H110" s="911"/>
      <c r="I110" s="911"/>
      <c r="J110" s="911"/>
      <c r="K110" s="911"/>
      <c r="L110" s="911"/>
      <c r="M110" s="911"/>
      <c r="N110" s="911"/>
      <c r="O110" s="911"/>
      <c r="P110" s="911"/>
      <c r="Q110" s="911"/>
      <c r="R110" s="911"/>
      <c r="S110" s="911"/>
      <c r="T110" s="911"/>
      <c r="U110" s="911"/>
      <c r="V110" s="911"/>
      <c r="W110" s="911"/>
      <c r="X110" s="911"/>
      <c r="Y110" s="911"/>
      <c r="Z110" s="912"/>
      <c r="AA110" s="913">
        <v>3561795</v>
      </c>
      <c r="AB110" s="914"/>
      <c r="AC110" s="914"/>
      <c r="AD110" s="914"/>
      <c r="AE110" s="915"/>
      <c r="AF110" s="916">
        <v>3724516</v>
      </c>
      <c r="AG110" s="914"/>
      <c r="AH110" s="914"/>
      <c r="AI110" s="914"/>
      <c r="AJ110" s="915"/>
      <c r="AK110" s="916">
        <v>3835085</v>
      </c>
      <c r="AL110" s="914"/>
      <c r="AM110" s="914"/>
      <c r="AN110" s="914"/>
      <c r="AO110" s="915"/>
      <c r="AP110" s="917">
        <v>7.5</v>
      </c>
      <c r="AQ110" s="918"/>
      <c r="AR110" s="918"/>
      <c r="AS110" s="918"/>
      <c r="AT110" s="919"/>
      <c r="AU110" s="920" t="s">
        <v>69</v>
      </c>
      <c r="AV110" s="921"/>
      <c r="AW110" s="921"/>
      <c r="AX110" s="921"/>
      <c r="AY110" s="921"/>
      <c r="AZ110" s="943" t="s">
        <v>413</v>
      </c>
      <c r="BA110" s="911"/>
      <c r="BB110" s="911"/>
      <c r="BC110" s="911"/>
      <c r="BD110" s="911"/>
      <c r="BE110" s="911"/>
      <c r="BF110" s="911"/>
      <c r="BG110" s="911"/>
      <c r="BH110" s="911"/>
      <c r="BI110" s="911"/>
      <c r="BJ110" s="911"/>
      <c r="BK110" s="911"/>
      <c r="BL110" s="911"/>
      <c r="BM110" s="911"/>
      <c r="BN110" s="911"/>
      <c r="BO110" s="911"/>
      <c r="BP110" s="912"/>
      <c r="BQ110" s="944">
        <v>39965776</v>
      </c>
      <c r="BR110" s="945"/>
      <c r="BS110" s="945"/>
      <c r="BT110" s="945"/>
      <c r="BU110" s="945"/>
      <c r="BV110" s="945">
        <v>39457371</v>
      </c>
      <c r="BW110" s="945"/>
      <c r="BX110" s="945"/>
      <c r="BY110" s="945"/>
      <c r="BZ110" s="945"/>
      <c r="CA110" s="945">
        <v>38815213</v>
      </c>
      <c r="CB110" s="945"/>
      <c r="CC110" s="945"/>
      <c r="CD110" s="945"/>
      <c r="CE110" s="945"/>
      <c r="CF110" s="958">
        <v>76.3</v>
      </c>
      <c r="CG110" s="959"/>
      <c r="CH110" s="959"/>
      <c r="CI110" s="959"/>
      <c r="CJ110" s="959"/>
      <c r="CK110" s="960" t="s">
        <v>414</v>
      </c>
      <c r="CL110" s="961"/>
      <c r="CM110" s="943" t="s">
        <v>415</v>
      </c>
      <c r="CN110" s="911"/>
      <c r="CO110" s="911"/>
      <c r="CP110" s="911"/>
      <c r="CQ110" s="911"/>
      <c r="CR110" s="911"/>
      <c r="CS110" s="911"/>
      <c r="CT110" s="911"/>
      <c r="CU110" s="911"/>
      <c r="CV110" s="911"/>
      <c r="CW110" s="911"/>
      <c r="CX110" s="911"/>
      <c r="CY110" s="911"/>
      <c r="CZ110" s="911"/>
      <c r="DA110" s="911"/>
      <c r="DB110" s="911"/>
      <c r="DC110" s="911"/>
      <c r="DD110" s="911"/>
      <c r="DE110" s="911"/>
      <c r="DF110" s="912"/>
      <c r="DG110" s="944" t="s">
        <v>122</v>
      </c>
      <c r="DH110" s="945"/>
      <c r="DI110" s="945"/>
      <c r="DJ110" s="945"/>
      <c r="DK110" s="945"/>
      <c r="DL110" s="945" t="s">
        <v>122</v>
      </c>
      <c r="DM110" s="945"/>
      <c r="DN110" s="945"/>
      <c r="DO110" s="945"/>
      <c r="DP110" s="945"/>
      <c r="DQ110" s="945" t="s">
        <v>122</v>
      </c>
      <c r="DR110" s="945"/>
      <c r="DS110" s="945"/>
      <c r="DT110" s="945"/>
      <c r="DU110" s="945"/>
      <c r="DV110" s="946" t="s">
        <v>122</v>
      </c>
      <c r="DW110" s="946"/>
      <c r="DX110" s="946"/>
      <c r="DY110" s="946"/>
      <c r="DZ110" s="947"/>
    </row>
    <row r="111" spans="1:131" s="224" customFormat="1" ht="26.25" customHeight="1" x14ac:dyDescent="0.2">
      <c r="A111" s="948" t="s">
        <v>416</v>
      </c>
      <c r="B111" s="949"/>
      <c r="C111" s="949"/>
      <c r="D111" s="949"/>
      <c r="E111" s="949"/>
      <c r="F111" s="949"/>
      <c r="G111" s="949"/>
      <c r="H111" s="949"/>
      <c r="I111" s="949"/>
      <c r="J111" s="949"/>
      <c r="K111" s="949"/>
      <c r="L111" s="949"/>
      <c r="M111" s="949"/>
      <c r="N111" s="949"/>
      <c r="O111" s="949"/>
      <c r="P111" s="949"/>
      <c r="Q111" s="949"/>
      <c r="R111" s="949"/>
      <c r="S111" s="949"/>
      <c r="T111" s="949"/>
      <c r="U111" s="949"/>
      <c r="V111" s="949"/>
      <c r="W111" s="949"/>
      <c r="X111" s="949"/>
      <c r="Y111" s="949"/>
      <c r="Z111" s="950"/>
      <c r="AA111" s="951" t="s">
        <v>122</v>
      </c>
      <c r="AB111" s="952"/>
      <c r="AC111" s="952"/>
      <c r="AD111" s="952"/>
      <c r="AE111" s="953"/>
      <c r="AF111" s="954" t="s">
        <v>122</v>
      </c>
      <c r="AG111" s="952"/>
      <c r="AH111" s="952"/>
      <c r="AI111" s="952"/>
      <c r="AJ111" s="953"/>
      <c r="AK111" s="954" t="s">
        <v>122</v>
      </c>
      <c r="AL111" s="952"/>
      <c r="AM111" s="952"/>
      <c r="AN111" s="952"/>
      <c r="AO111" s="953"/>
      <c r="AP111" s="955" t="s">
        <v>122</v>
      </c>
      <c r="AQ111" s="956"/>
      <c r="AR111" s="956"/>
      <c r="AS111" s="956"/>
      <c r="AT111" s="957"/>
      <c r="AU111" s="922"/>
      <c r="AV111" s="923"/>
      <c r="AW111" s="923"/>
      <c r="AX111" s="923"/>
      <c r="AY111" s="923"/>
      <c r="AZ111" s="936" t="s">
        <v>417</v>
      </c>
      <c r="BA111" s="937"/>
      <c r="BB111" s="937"/>
      <c r="BC111" s="937"/>
      <c r="BD111" s="937"/>
      <c r="BE111" s="937"/>
      <c r="BF111" s="937"/>
      <c r="BG111" s="937"/>
      <c r="BH111" s="937"/>
      <c r="BI111" s="937"/>
      <c r="BJ111" s="937"/>
      <c r="BK111" s="937"/>
      <c r="BL111" s="937"/>
      <c r="BM111" s="937"/>
      <c r="BN111" s="937"/>
      <c r="BO111" s="937"/>
      <c r="BP111" s="938"/>
      <c r="BQ111" s="939">
        <v>3283800</v>
      </c>
      <c r="BR111" s="940"/>
      <c r="BS111" s="940"/>
      <c r="BT111" s="940"/>
      <c r="BU111" s="940"/>
      <c r="BV111" s="940">
        <v>2044206</v>
      </c>
      <c r="BW111" s="940"/>
      <c r="BX111" s="940"/>
      <c r="BY111" s="940"/>
      <c r="BZ111" s="940"/>
      <c r="CA111" s="940">
        <v>1272394</v>
      </c>
      <c r="CB111" s="940"/>
      <c r="CC111" s="940"/>
      <c r="CD111" s="940"/>
      <c r="CE111" s="940"/>
      <c r="CF111" s="934">
        <v>2.5</v>
      </c>
      <c r="CG111" s="935"/>
      <c r="CH111" s="935"/>
      <c r="CI111" s="935"/>
      <c r="CJ111" s="935"/>
      <c r="CK111" s="962"/>
      <c r="CL111" s="963"/>
      <c r="CM111" s="936" t="s">
        <v>418</v>
      </c>
      <c r="CN111" s="937"/>
      <c r="CO111" s="937"/>
      <c r="CP111" s="937"/>
      <c r="CQ111" s="937"/>
      <c r="CR111" s="937"/>
      <c r="CS111" s="937"/>
      <c r="CT111" s="937"/>
      <c r="CU111" s="937"/>
      <c r="CV111" s="937"/>
      <c r="CW111" s="937"/>
      <c r="CX111" s="937"/>
      <c r="CY111" s="937"/>
      <c r="CZ111" s="937"/>
      <c r="DA111" s="937"/>
      <c r="DB111" s="937"/>
      <c r="DC111" s="937"/>
      <c r="DD111" s="937"/>
      <c r="DE111" s="937"/>
      <c r="DF111" s="938"/>
      <c r="DG111" s="939" t="s">
        <v>122</v>
      </c>
      <c r="DH111" s="940"/>
      <c r="DI111" s="940"/>
      <c r="DJ111" s="940"/>
      <c r="DK111" s="940"/>
      <c r="DL111" s="940" t="s">
        <v>122</v>
      </c>
      <c r="DM111" s="940"/>
      <c r="DN111" s="940"/>
      <c r="DO111" s="940"/>
      <c r="DP111" s="940"/>
      <c r="DQ111" s="940" t="s">
        <v>122</v>
      </c>
      <c r="DR111" s="940"/>
      <c r="DS111" s="940"/>
      <c r="DT111" s="940"/>
      <c r="DU111" s="940"/>
      <c r="DV111" s="941" t="s">
        <v>122</v>
      </c>
      <c r="DW111" s="941"/>
      <c r="DX111" s="941"/>
      <c r="DY111" s="941"/>
      <c r="DZ111" s="942"/>
    </row>
    <row r="112" spans="1:131" s="224" customFormat="1" ht="26.25" customHeight="1" x14ac:dyDescent="0.2">
      <c r="A112" s="966" t="s">
        <v>419</v>
      </c>
      <c r="B112" s="967"/>
      <c r="C112" s="937" t="s">
        <v>420</v>
      </c>
      <c r="D112" s="937"/>
      <c r="E112" s="937"/>
      <c r="F112" s="937"/>
      <c r="G112" s="937"/>
      <c r="H112" s="937"/>
      <c r="I112" s="937"/>
      <c r="J112" s="937"/>
      <c r="K112" s="937"/>
      <c r="L112" s="937"/>
      <c r="M112" s="937"/>
      <c r="N112" s="937"/>
      <c r="O112" s="937"/>
      <c r="P112" s="937"/>
      <c r="Q112" s="937"/>
      <c r="R112" s="937"/>
      <c r="S112" s="937"/>
      <c r="T112" s="937"/>
      <c r="U112" s="937"/>
      <c r="V112" s="937"/>
      <c r="W112" s="937"/>
      <c r="X112" s="937"/>
      <c r="Y112" s="937"/>
      <c r="Z112" s="938"/>
      <c r="AA112" s="972" t="s">
        <v>122</v>
      </c>
      <c r="AB112" s="973"/>
      <c r="AC112" s="973"/>
      <c r="AD112" s="973"/>
      <c r="AE112" s="974"/>
      <c r="AF112" s="975" t="s">
        <v>122</v>
      </c>
      <c r="AG112" s="973"/>
      <c r="AH112" s="973"/>
      <c r="AI112" s="973"/>
      <c r="AJ112" s="974"/>
      <c r="AK112" s="975" t="s">
        <v>122</v>
      </c>
      <c r="AL112" s="973"/>
      <c r="AM112" s="973"/>
      <c r="AN112" s="973"/>
      <c r="AO112" s="974"/>
      <c r="AP112" s="976" t="s">
        <v>122</v>
      </c>
      <c r="AQ112" s="977"/>
      <c r="AR112" s="977"/>
      <c r="AS112" s="977"/>
      <c r="AT112" s="978"/>
      <c r="AU112" s="922"/>
      <c r="AV112" s="923"/>
      <c r="AW112" s="923"/>
      <c r="AX112" s="923"/>
      <c r="AY112" s="923"/>
      <c r="AZ112" s="936" t="s">
        <v>421</v>
      </c>
      <c r="BA112" s="937"/>
      <c r="BB112" s="937"/>
      <c r="BC112" s="937"/>
      <c r="BD112" s="937"/>
      <c r="BE112" s="937"/>
      <c r="BF112" s="937"/>
      <c r="BG112" s="937"/>
      <c r="BH112" s="937"/>
      <c r="BI112" s="937"/>
      <c r="BJ112" s="937"/>
      <c r="BK112" s="937"/>
      <c r="BL112" s="937"/>
      <c r="BM112" s="937"/>
      <c r="BN112" s="937"/>
      <c r="BO112" s="937"/>
      <c r="BP112" s="938"/>
      <c r="BQ112" s="939">
        <v>5366067</v>
      </c>
      <c r="BR112" s="940"/>
      <c r="BS112" s="940"/>
      <c r="BT112" s="940"/>
      <c r="BU112" s="940"/>
      <c r="BV112" s="940">
        <v>4612039</v>
      </c>
      <c r="BW112" s="940"/>
      <c r="BX112" s="940"/>
      <c r="BY112" s="940"/>
      <c r="BZ112" s="940"/>
      <c r="CA112" s="940">
        <v>4418992</v>
      </c>
      <c r="CB112" s="940"/>
      <c r="CC112" s="940"/>
      <c r="CD112" s="940"/>
      <c r="CE112" s="940"/>
      <c r="CF112" s="934">
        <v>8.6999999999999993</v>
      </c>
      <c r="CG112" s="935"/>
      <c r="CH112" s="935"/>
      <c r="CI112" s="935"/>
      <c r="CJ112" s="935"/>
      <c r="CK112" s="962"/>
      <c r="CL112" s="963"/>
      <c r="CM112" s="936" t="s">
        <v>422</v>
      </c>
      <c r="CN112" s="937"/>
      <c r="CO112" s="937"/>
      <c r="CP112" s="937"/>
      <c r="CQ112" s="937"/>
      <c r="CR112" s="937"/>
      <c r="CS112" s="937"/>
      <c r="CT112" s="937"/>
      <c r="CU112" s="937"/>
      <c r="CV112" s="937"/>
      <c r="CW112" s="937"/>
      <c r="CX112" s="937"/>
      <c r="CY112" s="937"/>
      <c r="CZ112" s="937"/>
      <c r="DA112" s="937"/>
      <c r="DB112" s="937"/>
      <c r="DC112" s="937"/>
      <c r="DD112" s="937"/>
      <c r="DE112" s="937"/>
      <c r="DF112" s="938"/>
      <c r="DG112" s="939" t="s">
        <v>122</v>
      </c>
      <c r="DH112" s="940"/>
      <c r="DI112" s="940"/>
      <c r="DJ112" s="940"/>
      <c r="DK112" s="940"/>
      <c r="DL112" s="940" t="s">
        <v>122</v>
      </c>
      <c r="DM112" s="940"/>
      <c r="DN112" s="940"/>
      <c r="DO112" s="940"/>
      <c r="DP112" s="940"/>
      <c r="DQ112" s="940" t="s">
        <v>122</v>
      </c>
      <c r="DR112" s="940"/>
      <c r="DS112" s="940"/>
      <c r="DT112" s="940"/>
      <c r="DU112" s="940"/>
      <c r="DV112" s="941" t="s">
        <v>122</v>
      </c>
      <c r="DW112" s="941"/>
      <c r="DX112" s="941"/>
      <c r="DY112" s="941"/>
      <c r="DZ112" s="942"/>
    </row>
    <row r="113" spans="1:130" s="224" customFormat="1" ht="26.25" customHeight="1" x14ac:dyDescent="0.2">
      <c r="A113" s="968"/>
      <c r="B113" s="969"/>
      <c r="C113" s="937" t="s">
        <v>423</v>
      </c>
      <c r="D113" s="937"/>
      <c r="E113" s="937"/>
      <c r="F113" s="937"/>
      <c r="G113" s="937"/>
      <c r="H113" s="937"/>
      <c r="I113" s="937"/>
      <c r="J113" s="937"/>
      <c r="K113" s="937"/>
      <c r="L113" s="937"/>
      <c r="M113" s="937"/>
      <c r="N113" s="937"/>
      <c r="O113" s="937"/>
      <c r="P113" s="937"/>
      <c r="Q113" s="937"/>
      <c r="R113" s="937"/>
      <c r="S113" s="937"/>
      <c r="T113" s="937"/>
      <c r="U113" s="937"/>
      <c r="V113" s="937"/>
      <c r="W113" s="937"/>
      <c r="X113" s="937"/>
      <c r="Y113" s="937"/>
      <c r="Z113" s="938"/>
      <c r="AA113" s="951">
        <v>336885</v>
      </c>
      <c r="AB113" s="952"/>
      <c r="AC113" s="952"/>
      <c r="AD113" s="952"/>
      <c r="AE113" s="953"/>
      <c r="AF113" s="954">
        <v>348927</v>
      </c>
      <c r="AG113" s="952"/>
      <c r="AH113" s="952"/>
      <c r="AI113" s="952"/>
      <c r="AJ113" s="953"/>
      <c r="AK113" s="954">
        <v>342106</v>
      </c>
      <c r="AL113" s="952"/>
      <c r="AM113" s="952"/>
      <c r="AN113" s="952"/>
      <c r="AO113" s="953"/>
      <c r="AP113" s="955">
        <v>0.7</v>
      </c>
      <c r="AQ113" s="956"/>
      <c r="AR113" s="956"/>
      <c r="AS113" s="956"/>
      <c r="AT113" s="957"/>
      <c r="AU113" s="922"/>
      <c r="AV113" s="923"/>
      <c r="AW113" s="923"/>
      <c r="AX113" s="923"/>
      <c r="AY113" s="923"/>
      <c r="AZ113" s="936" t="s">
        <v>424</v>
      </c>
      <c r="BA113" s="937"/>
      <c r="BB113" s="937"/>
      <c r="BC113" s="937"/>
      <c r="BD113" s="937"/>
      <c r="BE113" s="937"/>
      <c r="BF113" s="937"/>
      <c r="BG113" s="937"/>
      <c r="BH113" s="937"/>
      <c r="BI113" s="937"/>
      <c r="BJ113" s="937"/>
      <c r="BK113" s="937"/>
      <c r="BL113" s="937"/>
      <c r="BM113" s="937"/>
      <c r="BN113" s="937"/>
      <c r="BO113" s="937"/>
      <c r="BP113" s="938"/>
      <c r="BQ113" s="939">
        <v>775610</v>
      </c>
      <c r="BR113" s="940"/>
      <c r="BS113" s="940"/>
      <c r="BT113" s="940"/>
      <c r="BU113" s="940"/>
      <c r="BV113" s="940">
        <v>628273</v>
      </c>
      <c r="BW113" s="940"/>
      <c r="BX113" s="940"/>
      <c r="BY113" s="940"/>
      <c r="BZ113" s="940"/>
      <c r="CA113" s="940">
        <v>481520</v>
      </c>
      <c r="CB113" s="940"/>
      <c r="CC113" s="940"/>
      <c r="CD113" s="940"/>
      <c r="CE113" s="940"/>
      <c r="CF113" s="934">
        <v>0.9</v>
      </c>
      <c r="CG113" s="935"/>
      <c r="CH113" s="935"/>
      <c r="CI113" s="935"/>
      <c r="CJ113" s="935"/>
      <c r="CK113" s="962"/>
      <c r="CL113" s="963"/>
      <c r="CM113" s="936" t="s">
        <v>425</v>
      </c>
      <c r="CN113" s="937"/>
      <c r="CO113" s="937"/>
      <c r="CP113" s="937"/>
      <c r="CQ113" s="937"/>
      <c r="CR113" s="937"/>
      <c r="CS113" s="937"/>
      <c r="CT113" s="937"/>
      <c r="CU113" s="937"/>
      <c r="CV113" s="937"/>
      <c r="CW113" s="937"/>
      <c r="CX113" s="937"/>
      <c r="CY113" s="937"/>
      <c r="CZ113" s="937"/>
      <c r="DA113" s="937"/>
      <c r="DB113" s="937"/>
      <c r="DC113" s="937"/>
      <c r="DD113" s="937"/>
      <c r="DE113" s="937"/>
      <c r="DF113" s="938"/>
      <c r="DG113" s="972" t="s">
        <v>122</v>
      </c>
      <c r="DH113" s="973"/>
      <c r="DI113" s="973"/>
      <c r="DJ113" s="973"/>
      <c r="DK113" s="974"/>
      <c r="DL113" s="975" t="s">
        <v>122</v>
      </c>
      <c r="DM113" s="973"/>
      <c r="DN113" s="973"/>
      <c r="DO113" s="973"/>
      <c r="DP113" s="974"/>
      <c r="DQ113" s="975" t="s">
        <v>122</v>
      </c>
      <c r="DR113" s="973"/>
      <c r="DS113" s="973"/>
      <c r="DT113" s="973"/>
      <c r="DU113" s="974"/>
      <c r="DV113" s="976" t="s">
        <v>122</v>
      </c>
      <c r="DW113" s="977"/>
      <c r="DX113" s="977"/>
      <c r="DY113" s="977"/>
      <c r="DZ113" s="978"/>
    </row>
    <row r="114" spans="1:130" s="224" customFormat="1" ht="26.25" customHeight="1" x14ac:dyDescent="0.2">
      <c r="A114" s="968"/>
      <c r="B114" s="969"/>
      <c r="C114" s="937" t="s">
        <v>426</v>
      </c>
      <c r="D114" s="937"/>
      <c r="E114" s="937"/>
      <c r="F114" s="937"/>
      <c r="G114" s="937"/>
      <c r="H114" s="937"/>
      <c r="I114" s="937"/>
      <c r="J114" s="937"/>
      <c r="K114" s="937"/>
      <c r="L114" s="937"/>
      <c r="M114" s="937"/>
      <c r="N114" s="937"/>
      <c r="O114" s="937"/>
      <c r="P114" s="937"/>
      <c r="Q114" s="937"/>
      <c r="R114" s="937"/>
      <c r="S114" s="937"/>
      <c r="T114" s="937"/>
      <c r="U114" s="937"/>
      <c r="V114" s="937"/>
      <c r="W114" s="937"/>
      <c r="X114" s="937"/>
      <c r="Y114" s="937"/>
      <c r="Z114" s="938"/>
      <c r="AA114" s="972">
        <v>90419</v>
      </c>
      <c r="AB114" s="973"/>
      <c r="AC114" s="973"/>
      <c r="AD114" s="973"/>
      <c r="AE114" s="974"/>
      <c r="AF114" s="975">
        <v>83963</v>
      </c>
      <c r="AG114" s="973"/>
      <c r="AH114" s="973"/>
      <c r="AI114" s="973"/>
      <c r="AJ114" s="974"/>
      <c r="AK114" s="975">
        <v>69999</v>
      </c>
      <c r="AL114" s="973"/>
      <c r="AM114" s="973"/>
      <c r="AN114" s="973"/>
      <c r="AO114" s="974"/>
      <c r="AP114" s="976">
        <v>0.1</v>
      </c>
      <c r="AQ114" s="977"/>
      <c r="AR114" s="977"/>
      <c r="AS114" s="977"/>
      <c r="AT114" s="978"/>
      <c r="AU114" s="922"/>
      <c r="AV114" s="923"/>
      <c r="AW114" s="923"/>
      <c r="AX114" s="923"/>
      <c r="AY114" s="923"/>
      <c r="AZ114" s="936" t="s">
        <v>427</v>
      </c>
      <c r="BA114" s="937"/>
      <c r="BB114" s="937"/>
      <c r="BC114" s="937"/>
      <c r="BD114" s="937"/>
      <c r="BE114" s="937"/>
      <c r="BF114" s="937"/>
      <c r="BG114" s="937"/>
      <c r="BH114" s="937"/>
      <c r="BI114" s="937"/>
      <c r="BJ114" s="937"/>
      <c r="BK114" s="937"/>
      <c r="BL114" s="937"/>
      <c r="BM114" s="937"/>
      <c r="BN114" s="937"/>
      <c r="BO114" s="937"/>
      <c r="BP114" s="938"/>
      <c r="BQ114" s="939">
        <v>8277279</v>
      </c>
      <c r="BR114" s="940"/>
      <c r="BS114" s="940"/>
      <c r="BT114" s="940"/>
      <c r="BU114" s="940"/>
      <c r="BV114" s="940">
        <v>8355049</v>
      </c>
      <c r="BW114" s="940"/>
      <c r="BX114" s="940"/>
      <c r="BY114" s="940"/>
      <c r="BZ114" s="940"/>
      <c r="CA114" s="940">
        <v>8767458</v>
      </c>
      <c r="CB114" s="940"/>
      <c r="CC114" s="940"/>
      <c r="CD114" s="940"/>
      <c r="CE114" s="940"/>
      <c r="CF114" s="934">
        <v>17.2</v>
      </c>
      <c r="CG114" s="935"/>
      <c r="CH114" s="935"/>
      <c r="CI114" s="935"/>
      <c r="CJ114" s="935"/>
      <c r="CK114" s="962"/>
      <c r="CL114" s="963"/>
      <c r="CM114" s="936" t="s">
        <v>428</v>
      </c>
      <c r="CN114" s="937"/>
      <c r="CO114" s="937"/>
      <c r="CP114" s="937"/>
      <c r="CQ114" s="937"/>
      <c r="CR114" s="937"/>
      <c r="CS114" s="937"/>
      <c r="CT114" s="937"/>
      <c r="CU114" s="937"/>
      <c r="CV114" s="937"/>
      <c r="CW114" s="937"/>
      <c r="CX114" s="937"/>
      <c r="CY114" s="937"/>
      <c r="CZ114" s="937"/>
      <c r="DA114" s="937"/>
      <c r="DB114" s="937"/>
      <c r="DC114" s="937"/>
      <c r="DD114" s="937"/>
      <c r="DE114" s="937"/>
      <c r="DF114" s="938"/>
      <c r="DG114" s="972" t="s">
        <v>122</v>
      </c>
      <c r="DH114" s="973"/>
      <c r="DI114" s="973"/>
      <c r="DJ114" s="973"/>
      <c r="DK114" s="974"/>
      <c r="DL114" s="975" t="s">
        <v>122</v>
      </c>
      <c r="DM114" s="973"/>
      <c r="DN114" s="973"/>
      <c r="DO114" s="973"/>
      <c r="DP114" s="974"/>
      <c r="DQ114" s="975" t="s">
        <v>122</v>
      </c>
      <c r="DR114" s="973"/>
      <c r="DS114" s="973"/>
      <c r="DT114" s="973"/>
      <c r="DU114" s="974"/>
      <c r="DV114" s="976" t="s">
        <v>122</v>
      </c>
      <c r="DW114" s="977"/>
      <c r="DX114" s="977"/>
      <c r="DY114" s="977"/>
      <c r="DZ114" s="978"/>
    </row>
    <row r="115" spans="1:130" s="224" customFormat="1" ht="26.25" customHeight="1" x14ac:dyDescent="0.2">
      <c r="A115" s="968"/>
      <c r="B115" s="969"/>
      <c r="C115" s="937" t="s">
        <v>429</v>
      </c>
      <c r="D115" s="937"/>
      <c r="E115" s="937"/>
      <c r="F115" s="937"/>
      <c r="G115" s="937"/>
      <c r="H115" s="937"/>
      <c r="I115" s="937"/>
      <c r="J115" s="937"/>
      <c r="K115" s="937"/>
      <c r="L115" s="937"/>
      <c r="M115" s="937"/>
      <c r="N115" s="937"/>
      <c r="O115" s="937"/>
      <c r="P115" s="937"/>
      <c r="Q115" s="937"/>
      <c r="R115" s="937"/>
      <c r="S115" s="937"/>
      <c r="T115" s="937"/>
      <c r="U115" s="937"/>
      <c r="V115" s="937"/>
      <c r="W115" s="937"/>
      <c r="X115" s="937"/>
      <c r="Y115" s="937"/>
      <c r="Z115" s="938"/>
      <c r="AA115" s="951">
        <v>28483</v>
      </c>
      <c r="AB115" s="952"/>
      <c r="AC115" s="952"/>
      <c r="AD115" s="952"/>
      <c r="AE115" s="953"/>
      <c r="AF115" s="954">
        <v>53121</v>
      </c>
      <c r="AG115" s="952"/>
      <c r="AH115" s="952"/>
      <c r="AI115" s="952"/>
      <c r="AJ115" s="953"/>
      <c r="AK115" s="954">
        <v>51373</v>
      </c>
      <c r="AL115" s="952"/>
      <c r="AM115" s="952"/>
      <c r="AN115" s="952"/>
      <c r="AO115" s="953"/>
      <c r="AP115" s="955">
        <v>0.1</v>
      </c>
      <c r="AQ115" s="956"/>
      <c r="AR115" s="956"/>
      <c r="AS115" s="956"/>
      <c r="AT115" s="957"/>
      <c r="AU115" s="922"/>
      <c r="AV115" s="923"/>
      <c r="AW115" s="923"/>
      <c r="AX115" s="923"/>
      <c r="AY115" s="923"/>
      <c r="AZ115" s="936" t="s">
        <v>430</v>
      </c>
      <c r="BA115" s="937"/>
      <c r="BB115" s="937"/>
      <c r="BC115" s="937"/>
      <c r="BD115" s="937"/>
      <c r="BE115" s="937"/>
      <c r="BF115" s="937"/>
      <c r="BG115" s="937"/>
      <c r="BH115" s="937"/>
      <c r="BI115" s="937"/>
      <c r="BJ115" s="937"/>
      <c r="BK115" s="937"/>
      <c r="BL115" s="937"/>
      <c r="BM115" s="937"/>
      <c r="BN115" s="937"/>
      <c r="BO115" s="937"/>
      <c r="BP115" s="938"/>
      <c r="BQ115" s="939">
        <v>81022</v>
      </c>
      <c r="BR115" s="940"/>
      <c r="BS115" s="940"/>
      <c r="BT115" s="940"/>
      <c r="BU115" s="940"/>
      <c r="BV115" s="940" t="s">
        <v>122</v>
      </c>
      <c r="BW115" s="940"/>
      <c r="BX115" s="940"/>
      <c r="BY115" s="940"/>
      <c r="BZ115" s="940"/>
      <c r="CA115" s="940" t="s">
        <v>122</v>
      </c>
      <c r="CB115" s="940"/>
      <c r="CC115" s="940"/>
      <c r="CD115" s="940"/>
      <c r="CE115" s="940"/>
      <c r="CF115" s="934" t="s">
        <v>122</v>
      </c>
      <c r="CG115" s="935"/>
      <c r="CH115" s="935"/>
      <c r="CI115" s="935"/>
      <c r="CJ115" s="935"/>
      <c r="CK115" s="962"/>
      <c r="CL115" s="963"/>
      <c r="CM115" s="936" t="s">
        <v>431</v>
      </c>
      <c r="CN115" s="937"/>
      <c r="CO115" s="937"/>
      <c r="CP115" s="937"/>
      <c r="CQ115" s="937"/>
      <c r="CR115" s="937"/>
      <c r="CS115" s="937"/>
      <c r="CT115" s="937"/>
      <c r="CU115" s="937"/>
      <c r="CV115" s="937"/>
      <c r="CW115" s="937"/>
      <c r="CX115" s="937"/>
      <c r="CY115" s="937"/>
      <c r="CZ115" s="937"/>
      <c r="DA115" s="937"/>
      <c r="DB115" s="937"/>
      <c r="DC115" s="937"/>
      <c r="DD115" s="937"/>
      <c r="DE115" s="937"/>
      <c r="DF115" s="938"/>
      <c r="DG115" s="972">
        <v>2795593</v>
      </c>
      <c r="DH115" s="973"/>
      <c r="DI115" s="973"/>
      <c r="DJ115" s="973"/>
      <c r="DK115" s="974"/>
      <c r="DL115" s="975">
        <v>1599664</v>
      </c>
      <c r="DM115" s="973"/>
      <c r="DN115" s="973"/>
      <c r="DO115" s="973"/>
      <c r="DP115" s="974"/>
      <c r="DQ115" s="975">
        <v>871517</v>
      </c>
      <c r="DR115" s="973"/>
      <c r="DS115" s="973"/>
      <c r="DT115" s="973"/>
      <c r="DU115" s="974"/>
      <c r="DV115" s="976">
        <v>1.7</v>
      </c>
      <c r="DW115" s="977"/>
      <c r="DX115" s="977"/>
      <c r="DY115" s="977"/>
      <c r="DZ115" s="978"/>
    </row>
    <row r="116" spans="1:130" s="224" customFormat="1" ht="26.25" customHeight="1" x14ac:dyDescent="0.2">
      <c r="A116" s="970"/>
      <c r="B116" s="971"/>
      <c r="C116" s="979" t="s">
        <v>432</v>
      </c>
      <c r="D116" s="979"/>
      <c r="E116" s="979"/>
      <c r="F116" s="979"/>
      <c r="G116" s="979"/>
      <c r="H116" s="979"/>
      <c r="I116" s="979"/>
      <c r="J116" s="979"/>
      <c r="K116" s="979"/>
      <c r="L116" s="979"/>
      <c r="M116" s="979"/>
      <c r="N116" s="979"/>
      <c r="O116" s="979"/>
      <c r="P116" s="979"/>
      <c r="Q116" s="979"/>
      <c r="R116" s="979"/>
      <c r="S116" s="979"/>
      <c r="T116" s="979"/>
      <c r="U116" s="979"/>
      <c r="V116" s="979"/>
      <c r="W116" s="979"/>
      <c r="X116" s="979"/>
      <c r="Y116" s="979"/>
      <c r="Z116" s="980"/>
      <c r="AA116" s="972" t="s">
        <v>122</v>
      </c>
      <c r="AB116" s="973"/>
      <c r="AC116" s="973"/>
      <c r="AD116" s="973"/>
      <c r="AE116" s="974"/>
      <c r="AF116" s="975" t="s">
        <v>122</v>
      </c>
      <c r="AG116" s="973"/>
      <c r="AH116" s="973"/>
      <c r="AI116" s="973"/>
      <c r="AJ116" s="974"/>
      <c r="AK116" s="975" t="s">
        <v>122</v>
      </c>
      <c r="AL116" s="973"/>
      <c r="AM116" s="973"/>
      <c r="AN116" s="973"/>
      <c r="AO116" s="974"/>
      <c r="AP116" s="976" t="s">
        <v>122</v>
      </c>
      <c r="AQ116" s="977"/>
      <c r="AR116" s="977"/>
      <c r="AS116" s="977"/>
      <c r="AT116" s="978"/>
      <c r="AU116" s="922"/>
      <c r="AV116" s="923"/>
      <c r="AW116" s="923"/>
      <c r="AX116" s="923"/>
      <c r="AY116" s="923"/>
      <c r="AZ116" s="981" t="s">
        <v>433</v>
      </c>
      <c r="BA116" s="982"/>
      <c r="BB116" s="982"/>
      <c r="BC116" s="982"/>
      <c r="BD116" s="982"/>
      <c r="BE116" s="982"/>
      <c r="BF116" s="982"/>
      <c r="BG116" s="982"/>
      <c r="BH116" s="982"/>
      <c r="BI116" s="982"/>
      <c r="BJ116" s="982"/>
      <c r="BK116" s="982"/>
      <c r="BL116" s="982"/>
      <c r="BM116" s="982"/>
      <c r="BN116" s="982"/>
      <c r="BO116" s="982"/>
      <c r="BP116" s="983"/>
      <c r="BQ116" s="939" t="s">
        <v>122</v>
      </c>
      <c r="BR116" s="940"/>
      <c r="BS116" s="940"/>
      <c r="BT116" s="940"/>
      <c r="BU116" s="940"/>
      <c r="BV116" s="940" t="s">
        <v>122</v>
      </c>
      <c r="BW116" s="940"/>
      <c r="BX116" s="940"/>
      <c r="BY116" s="940"/>
      <c r="BZ116" s="940"/>
      <c r="CA116" s="940" t="s">
        <v>122</v>
      </c>
      <c r="CB116" s="940"/>
      <c r="CC116" s="940"/>
      <c r="CD116" s="940"/>
      <c r="CE116" s="940"/>
      <c r="CF116" s="934" t="s">
        <v>122</v>
      </c>
      <c r="CG116" s="935"/>
      <c r="CH116" s="935"/>
      <c r="CI116" s="935"/>
      <c r="CJ116" s="935"/>
      <c r="CK116" s="962"/>
      <c r="CL116" s="963"/>
      <c r="CM116" s="936" t="s">
        <v>434</v>
      </c>
      <c r="CN116" s="937"/>
      <c r="CO116" s="937"/>
      <c r="CP116" s="937"/>
      <c r="CQ116" s="937"/>
      <c r="CR116" s="937"/>
      <c r="CS116" s="937"/>
      <c r="CT116" s="937"/>
      <c r="CU116" s="937"/>
      <c r="CV116" s="937"/>
      <c r="CW116" s="937"/>
      <c r="CX116" s="937"/>
      <c r="CY116" s="937"/>
      <c r="CZ116" s="937"/>
      <c r="DA116" s="937"/>
      <c r="DB116" s="937"/>
      <c r="DC116" s="937"/>
      <c r="DD116" s="937"/>
      <c r="DE116" s="937"/>
      <c r="DF116" s="938"/>
      <c r="DG116" s="972">
        <v>488207</v>
      </c>
      <c r="DH116" s="973"/>
      <c r="DI116" s="973"/>
      <c r="DJ116" s="973"/>
      <c r="DK116" s="974"/>
      <c r="DL116" s="975">
        <v>444542</v>
      </c>
      <c r="DM116" s="973"/>
      <c r="DN116" s="973"/>
      <c r="DO116" s="973"/>
      <c r="DP116" s="974"/>
      <c r="DQ116" s="975">
        <v>400877</v>
      </c>
      <c r="DR116" s="973"/>
      <c r="DS116" s="973"/>
      <c r="DT116" s="973"/>
      <c r="DU116" s="974"/>
      <c r="DV116" s="976">
        <v>0.8</v>
      </c>
      <c r="DW116" s="977"/>
      <c r="DX116" s="977"/>
      <c r="DY116" s="977"/>
      <c r="DZ116" s="978"/>
    </row>
    <row r="117" spans="1:130" s="224" customFormat="1" ht="26.25" customHeight="1" x14ac:dyDescent="0.2">
      <c r="A117" s="926" t="s">
        <v>177</v>
      </c>
      <c r="B117" s="907"/>
      <c r="C117" s="907"/>
      <c r="D117" s="907"/>
      <c r="E117" s="907"/>
      <c r="F117" s="907"/>
      <c r="G117" s="907"/>
      <c r="H117" s="907"/>
      <c r="I117" s="907"/>
      <c r="J117" s="907"/>
      <c r="K117" s="907"/>
      <c r="L117" s="907"/>
      <c r="M117" s="907"/>
      <c r="N117" s="907"/>
      <c r="O117" s="907"/>
      <c r="P117" s="907"/>
      <c r="Q117" s="907"/>
      <c r="R117" s="907"/>
      <c r="S117" s="907"/>
      <c r="T117" s="907"/>
      <c r="U117" s="907"/>
      <c r="V117" s="907"/>
      <c r="W117" s="907"/>
      <c r="X117" s="907"/>
      <c r="Y117" s="991" t="s">
        <v>435</v>
      </c>
      <c r="Z117" s="908"/>
      <c r="AA117" s="992">
        <v>4017582</v>
      </c>
      <c r="AB117" s="993"/>
      <c r="AC117" s="993"/>
      <c r="AD117" s="993"/>
      <c r="AE117" s="994"/>
      <c r="AF117" s="995">
        <v>4210527</v>
      </c>
      <c r="AG117" s="993"/>
      <c r="AH117" s="993"/>
      <c r="AI117" s="993"/>
      <c r="AJ117" s="994"/>
      <c r="AK117" s="995">
        <v>4298563</v>
      </c>
      <c r="AL117" s="993"/>
      <c r="AM117" s="993"/>
      <c r="AN117" s="993"/>
      <c r="AO117" s="994"/>
      <c r="AP117" s="996"/>
      <c r="AQ117" s="997"/>
      <c r="AR117" s="997"/>
      <c r="AS117" s="997"/>
      <c r="AT117" s="998"/>
      <c r="AU117" s="922"/>
      <c r="AV117" s="923"/>
      <c r="AW117" s="923"/>
      <c r="AX117" s="923"/>
      <c r="AY117" s="923"/>
      <c r="AZ117" s="988" t="s">
        <v>436</v>
      </c>
      <c r="BA117" s="989"/>
      <c r="BB117" s="989"/>
      <c r="BC117" s="989"/>
      <c r="BD117" s="989"/>
      <c r="BE117" s="989"/>
      <c r="BF117" s="989"/>
      <c r="BG117" s="989"/>
      <c r="BH117" s="989"/>
      <c r="BI117" s="989"/>
      <c r="BJ117" s="989"/>
      <c r="BK117" s="989"/>
      <c r="BL117" s="989"/>
      <c r="BM117" s="989"/>
      <c r="BN117" s="989"/>
      <c r="BO117" s="989"/>
      <c r="BP117" s="990"/>
      <c r="BQ117" s="939" t="s">
        <v>122</v>
      </c>
      <c r="BR117" s="940"/>
      <c r="BS117" s="940"/>
      <c r="BT117" s="940"/>
      <c r="BU117" s="940"/>
      <c r="BV117" s="940" t="s">
        <v>122</v>
      </c>
      <c r="BW117" s="940"/>
      <c r="BX117" s="940"/>
      <c r="BY117" s="940"/>
      <c r="BZ117" s="940"/>
      <c r="CA117" s="940" t="s">
        <v>122</v>
      </c>
      <c r="CB117" s="940"/>
      <c r="CC117" s="940"/>
      <c r="CD117" s="940"/>
      <c r="CE117" s="940"/>
      <c r="CF117" s="934" t="s">
        <v>122</v>
      </c>
      <c r="CG117" s="935"/>
      <c r="CH117" s="935"/>
      <c r="CI117" s="935"/>
      <c r="CJ117" s="935"/>
      <c r="CK117" s="962"/>
      <c r="CL117" s="963"/>
      <c r="CM117" s="936" t="s">
        <v>437</v>
      </c>
      <c r="CN117" s="937"/>
      <c r="CO117" s="937"/>
      <c r="CP117" s="937"/>
      <c r="CQ117" s="937"/>
      <c r="CR117" s="937"/>
      <c r="CS117" s="937"/>
      <c r="CT117" s="937"/>
      <c r="CU117" s="937"/>
      <c r="CV117" s="937"/>
      <c r="CW117" s="937"/>
      <c r="CX117" s="937"/>
      <c r="CY117" s="937"/>
      <c r="CZ117" s="937"/>
      <c r="DA117" s="937"/>
      <c r="DB117" s="937"/>
      <c r="DC117" s="937"/>
      <c r="DD117" s="937"/>
      <c r="DE117" s="937"/>
      <c r="DF117" s="938"/>
      <c r="DG117" s="972" t="s">
        <v>122</v>
      </c>
      <c r="DH117" s="973"/>
      <c r="DI117" s="973"/>
      <c r="DJ117" s="973"/>
      <c r="DK117" s="974"/>
      <c r="DL117" s="975" t="s">
        <v>122</v>
      </c>
      <c r="DM117" s="973"/>
      <c r="DN117" s="973"/>
      <c r="DO117" s="973"/>
      <c r="DP117" s="974"/>
      <c r="DQ117" s="975" t="s">
        <v>122</v>
      </c>
      <c r="DR117" s="973"/>
      <c r="DS117" s="973"/>
      <c r="DT117" s="973"/>
      <c r="DU117" s="974"/>
      <c r="DV117" s="976" t="s">
        <v>122</v>
      </c>
      <c r="DW117" s="977"/>
      <c r="DX117" s="977"/>
      <c r="DY117" s="977"/>
      <c r="DZ117" s="978"/>
    </row>
    <row r="118" spans="1:130" s="224" customFormat="1" ht="26.25" customHeight="1" x14ac:dyDescent="0.2">
      <c r="A118" s="926" t="s">
        <v>411</v>
      </c>
      <c r="B118" s="907"/>
      <c r="C118" s="907"/>
      <c r="D118" s="907"/>
      <c r="E118" s="907"/>
      <c r="F118" s="907"/>
      <c r="G118" s="907"/>
      <c r="H118" s="907"/>
      <c r="I118" s="907"/>
      <c r="J118" s="907"/>
      <c r="K118" s="907"/>
      <c r="L118" s="907"/>
      <c r="M118" s="907"/>
      <c r="N118" s="907"/>
      <c r="O118" s="907"/>
      <c r="P118" s="907"/>
      <c r="Q118" s="907"/>
      <c r="R118" s="907"/>
      <c r="S118" s="907"/>
      <c r="T118" s="907"/>
      <c r="U118" s="907"/>
      <c r="V118" s="907"/>
      <c r="W118" s="907"/>
      <c r="X118" s="907"/>
      <c r="Y118" s="907"/>
      <c r="Z118" s="908"/>
      <c r="AA118" s="906" t="s">
        <v>408</v>
      </c>
      <c r="AB118" s="907"/>
      <c r="AC118" s="907"/>
      <c r="AD118" s="907"/>
      <c r="AE118" s="908"/>
      <c r="AF118" s="906" t="s">
        <v>409</v>
      </c>
      <c r="AG118" s="907"/>
      <c r="AH118" s="907"/>
      <c r="AI118" s="907"/>
      <c r="AJ118" s="908"/>
      <c r="AK118" s="906" t="s">
        <v>294</v>
      </c>
      <c r="AL118" s="907"/>
      <c r="AM118" s="907"/>
      <c r="AN118" s="907"/>
      <c r="AO118" s="908"/>
      <c r="AP118" s="984" t="s">
        <v>410</v>
      </c>
      <c r="AQ118" s="985"/>
      <c r="AR118" s="985"/>
      <c r="AS118" s="985"/>
      <c r="AT118" s="986"/>
      <c r="AU118" s="922"/>
      <c r="AV118" s="923"/>
      <c r="AW118" s="923"/>
      <c r="AX118" s="923"/>
      <c r="AY118" s="923"/>
      <c r="AZ118" s="987" t="s">
        <v>438</v>
      </c>
      <c r="BA118" s="979"/>
      <c r="BB118" s="979"/>
      <c r="BC118" s="979"/>
      <c r="BD118" s="979"/>
      <c r="BE118" s="979"/>
      <c r="BF118" s="979"/>
      <c r="BG118" s="979"/>
      <c r="BH118" s="979"/>
      <c r="BI118" s="979"/>
      <c r="BJ118" s="979"/>
      <c r="BK118" s="979"/>
      <c r="BL118" s="979"/>
      <c r="BM118" s="979"/>
      <c r="BN118" s="979"/>
      <c r="BO118" s="979"/>
      <c r="BP118" s="980"/>
      <c r="BQ118" s="1013" t="s">
        <v>122</v>
      </c>
      <c r="BR118" s="1014"/>
      <c r="BS118" s="1014"/>
      <c r="BT118" s="1014"/>
      <c r="BU118" s="1014"/>
      <c r="BV118" s="1014" t="s">
        <v>122</v>
      </c>
      <c r="BW118" s="1014"/>
      <c r="BX118" s="1014"/>
      <c r="BY118" s="1014"/>
      <c r="BZ118" s="1014"/>
      <c r="CA118" s="1014" t="s">
        <v>122</v>
      </c>
      <c r="CB118" s="1014"/>
      <c r="CC118" s="1014"/>
      <c r="CD118" s="1014"/>
      <c r="CE118" s="1014"/>
      <c r="CF118" s="934" t="s">
        <v>122</v>
      </c>
      <c r="CG118" s="935"/>
      <c r="CH118" s="935"/>
      <c r="CI118" s="935"/>
      <c r="CJ118" s="935"/>
      <c r="CK118" s="962"/>
      <c r="CL118" s="963"/>
      <c r="CM118" s="936" t="s">
        <v>439</v>
      </c>
      <c r="CN118" s="937"/>
      <c r="CO118" s="937"/>
      <c r="CP118" s="937"/>
      <c r="CQ118" s="937"/>
      <c r="CR118" s="937"/>
      <c r="CS118" s="937"/>
      <c r="CT118" s="937"/>
      <c r="CU118" s="937"/>
      <c r="CV118" s="937"/>
      <c r="CW118" s="937"/>
      <c r="CX118" s="937"/>
      <c r="CY118" s="937"/>
      <c r="CZ118" s="937"/>
      <c r="DA118" s="937"/>
      <c r="DB118" s="937"/>
      <c r="DC118" s="937"/>
      <c r="DD118" s="937"/>
      <c r="DE118" s="937"/>
      <c r="DF118" s="938"/>
      <c r="DG118" s="972" t="s">
        <v>122</v>
      </c>
      <c r="DH118" s="973"/>
      <c r="DI118" s="973"/>
      <c r="DJ118" s="973"/>
      <c r="DK118" s="974"/>
      <c r="DL118" s="975" t="s">
        <v>122</v>
      </c>
      <c r="DM118" s="973"/>
      <c r="DN118" s="973"/>
      <c r="DO118" s="973"/>
      <c r="DP118" s="974"/>
      <c r="DQ118" s="975" t="s">
        <v>122</v>
      </c>
      <c r="DR118" s="973"/>
      <c r="DS118" s="973"/>
      <c r="DT118" s="973"/>
      <c r="DU118" s="974"/>
      <c r="DV118" s="976" t="s">
        <v>122</v>
      </c>
      <c r="DW118" s="977"/>
      <c r="DX118" s="977"/>
      <c r="DY118" s="977"/>
      <c r="DZ118" s="978"/>
    </row>
    <row r="119" spans="1:130" s="224" customFormat="1" ht="26.25" customHeight="1" x14ac:dyDescent="0.2">
      <c r="A119" s="1070" t="s">
        <v>414</v>
      </c>
      <c r="B119" s="961"/>
      <c r="C119" s="943" t="s">
        <v>415</v>
      </c>
      <c r="D119" s="911"/>
      <c r="E119" s="911"/>
      <c r="F119" s="911"/>
      <c r="G119" s="911"/>
      <c r="H119" s="911"/>
      <c r="I119" s="911"/>
      <c r="J119" s="911"/>
      <c r="K119" s="911"/>
      <c r="L119" s="911"/>
      <c r="M119" s="911"/>
      <c r="N119" s="911"/>
      <c r="O119" s="911"/>
      <c r="P119" s="911"/>
      <c r="Q119" s="911"/>
      <c r="R119" s="911"/>
      <c r="S119" s="911"/>
      <c r="T119" s="911"/>
      <c r="U119" s="911"/>
      <c r="V119" s="911"/>
      <c r="W119" s="911"/>
      <c r="X119" s="911"/>
      <c r="Y119" s="911"/>
      <c r="Z119" s="912"/>
      <c r="AA119" s="913" t="s">
        <v>122</v>
      </c>
      <c r="AB119" s="914"/>
      <c r="AC119" s="914"/>
      <c r="AD119" s="914"/>
      <c r="AE119" s="915"/>
      <c r="AF119" s="916" t="s">
        <v>122</v>
      </c>
      <c r="AG119" s="914"/>
      <c r="AH119" s="914"/>
      <c r="AI119" s="914"/>
      <c r="AJ119" s="915"/>
      <c r="AK119" s="916" t="s">
        <v>122</v>
      </c>
      <c r="AL119" s="914"/>
      <c r="AM119" s="914"/>
      <c r="AN119" s="914"/>
      <c r="AO119" s="915"/>
      <c r="AP119" s="917" t="s">
        <v>122</v>
      </c>
      <c r="AQ119" s="918"/>
      <c r="AR119" s="918"/>
      <c r="AS119" s="918"/>
      <c r="AT119" s="919"/>
      <c r="AU119" s="924"/>
      <c r="AV119" s="925"/>
      <c r="AW119" s="925"/>
      <c r="AX119" s="925"/>
      <c r="AY119" s="925"/>
      <c r="AZ119" s="244" t="s">
        <v>177</v>
      </c>
      <c r="BA119" s="244"/>
      <c r="BB119" s="244"/>
      <c r="BC119" s="244"/>
      <c r="BD119" s="244"/>
      <c r="BE119" s="244"/>
      <c r="BF119" s="244"/>
      <c r="BG119" s="244"/>
      <c r="BH119" s="244"/>
      <c r="BI119" s="244"/>
      <c r="BJ119" s="244"/>
      <c r="BK119" s="244"/>
      <c r="BL119" s="244"/>
      <c r="BM119" s="244"/>
      <c r="BN119" s="244"/>
      <c r="BO119" s="991" t="s">
        <v>440</v>
      </c>
      <c r="BP119" s="1019"/>
      <c r="BQ119" s="1013">
        <v>57749554</v>
      </c>
      <c r="BR119" s="1014"/>
      <c r="BS119" s="1014"/>
      <c r="BT119" s="1014"/>
      <c r="BU119" s="1014"/>
      <c r="BV119" s="1014">
        <v>55096938</v>
      </c>
      <c r="BW119" s="1014"/>
      <c r="BX119" s="1014"/>
      <c r="BY119" s="1014"/>
      <c r="BZ119" s="1014"/>
      <c r="CA119" s="1014">
        <v>53755577</v>
      </c>
      <c r="CB119" s="1014"/>
      <c r="CC119" s="1014"/>
      <c r="CD119" s="1014"/>
      <c r="CE119" s="1014"/>
      <c r="CF119" s="1015"/>
      <c r="CG119" s="1016"/>
      <c r="CH119" s="1016"/>
      <c r="CI119" s="1016"/>
      <c r="CJ119" s="1017"/>
      <c r="CK119" s="964"/>
      <c r="CL119" s="965"/>
      <c r="CM119" s="987" t="s">
        <v>441</v>
      </c>
      <c r="CN119" s="979"/>
      <c r="CO119" s="979"/>
      <c r="CP119" s="979"/>
      <c r="CQ119" s="979"/>
      <c r="CR119" s="979"/>
      <c r="CS119" s="979"/>
      <c r="CT119" s="979"/>
      <c r="CU119" s="979"/>
      <c r="CV119" s="979"/>
      <c r="CW119" s="979"/>
      <c r="CX119" s="979"/>
      <c r="CY119" s="979"/>
      <c r="CZ119" s="979"/>
      <c r="DA119" s="979"/>
      <c r="DB119" s="979"/>
      <c r="DC119" s="979"/>
      <c r="DD119" s="979"/>
      <c r="DE119" s="979"/>
      <c r="DF119" s="980"/>
      <c r="DG119" s="1018" t="s">
        <v>122</v>
      </c>
      <c r="DH119" s="1000"/>
      <c r="DI119" s="1000"/>
      <c r="DJ119" s="1000"/>
      <c r="DK119" s="1001"/>
      <c r="DL119" s="999" t="s">
        <v>122</v>
      </c>
      <c r="DM119" s="1000"/>
      <c r="DN119" s="1000"/>
      <c r="DO119" s="1000"/>
      <c r="DP119" s="1001"/>
      <c r="DQ119" s="999" t="s">
        <v>122</v>
      </c>
      <c r="DR119" s="1000"/>
      <c r="DS119" s="1000"/>
      <c r="DT119" s="1000"/>
      <c r="DU119" s="1001"/>
      <c r="DV119" s="1002" t="s">
        <v>122</v>
      </c>
      <c r="DW119" s="1003"/>
      <c r="DX119" s="1003"/>
      <c r="DY119" s="1003"/>
      <c r="DZ119" s="1004"/>
    </row>
    <row r="120" spans="1:130" s="224" customFormat="1" ht="26.25" customHeight="1" x14ac:dyDescent="0.2">
      <c r="A120" s="1071"/>
      <c r="B120" s="963"/>
      <c r="C120" s="936" t="s">
        <v>418</v>
      </c>
      <c r="D120" s="937"/>
      <c r="E120" s="937"/>
      <c r="F120" s="937"/>
      <c r="G120" s="937"/>
      <c r="H120" s="937"/>
      <c r="I120" s="937"/>
      <c r="J120" s="937"/>
      <c r="K120" s="937"/>
      <c r="L120" s="937"/>
      <c r="M120" s="937"/>
      <c r="N120" s="937"/>
      <c r="O120" s="937"/>
      <c r="P120" s="937"/>
      <c r="Q120" s="937"/>
      <c r="R120" s="937"/>
      <c r="S120" s="937"/>
      <c r="T120" s="937"/>
      <c r="U120" s="937"/>
      <c r="V120" s="937"/>
      <c r="W120" s="937"/>
      <c r="X120" s="937"/>
      <c r="Y120" s="937"/>
      <c r="Z120" s="938"/>
      <c r="AA120" s="972" t="s">
        <v>122</v>
      </c>
      <c r="AB120" s="973"/>
      <c r="AC120" s="973"/>
      <c r="AD120" s="973"/>
      <c r="AE120" s="974"/>
      <c r="AF120" s="975" t="s">
        <v>122</v>
      </c>
      <c r="AG120" s="973"/>
      <c r="AH120" s="973"/>
      <c r="AI120" s="973"/>
      <c r="AJ120" s="974"/>
      <c r="AK120" s="975" t="s">
        <v>122</v>
      </c>
      <c r="AL120" s="973"/>
      <c r="AM120" s="973"/>
      <c r="AN120" s="973"/>
      <c r="AO120" s="974"/>
      <c r="AP120" s="976" t="s">
        <v>122</v>
      </c>
      <c r="AQ120" s="977"/>
      <c r="AR120" s="977"/>
      <c r="AS120" s="977"/>
      <c r="AT120" s="978"/>
      <c r="AU120" s="1005" t="s">
        <v>442</v>
      </c>
      <c r="AV120" s="1006"/>
      <c r="AW120" s="1006"/>
      <c r="AX120" s="1006"/>
      <c r="AY120" s="1007"/>
      <c r="AZ120" s="943" t="s">
        <v>443</v>
      </c>
      <c r="BA120" s="911"/>
      <c r="BB120" s="911"/>
      <c r="BC120" s="911"/>
      <c r="BD120" s="911"/>
      <c r="BE120" s="911"/>
      <c r="BF120" s="911"/>
      <c r="BG120" s="911"/>
      <c r="BH120" s="911"/>
      <c r="BI120" s="911"/>
      <c r="BJ120" s="911"/>
      <c r="BK120" s="911"/>
      <c r="BL120" s="911"/>
      <c r="BM120" s="911"/>
      <c r="BN120" s="911"/>
      <c r="BO120" s="911"/>
      <c r="BP120" s="912"/>
      <c r="BQ120" s="944">
        <v>22995594</v>
      </c>
      <c r="BR120" s="945"/>
      <c r="BS120" s="945"/>
      <c r="BT120" s="945"/>
      <c r="BU120" s="945"/>
      <c r="BV120" s="945">
        <v>25805018</v>
      </c>
      <c r="BW120" s="945"/>
      <c r="BX120" s="945"/>
      <c r="BY120" s="945"/>
      <c r="BZ120" s="945"/>
      <c r="CA120" s="945">
        <v>27763573</v>
      </c>
      <c r="CB120" s="945"/>
      <c r="CC120" s="945"/>
      <c r="CD120" s="945"/>
      <c r="CE120" s="945"/>
      <c r="CF120" s="958">
        <v>54.5</v>
      </c>
      <c r="CG120" s="959"/>
      <c r="CH120" s="959"/>
      <c r="CI120" s="959"/>
      <c r="CJ120" s="959"/>
      <c r="CK120" s="1020" t="s">
        <v>444</v>
      </c>
      <c r="CL120" s="1021"/>
      <c r="CM120" s="1021"/>
      <c r="CN120" s="1021"/>
      <c r="CO120" s="1022"/>
      <c r="CP120" s="1028" t="s">
        <v>392</v>
      </c>
      <c r="CQ120" s="1029"/>
      <c r="CR120" s="1029"/>
      <c r="CS120" s="1029"/>
      <c r="CT120" s="1029"/>
      <c r="CU120" s="1029"/>
      <c r="CV120" s="1029"/>
      <c r="CW120" s="1029"/>
      <c r="CX120" s="1029"/>
      <c r="CY120" s="1029"/>
      <c r="CZ120" s="1029"/>
      <c r="DA120" s="1029"/>
      <c r="DB120" s="1029"/>
      <c r="DC120" s="1029"/>
      <c r="DD120" s="1029"/>
      <c r="DE120" s="1029"/>
      <c r="DF120" s="1030"/>
      <c r="DG120" s="944">
        <v>5366067</v>
      </c>
      <c r="DH120" s="945"/>
      <c r="DI120" s="945"/>
      <c r="DJ120" s="945"/>
      <c r="DK120" s="945"/>
      <c r="DL120" s="945">
        <v>4612039</v>
      </c>
      <c r="DM120" s="945"/>
      <c r="DN120" s="945"/>
      <c r="DO120" s="945"/>
      <c r="DP120" s="945"/>
      <c r="DQ120" s="945">
        <v>4418992</v>
      </c>
      <c r="DR120" s="945"/>
      <c r="DS120" s="945"/>
      <c r="DT120" s="945"/>
      <c r="DU120" s="945"/>
      <c r="DV120" s="946">
        <v>8.6999999999999993</v>
      </c>
      <c r="DW120" s="946"/>
      <c r="DX120" s="946"/>
      <c r="DY120" s="946"/>
      <c r="DZ120" s="947"/>
    </row>
    <row r="121" spans="1:130" s="224" customFormat="1" ht="26.25" customHeight="1" x14ac:dyDescent="0.2">
      <c r="A121" s="1071"/>
      <c r="B121" s="963"/>
      <c r="C121" s="988" t="s">
        <v>445</v>
      </c>
      <c r="D121" s="989"/>
      <c r="E121" s="989"/>
      <c r="F121" s="989"/>
      <c r="G121" s="989"/>
      <c r="H121" s="989"/>
      <c r="I121" s="989"/>
      <c r="J121" s="989"/>
      <c r="K121" s="989"/>
      <c r="L121" s="989"/>
      <c r="M121" s="989"/>
      <c r="N121" s="989"/>
      <c r="O121" s="989"/>
      <c r="P121" s="989"/>
      <c r="Q121" s="989"/>
      <c r="R121" s="989"/>
      <c r="S121" s="989"/>
      <c r="T121" s="989"/>
      <c r="U121" s="989"/>
      <c r="V121" s="989"/>
      <c r="W121" s="989"/>
      <c r="X121" s="989"/>
      <c r="Y121" s="989"/>
      <c r="Z121" s="990"/>
      <c r="AA121" s="972" t="s">
        <v>122</v>
      </c>
      <c r="AB121" s="973"/>
      <c r="AC121" s="973"/>
      <c r="AD121" s="973"/>
      <c r="AE121" s="974"/>
      <c r="AF121" s="975" t="s">
        <v>122</v>
      </c>
      <c r="AG121" s="973"/>
      <c r="AH121" s="973"/>
      <c r="AI121" s="973"/>
      <c r="AJ121" s="974"/>
      <c r="AK121" s="975" t="s">
        <v>122</v>
      </c>
      <c r="AL121" s="973"/>
      <c r="AM121" s="973"/>
      <c r="AN121" s="973"/>
      <c r="AO121" s="974"/>
      <c r="AP121" s="976" t="s">
        <v>122</v>
      </c>
      <c r="AQ121" s="977"/>
      <c r="AR121" s="977"/>
      <c r="AS121" s="977"/>
      <c r="AT121" s="978"/>
      <c r="AU121" s="1008"/>
      <c r="AV121" s="1009"/>
      <c r="AW121" s="1009"/>
      <c r="AX121" s="1009"/>
      <c r="AY121" s="1010"/>
      <c r="AZ121" s="936" t="s">
        <v>446</v>
      </c>
      <c r="BA121" s="937"/>
      <c r="BB121" s="937"/>
      <c r="BC121" s="937"/>
      <c r="BD121" s="937"/>
      <c r="BE121" s="937"/>
      <c r="BF121" s="937"/>
      <c r="BG121" s="937"/>
      <c r="BH121" s="937"/>
      <c r="BI121" s="937"/>
      <c r="BJ121" s="937"/>
      <c r="BK121" s="937"/>
      <c r="BL121" s="937"/>
      <c r="BM121" s="937"/>
      <c r="BN121" s="937"/>
      <c r="BO121" s="937"/>
      <c r="BP121" s="938"/>
      <c r="BQ121" s="939">
        <v>19615210</v>
      </c>
      <c r="BR121" s="940"/>
      <c r="BS121" s="940"/>
      <c r="BT121" s="940"/>
      <c r="BU121" s="940"/>
      <c r="BV121" s="940">
        <v>17260228</v>
      </c>
      <c r="BW121" s="940"/>
      <c r="BX121" s="940"/>
      <c r="BY121" s="940"/>
      <c r="BZ121" s="940"/>
      <c r="CA121" s="940">
        <v>16201194</v>
      </c>
      <c r="CB121" s="940"/>
      <c r="CC121" s="940"/>
      <c r="CD121" s="940"/>
      <c r="CE121" s="940"/>
      <c r="CF121" s="934">
        <v>31.8</v>
      </c>
      <c r="CG121" s="935"/>
      <c r="CH121" s="935"/>
      <c r="CI121" s="935"/>
      <c r="CJ121" s="935"/>
      <c r="CK121" s="1023"/>
      <c r="CL121" s="1024"/>
      <c r="CM121" s="1024"/>
      <c r="CN121" s="1024"/>
      <c r="CO121" s="1025"/>
      <c r="CP121" s="1033" t="s">
        <v>390</v>
      </c>
      <c r="CQ121" s="1034"/>
      <c r="CR121" s="1034"/>
      <c r="CS121" s="1034"/>
      <c r="CT121" s="1034"/>
      <c r="CU121" s="1034"/>
      <c r="CV121" s="1034"/>
      <c r="CW121" s="1034"/>
      <c r="CX121" s="1034"/>
      <c r="CY121" s="1034"/>
      <c r="CZ121" s="1034"/>
      <c r="DA121" s="1034"/>
      <c r="DB121" s="1034"/>
      <c r="DC121" s="1034"/>
      <c r="DD121" s="1034"/>
      <c r="DE121" s="1034"/>
      <c r="DF121" s="1035"/>
      <c r="DG121" s="939" t="s">
        <v>122</v>
      </c>
      <c r="DH121" s="940"/>
      <c r="DI121" s="940"/>
      <c r="DJ121" s="940"/>
      <c r="DK121" s="940"/>
      <c r="DL121" s="940" t="s">
        <v>122</v>
      </c>
      <c r="DM121" s="940"/>
      <c r="DN121" s="940"/>
      <c r="DO121" s="940"/>
      <c r="DP121" s="940"/>
      <c r="DQ121" s="940" t="s">
        <v>122</v>
      </c>
      <c r="DR121" s="940"/>
      <c r="DS121" s="940"/>
      <c r="DT121" s="940"/>
      <c r="DU121" s="940"/>
      <c r="DV121" s="941" t="s">
        <v>122</v>
      </c>
      <c r="DW121" s="941"/>
      <c r="DX121" s="941"/>
      <c r="DY121" s="941"/>
      <c r="DZ121" s="942"/>
    </row>
    <row r="122" spans="1:130" s="224" customFormat="1" ht="26.25" customHeight="1" x14ac:dyDescent="0.2">
      <c r="A122" s="1071"/>
      <c r="B122" s="963"/>
      <c r="C122" s="936" t="s">
        <v>428</v>
      </c>
      <c r="D122" s="937"/>
      <c r="E122" s="937"/>
      <c r="F122" s="937"/>
      <c r="G122" s="937"/>
      <c r="H122" s="937"/>
      <c r="I122" s="937"/>
      <c r="J122" s="937"/>
      <c r="K122" s="937"/>
      <c r="L122" s="937"/>
      <c r="M122" s="937"/>
      <c r="N122" s="937"/>
      <c r="O122" s="937"/>
      <c r="P122" s="937"/>
      <c r="Q122" s="937"/>
      <c r="R122" s="937"/>
      <c r="S122" s="937"/>
      <c r="T122" s="937"/>
      <c r="U122" s="937"/>
      <c r="V122" s="937"/>
      <c r="W122" s="937"/>
      <c r="X122" s="937"/>
      <c r="Y122" s="937"/>
      <c r="Z122" s="938"/>
      <c r="AA122" s="972" t="s">
        <v>122</v>
      </c>
      <c r="AB122" s="973"/>
      <c r="AC122" s="973"/>
      <c r="AD122" s="973"/>
      <c r="AE122" s="974"/>
      <c r="AF122" s="975" t="s">
        <v>122</v>
      </c>
      <c r="AG122" s="973"/>
      <c r="AH122" s="973"/>
      <c r="AI122" s="973"/>
      <c r="AJ122" s="974"/>
      <c r="AK122" s="975" t="s">
        <v>122</v>
      </c>
      <c r="AL122" s="973"/>
      <c r="AM122" s="973"/>
      <c r="AN122" s="973"/>
      <c r="AO122" s="974"/>
      <c r="AP122" s="976" t="s">
        <v>122</v>
      </c>
      <c r="AQ122" s="977"/>
      <c r="AR122" s="977"/>
      <c r="AS122" s="977"/>
      <c r="AT122" s="978"/>
      <c r="AU122" s="1008"/>
      <c r="AV122" s="1009"/>
      <c r="AW122" s="1009"/>
      <c r="AX122" s="1009"/>
      <c r="AY122" s="1010"/>
      <c r="AZ122" s="987" t="s">
        <v>447</v>
      </c>
      <c r="BA122" s="979"/>
      <c r="BB122" s="979"/>
      <c r="BC122" s="979"/>
      <c r="BD122" s="979"/>
      <c r="BE122" s="979"/>
      <c r="BF122" s="979"/>
      <c r="BG122" s="979"/>
      <c r="BH122" s="979"/>
      <c r="BI122" s="979"/>
      <c r="BJ122" s="979"/>
      <c r="BK122" s="979"/>
      <c r="BL122" s="979"/>
      <c r="BM122" s="979"/>
      <c r="BN122" s="979"/>
      <c r="BO122" s="979"/>
      <c r="BP122" s="980"/>
      <c r="BQ122" s="1013">
        <v>11318951</v>
      </c>
      <c r="BR122" s="1014"/>
      <c r="BS122" s="1014"/>
      <c r="BT122" s="1014"/>
      <c r="BU122" s="1014"/>
      <c r="BV122" s="1014">
        <v>10051695</v>
      </c>
      <c r="BW122" s="1014"/>
      <c r="BX122" s="1014"/>
      <c r="BY122" s="1014"/>
      <c r="BZ122" s="1014"/>
      <c r="CA122" s="1014">
        <v>8824092</v>
      </c>
      <c r="CB122" s="1014"/>
      <c r="CC122" s="1014"/>
      <c r="CD122" s="1014"/>
      <c r="CE122" s="1014"/>
      <c r="CF122" s="1031">
        <v>17.3</v>
      </c>
      <c r="CG122" s="1032"/>
      <c r="CH122" s="1032"/>
      <c r="CI122" s="1032"/>
      <c r="CJ122" s="1032"/>
      <c r="CK122" s="1023"/>
      <c r="CL122" s="1024"/>
      <c r="CM122" s="1024"/>
      <c r="CN122" s="1024"/>
      <c r="CO122" s="1025"/>
      <c r="CP122" s="1033" t="s">
        <v>391</v>
      </c>
      <c r="CQ122" s="1034"/>
      <c r="CR122" s="1034"/>
      <c r="CS122" s="1034"/>
      <c r="CT122" s="1034"/>
      <c r="CU122" s="1034"/>
      <c r="CV122" s="1034"/>
      <c r="CW122" s="1034"/>
      <c r="CX122" s="1034"/>
      <c r="CY122" s="1034"/>
      <c r="CZ122" s="1034"/>
      <c r="DA122" s="1034"/>
      <c r="DB122" s="1034"/>
      <c r="DC122" s="1034"/>
      <c r="DD122" s="1034"/>
      <c r="DE122" s="1034"/>
      <c r="DF122" s="1035"/>
      <c r="DG122" s="939" t="s">
        <v>122</v>
      </c>
      <c r="DH122" s="940"/>
      <c r="DI122" s="940"/>
      <c r="DJ122" s="940"/>
      <c r="DK122" s="940"/>
      <c r="DL122" s="940" t="s">
        <v>122</v>
      </c>
      <c r="DM122" s="940"/>
      <c r="DN122" s="940"/>
      <c r="DO122" s="940"/>
      <c r="DP122" s="940"/>
      <c r="DQ122" s="940" t="s">
        <v>122</v>
      </c>
      <c r="DR122" s="940"/>
      <c r="DS122" s="940"/>
      <c r="DT122" s="940"/>
      <c r="DU122" s="940"/>
      <c r="DV122" s="941" t="s">
        <v>122</v>
      </c>
      <c r="DW122" s="941"/>
      <c r="DX122" s="941"/>
      <c r="DY122" s="941"/>
      <c r="DZ122" s="942"/>
    </row>
    <row r="123" spans="1:130" s="224" customFormat="1" ht="26.25" customHeight="1" x14ac:dyDescent="0.2">
      <c r="A123" s="1071"/>
      <c r="B123" s="963"/>
      <c r="C123" s="936" t="s">
        <v>434</v>
      </c>
      <c r="D123" s="937"/>
      <c r="E123" s="937"/>
      <c r="F123" s="937"/>
      <c r="G123" s="937"/>
      <c r="H123" s="937"/>
      <c r="I123" s="937"/>
      <c r="J123" s="937"/>
      <c r="K123" s="937"/>
      <c r="L123" s="937"/>
      <c r="M123" s="937"/>
      <c r="N123" s="937"/>
      <c r="O123" s="937"/>
      <c r="P123" s="937"/>
      <c r="Q123" s="937"/>
      <c r="R123" s="937"/>
      <c r="S123" s="937"/>
      <c r="T123" s="937"/>
      <c r="U123" s="937"/>
      <c r="V123" s="937"/>
      <c r="W123" s="937"/>
      <c r="X123" s="937"/>
      <c r="Y123" s="937"/>
      <c r="Z123" s="938"/>
      <c r="AA123" s="972">
        <v>28365</v>
      </c>
      <c r="AB123" s="973"/>
      <c r="AC123" s="973"/>
      <c r="AD123" s="973"/>
      <c r="AE123" s="974"/>
      <c r="AF123" s="975">
        <v>28365</v>
      </c>
      <c r="AG123" s="973"/>
      <c r="AH123" s="973"/>
      <c r="AI123" s="973"/>
      <c r="AJ123" s="974"/>
      <c r="AK123" s="975">
        <v>28365</v>
      </c>
      <c r="AL123" s="973"/>
      <c r="AM123" s="973"/>
      <c r="AN123" s="973"/>
      <c r="AO123" s="974"/>
      <c r="AP123" s="976">
        <v>0.1</v>
      </c>
      <c r="AQ123" s="977"/>
      <c r="AR123" s="977"/>
      <c r="AS123" s="977"/>
      <c r="AT123" s="978"/>
      <c r="AU123" s="1011"/>
      <c r="AV123" s="1012"/>
      <c r="AW123" s="1012"/>
      <c r="AX123" s="1012"/>
      <c r="AY123" s="1012"/>
      <c r="AZ123" s="244" t="s">
        <v>177</v>
      </c>
      <c r="BA123" s="244"/>
      <c r="BB123" s="244"/>
      <c r="BC123" s="244"/>
      <c r="BD123" s="244"/>
      <c r="BE123" s="244"/>
      <c r="BF123" s="244"/>
      <c r="BG123" s="244"/>
      <c r="BH123" s="244"/>
      <c r="BI123" s="244"/>
      <c r="BJ123" s="244"/>
      <c r="BK123" s="244"/>
      <c r="BL123" s="244"/>
      <c r="BM123" s="244"/>
      <c r="BN123" s="244"/>
      <c r="BO123" s="991" t="s">
        <v>448</v>
      </c>
      <c r="BP123" s="1019"/>
      <c r="BQ123" s="1077">
        <v>53929755</v>
      </c>
      <c r="BR123" s="1078"/>
      <c r="BS123" s="1078"/>
      <c r="BT123" s="1078"/>
      <c r="BU123" s="1078"/>
      <c r="BV123" s="1078">
        <v>53116941</v>
      </c>
      <c r="BW123" s="1078"/>
      <c r="BX123" s="1078"/>
      <c r="BY123" s="1078"/>
      <c r="BZ123" s="1078"/>
      <c r="CA123" s="1078">
        <v>52788859</v>
      </c>
      <c r="CB123" s="1078"/>
      <c r="CC123" s="1078"/>
      <c r="CD123" s="1078"/>
      <c r="CE123" s="1078"/>
      <c r="CF123" s="1015"/>
      <c r="CG123" s="1016"/>
      <c r="CH123" s="1016"/>
      <c r="CI123" s="1016"/>
      <c r="CJ123" s="1017"/>
      <c r="CK123" s="1023"/>
      <c r="CL123" s="1024"/>
      <c r="CM123" s="1024"/>
      <c r="CN123" s="1024"/>
      <c r="CO123" s="1025"/>
      <c r="CP123" s="1033" t="s">
        <v>389</v>
      </c>
      <c r="CQ123" s="1034"/>
      <c r="CR123" s="1034"/>
      <c r="CS123" s="1034"/>
      <c r="CT123" s="1034"/>
      <c r="CU123" s="1034"/>
      <c r="CV123" s="1034"/>
      <c r="CW123" s="1034"/>
      <c r="CX123" s="1034"/>
      <c r="CY123" s="1034"/>
      <c r="CZ123" s="1034"/>
      <c r="DA123" s="1034"/>
      <c r="DB123" s="1034"/>
      <c r="DC123" s="1034"/>
      <c r="DD123" s="1034"/>
      <c r="DE123" s="1034"/>
      <c r="DF123" s="1035"/>
      <c r="DG123" s="972" t="s">
        <v>122</v>
      </c>
      <c r="DH123" s="973"/>
      <c r="DI123" s="973"/>
      <c r="DJ123" s="973"/>
      <c r="DK123" s="974"/>
      <c r="DL123" s="975" t="s">
        <v>122</v>
      </c>
      <c r="DM123" s="973"/>
      <c r="DN123" s="973"/>
      <c r="DO123" s="973"/>
      <c r="DP123" s="974"/>
      <c r="DQ123" s="975" t="s">
        <v>122</v>
      </c>
      <c r="DR123" s="973"/>
      <c r="DS123" s="973"/>
      <c r="DT123" s="973"/>
      <c r="DU123" s="974"/>
      <c r="DV123" s="976" t="s">
        <v>122</v>
      </c>
      <c r="DW123" s="977"/>
      <c r="DX123" s="977"/>
      <c r="DY123" s="977"/>
      <c r="DZ123" s="978"/>
    </row>
    <row r="124" spans="1:130" s="224" customFormat="1" ht="26.25" customHeight="1" thickBot="1" x14ac:dyDescent="0.25">
      <c r="A124" s="1071"/>
      <c r="B124" s="963"/>
      <c r="C124" s="936" t="s">
        <v>437</v>
      </c>
      <c r="D124" s="937"/>
      <c r="E124" s="937"/>
      <c r="F124" s="937"/>
      <c r="G124" s="937"/>
      <c r="H124" s="937"/>
      <c r="I124" s="937"/>
      <c r="J124" s="937"/>
      <c r="K124" s="937"/>
      <c r="L124" s="937"/>
      <c r="M124" s="937"/>
      <c r="N124" s="937"/>
      <c r="O124" s="937"/>
      <c r="P124" s="937"/>
      <c r="Q124" s="937"/>
      <c r="R124" s="937"/>
      <c r="S124" s="937"/>
      <c r="T124" s="937"/>
      <c r="U124" s="937"/>
      <c r="V124" s="937"/>
      <c r="W124" s="937"/>
      <c r="X124" s="937"/>
      <c r="Y124" s="937"/>
      <c r="Z124" s="938"/>
      <c r="AA124" s="972" t="s">
        <v>122</v>
      </c>
      <c r="AB124" s="973"/>
      <c r="AC124" s="973"/>
      <c r="AD124" s="973"/>
      <c r="AE124" s="974"/>
      <c r="AF124" s="975" t="s">
        <v>122</v>
      </c>
      <c r="AG124" s="973"/>
      <c r="AH124" s="973"/>
      <c r="AI124" s="973"/>
      <c r="AJ124" s="974"/>
      <c r="AK124" s="975" t="s">
        <v>122</v>
      </c>
      <c r="AL124" s="973"/>
      <c r="AM124" s="973"/>
      <c r="AN124" s="973"/>
      <c r="AO124" s="974"/>
      <c r="AP124" s="976" t="s">
        <v>122</v>
      </c>
      <c r="AQ124" s="977"/>
      <c r="AR124" s="977"/>
      <c r="AS124" s="977"/>
      <c r="AT124" s="978"/>
      <c r="AU124" s="1073" t="s">
        <v>449</v>
      </c>
      <c r="AV124" s="1074"/>
      <c r="AW124" s="1074"/>
      <c r="AX124" s="1074"/>
      <c r="AY124" s="1074"/>
      <c r="AZ124" s="1074"/>
      <c r="BA124" s="1074"/>
      <c r="BB124" s="1074"/>
      <c r="BC124" s="1074"/>
      <c r="BD124" s="1074"/>
      <c r="BE124" s="1074"/>
      <c r="BF124" s="1074"/>
      <c r="BG124" s="1074"/>
      <c r="BH124" s="1074"/>
      <c r="BI124" s="1074"/>
      <c r="BJ124" s="1074"/>
      <c r="BK124" s="1074"/>
      <c r="BL124" s="1074"/>
      <c r="BM124" s="1074"/>
      <c r="BN124" s="1074"/>
      <c r="BO124" s="1074"/>
      <c r="BP124" s="1075"/>
      <c r="BQ124" s="1076">
        <v>8.1999999999999993</v>
      </c>
      <c r="BR124" s="1041"/>
      <c r="BS124" s="1041"/>
      <c r="BT124" s="1041"/>
      <c r="BU124" s="1041"/>
      <c r="BV124" s="1041">
        <v>3.9</v>
      </c>
      <c r="BW124" s="1041"/>
      <c r="BX124" s="1041"/>
      <c r="BY124" s="1041"/>
      <c r="BZ124" s="1041"/>
      <c r="CA124" s="1041">
        <v>1.8</v>
      </c>
      <c r="CB124" s="1041"/>
      <c r="CC124" s="1041"/>
      <c r="CD124" s="1041"/>
      <c r="CE124" s="1041"/>
      <c r="CF124" s="1042"/>
      <c r="CG124" s="1043"/>
      <c r="CH124" s="1043"/>
      <c r="CI124" s="1043"/>
      <c r="CJ124" s="1044"/>
      <c r="CK124" s="1026"/>
      <c r="CL124" s="1026"/>
      <c r="CM124" s="1026"/>
      <c r="CN124" s="1026"/>
      <c r="CO124" s="1027"/>
      <c r="CP124" s="1033" t="s">
        <v>450</v>
      </c>
      <c r="CQ124" s="1034"/>
      <c r="CR124" s="1034"/>
      <c r="CS124" s="1034"/>
      <c r="CT124" s="1034"/>
      <c r="CU124" s="1034"/>
      <c r="CV124" s="1034"/>
      <c r="CW124" s="1034"/>
      <c r="CX124" s="1034"/>
      <c r="CY124" s="1034"/>
      <c r="CZ124" s="1034"/>
      <c r="DA124" s="1034"/>
      <c r="DB124" s="1034"/>
      <c r="DC124" s="1034"/>
      <c r="DD124" s="1034"/>
      <c r="DE124" s="1034"/>
      <c r="DF124" s="1035"/>
      <c r="DG124" s="1018" t="s">
        <v>122</v>
      </c>
      <c r="DH124" s="1000"/>
      <c r="DI124" s="1000"/>
      <c r="DJ124" s="1000"/>
      <c r="DK124" s="1001"/>
      <c r="DL124" s="999" t="s">
        <v>122</v>
      </c>
      <c r="DM124" s="1000"/>
      <c r="DN124" s="1000"/>
      <c r="DO124" s="1000"/>
      <c r="DP124" s="1001"/>
      <c r="DQ124" s="999" t="s">
        <v>122</v>
      </c>
      <c r="DR124" s="1000"/>
      <c r="DS124" s="1000"/>
      <c r="DT124" s="1000"/>
      <c r="DU124" s="1001"/>
      <c r="DV124" s="1002" t="s">
        <v>122</v>
      </c>
      <c r="DW124" s="1003"/>
      <c r="DX124" s="1003"/>
      <c r="DY124" s="1003"/>
      <c r="DZ124" s="1004"/>
    </row>
    <row r="125" spans="1:130" s="224" customFormat="1" ht="26.25" customHeight="1" x14ac:dyDescent="0.2">
      <c r="A125" s="1071"/>
      <c r="B125" s="963"/>
      <c r="C125" s="936" t="s">
        <v>439</v>
      </c>
      <c r="D125" s="937"/>
      <c r="E125" s="937"/>
      <c r="F125" s="937"/>
      <c r="G125" s="937"/>
      <c r="H125" s="937"/>
      <c r="I125" s="937"/>
      <c r="J125" s="937"/>
      <c r="K125" s="937"/>
      <c r="L125" s="937"/>
      <c r="M125" s="937"/>
      <c r="N125" s="937"/>
      <c r="O125" s="937"/>
      <c r="P125" s="937"/>
      <c r="Q125" s="937"/>
      <c r="R125" s="937"/>
      <c r="S125" s="937"/>
      <c r="T125" s="937"/>
      <c r="U125" s="937"/>
      <c r="V125" s="937"/>
      <c r="W125" s="937"/>
      <c r="X125" s="937"/>
      <c r="Y125" s="937"/>
      <c r="Z125" s="938"/>
      <c r="AA125" s="972" t="s">
        <v>122</v>
      </c>
      <c r="AB125" s="973"/>
      <c r="AC125" s="973"/>
      <c r="AD125" s="973"/>
      <c r="AE125" s="974"/>
      <c r="AF125" s="975" t="s">
        <v>122</v>
      </c>
      <c r="AG125" s="973"/>
      <c r="AH125" s="973"/>
      <c r="AI125" s="973"/>
      <c r="AJ125" s="974"/>
      <c r="AK125" s="975" t="s">
        <v>122</v>
      </c>
      <c r="AL125" s="973"/>
      <c r="AM125" s="973"/>
      <c r="AN125" s="973"/>
      <c r="AO125" s="974"/>
      <c r="AP125" s="976" t="s">
        <v>122</v>
      </c>
      <c r="AQ125" s="977"/>
      <c r="AR125" s="977"/>
      <c r="AS125" s="977"/>
      <c r="AT125" s="978"/>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7"/>
      <c r="CK125" s="1036" t="s">
        <v>451</v>
      </c>
      <c r="CL125" s="1021"/>
      <c r="CM125" s="1021"/>
      <c r="CN125" s="1021"/>
      <c r="CO125" s="1022"/>
      <c r="CP125" s="943" t="s">
        <v>452</v>
      </c>
      <c r="CQ125" s="911"/>
      <c r="CR125" s="911"/>
      <c r="CS125" s="911"/>
      <c r="CT125" s="911"/>
      <c r="CU125" s="911"/>
      <c r="CV125" s="911"/>
      <c r="CW125" s="911"/>
      <c r="CX125" s="911"/>
      <c r="CY125" s="911"/>
      <c r="CZ125" s="911"/>
      <c r="DA125" s="911"/>
      <c r="DB125" s="911"/>
      <c r="DC125" s="911"/>
      <c r="DD125" s="911"/>
      <c r="DE125" s="911"/>
      <c r="DF125" s="912"/>
      <c r="DG125" s="944" t="s">
        <v>122</v>
      </c>
      <c r="DH125" s="945"/>
      <c r="DI125" s="945"/>
      <c r="DJ125" s="945"/>
      <c r="DK125" s="945"/>
      <c r="DL125" s="945" t="s">
        <v>122</v>
      </c>
      <c r="DM125" s="945"/>
      <c r="DN125" s="945"/>
      <c r="DO125" s="945"/>
      <c r="DP125" s="945"/>
      <c r="DQ125" s="945" t="s">
        <v>122</v>
      </c>
      <c r="DR125" s="945"/>
      <c r="DS125" s="945"/>
      <c r="DT125" s="945"/>
      <c r="DU125" s="945"/>
      <c r="DV125" s="946" t="s">
        <v>122</v>
      </c>
      <c r="DW125" s="946"/>
      <c r="DX125" s="946"/>
      <c r="DY125" s="946"/>
      <c r="DZ125" s="947"/>
    </row>
    <row r="126" spans="1:130" s="224" customFormat="1" ht="26.25" customHeight="1" thickBot="1" x14ac:dyDescent="0.25">
      <c r="A126" s="1071"/>
      <c r="B126" s="963"/>
      <c r="C126" s="936" t="s">
        <v>441</v>
      </c>
      <c r="D126" s="937"/>
      <c r="E126" s="937"/>
      <c r="F126" s="937"/>
      <c r="G126" s="937"/>
      <c r="H126" s="937"/>
      <c r="I126" s="937"/>
      <c r="J126" s="937"/>
      <c r="K126" s="937"/>
      <c r="L126" s="937"/>
      <c r="M126" s="937"/>
      <c r="N126" s="937"/>
      <c r="O126" s="937"/>
      <c r="P126" s="937"/>
      <c r="Q126" s="937"/>
      <c r="R126" s="937"/>
      <c r="S126" s="937"/>
      <c r="T126" s="937"/>
      <c r="U126" s="937"/>
      <c r="V126" s="937"/>
      <c r="W126" s="937"/>
      <c r="X126" s="937"/>
      <c r="Y126" s="937"/>
      <c r="Z126" s="938"/>
      <c r="AA126" s="972">
        <v>118</v>
      </c>
      <c r="AB126" s="973"/>
      <c r="AC126" s="973"/>
      <c r="AD126" s="973"/>
      <c r="AE126" s="974"/>
      <c r="AF126" s="975">
        <v>24756</v>
      </c>
      <c r="AG126" s="973"/>
      <c r="AH126" s="973"/>
      <c r="AI126" s="973"/>
      <c r="AJ126" s="974"/>
      <c r="AK126" s="975">
        <v>23008</v>
      </c>
      <c r="AL126" s="973"/>
      <c r="AM126" s="973"/>
      <c r="AN126" s="973"/>
      <c r="AO126" s="974"/>
      <c r="AP126" s="976">
        <v>0</v>
      </c>
      <c r="AQ126" s="977"/>
      <c r="AR126" s="977"/>
      <c r="AS126" s="977"/>
      <c r="AT126" s="978"/>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8"/>
      <c r="CE126" s="248"/>
      <c r="CF126" s="248"/>
      <c r="CG126" s="226"/>
      <c r="CH126" s="226"/>
      <c r="CI126" s="226"/>
      <c r="CJ126" s="247"/>
      <c r="CK126" s="1037"/>
      <c r="CL126" s="1024"/>
      <c r="CM126" s="1024"/>
      <c r="CN126" s="1024"/>
      <c r="CO126" s="1025"/>
      <c r="CP126" s="936" t="s">
        <v>453</v>
      </c>
      <c r="CQ126" s="937"/>
      <c r="CR126" s="937"/>
      <c r="CS126" s="937"/>
      <c r="CT126" s="937"/>
      <c r="CU126" s="937"/>
      <c r="CV126" s="937"/>
      <c r="CW126" s="937"/>
      <c r="CX126" s="937"/>
      <c r="CY126" s="937"/>
      <c r="CZ126" s="937"/>
      <c r="DA126" s="937"/>
      <c r="DB126" s="937"/>
      <c r="DC126" s="937"/>
      <c r="DD126" s="937"/>
      <c r="DE126" s="937"/>
      <c r="DF126" s="938"/>
      <c r="DG126" s="939">
        <v>81022</v>
      </c>
      <c r="DH126" s="940"/>
      <c r="DI126" s="940"/>
      <c r="DJ126" s="940"/>
      <c r="DK126" s="940"/>
      <c r="DL126" s="940" t="s">
        <v>122</v>
      </c>
      <c r="DM126" s="940"/>
      <c r="DN126" s="940"/>
      <c r="DO126" s="940"/>
      <c r="DP126" s="940"/>
      <c r="DQ126" s="940" t="s">
        <v>122</v>
      </c>
      <c r="DR126" s="940"/>
      <c r="DS126" s="940"/>
      <c r="DT126" s="940"/>
      <c r="DU126" s="940"/>
      <c r="DV126" s="941" t="s">
        <v>122</v>
      </c>
      <c r="DW126" s="941"/>
      <c r="DX126" s="941"/>
      <c r="DY126" s="941"/>
      <c r="DZ126" s="942"/>
    </row>
    <row r="127" spans="1:130" s="224" customFormat="1" ht="26.25" customHeight="1" x14ac:dyDescent="0.2">
      <c r="A127" s="1072"/>
      <c r="B127" s="965"/>
      <c r="C127" s="987" t="s">
        <v>454</v>
      </c>
      <c r="D127" s="979"/>
      <c r="E127" s="979"/>
      <c r="F127" s="979"/>
      <c r="G127" s="979"/>
      <c r="H127" s="979"/>
      <c r="I127" s="979"/>
      <c r="J127" s="979"/>
      <c r="K127" s="979"/>
      <c r="L127" s="979"/>
      <c r="M127" s="979"/>
      <c r="N127" s="979"/>
      <c r="O127" s="979"/>
      <c r="P127" s="979"/>
      <c r="Q127" s="979"/>
      <c r="R127" s="979"/>
      <c r="S127" s="979"/>
      <c r="T127" s="979"/>
      <c r="U127" s="979"/>
      <c r="V127" s="979"/>
      <c r="W127" s="979"/>
      <c r="X127" s="979"/>
      <c r="Y127" s="979"/>
      <c r="Z127" s="980"/>
      <c r="AA127" s="972" t="s">
        <v>122</v>
      </c>
      <c r="AB127" s="973"/>
      <c r="AC127" s="973"/>
      <c r="AD127" s="973"/>
      <c r="AE127" s="974"/>
      <c r="AF127" s="975" t="s">
        <v>122</v>
      </c>
      <c r="AG127" s="973"/>
      <c r="AH127" s="973"/>
      <c r="AI127" s="973"/>
      <c r="AJ127" s="974"/>
      <c r="AK127" s="975" t="s">
        <v>122</v>
      </c>
      <c r="AL127" s="973"/>
      <c r="AM127" s="973"/>
      <c r="AN127" s="973"/>
      <c r="AO127" s="974"/>
      <c r="AP127" s="976" t="s">
        <v>122</v>
      </c>
      <c r="AQ127" s="977"/>
      <c r="AR127" s="977"/>
      <c r="AS127" s="977"/>
      <c r="AT127" s="978"/>
      <c r="AU127" s="226"/>
      <c r="AV127" s="226"/>
      <c r="AW127" s="226"/>
      <c r="AX127" s="1045" t="s">
        <v>455</v>
      </c>
      <c r="AY127" s="1046"/>
      <c r="AZ127" s="1046"/>
      <c r="BA127" s="1046"/>
      <c r="BB127" s="1046"/>
      <c r="BC127" s="1046"/>
      <c r="BD127" s="1046"/>
      <c r="BE127" s="1047"/>
      <c r="BF127" s="1048" t="s">
        <v>456</v>
      </c>
      <c r="BG127" s="1046"/>
      <c r="BH127" s="1046"/>
      <c r="BI127" s="1046"/>
      <c r="BJ127" s="1046"/>
      <c r="BK127" s="1046"/>
      <c r="BL127" s="1047"/>
      <c r="BM127" s="1048" t="s">
        <v>457</v>
      </c>
      <c r="BN127" s="1046"/>
      <c r="BO127" s="1046"/>
      <c r="BP127" s="1046"/>
      <c r="BQ127" s="1046"/>
      <c r="BR127" s="1046"/>
      <c r="BS127" s="1047"/>
      <c r="BT127" s="1048" t="s">
        <v>458</v>
      </c>
      <c r="BU127" s="1046"/>
      <c r="BV127" s="1046"/>
      <c r="BW127" s="1046"/>
      <c r="BX127" s="1046"/>
      <c r="BY127" s="1046"/>
      <c r="BZ127" s="1069"/>
      <c r="CA127" s="226"/>
      <c r="CB127" s="226"/>
      <c r="CC127" s="226"/>
      <c r="CD127" s="248"/>
      <c r="CE127" s="248"/>
      <c r="CF127" s="248"/>
      <c r="CG127" s="226"/>
      <c r="CH127" s="226"/>
      <c r="CI127" s="226"/>
      <c r="CJ127" s="247"/>
      <c r="CK127" s="1037"/>
      <c r="CL127" s="1024"/>
      <c r="CM127" s="1024"/>
      <c r="CN127" s="1024"/>
      <c r="CO127" s="1025"/>
      <c r="CP127" s="936" t="s">
        <v>459</v>
      </c>
      <c r="CQ127" s="937"/>
      <c r="CR127" s="937"/>
      <c r="CS127" s="937"/>
      <c r="CT127" s="937"/>
      <c r="CU127" s="937"/>
      <c r="CV127" s="937"/>
      <c r="CW127" s="937"/>
      <c r="CX127" s="937"/>
      <c r="CY127" s="937"/>
      <c r="CZ127" s="937"/>
      <c r="DA127" s="937"/>
      <c r="DB127" s="937"/>
      <c r="DC127" s="937"/>
      <c r="DD127" s="937"/>
      <c r="DE127" s="937"/>
      <c r="DF127" s="938"/>
      <c r="DG127" s="939" t="s">
        <v>122</v>
      </c>
      <c r="DH127" s="940"/>
      <c r="DI127" s="940"/>
      <c r="DJ127" s="940"/>
      <c r="DK127" s="940"/>
      <c r="DL127" s="940" t="s">
        <v>122</v>
      </c>
      <c r="DM127" s="940"/>
      <c r="DN127" s="940"/>
      <c r="DO127" s="940"/>
      <c r="DP127" s="940"/>
      <c r="DQ127" s="940" t="s">
        <v>122</v>
      </c>
      <c r="DR127" s="940"/>
      <c r="DS127" s="940"/>
      <c r="DT127" s="940"/>
      <c r="DU127" s="940"/>
      <c r="DV127" s="941" t="s">
        <v>122</v>
      </c>
      <c r="DW127" s="941"/>
      <c r="DX127" s="941"/>
      <c r="DY127" s="941"/>
      <c r="DZ127" s="942"/>
    </row>
    <row r="128" spans="1:130" s="224" customFormat="1" ht="26.25" customHeight="1" thickBot="1" x14ac:dyDescent="0.25">
      <c r="A128" s="1055" t="s">
        <v>460</v>
      </c>
      <c r="B128" s="1056"/>
      <c r="C128" s="1056"/>
      <c r="D128" s="1056"/>
      <c r="E128" s="1056"/>
      <c r="F128" s="1056"/>
      <c r="G128" s="1056"/>
      <c r="H128" s="1056"/>
      <c r="I128" s="1056"/>
      <c r="J128" s="1056"/>
      <c r="K128" s="1056"/>
      <c r="L128" s="1056"/>
      <c r="M128" s="1056"/>
      <c r="N128" s="1056"/>
      <c r="O128" s="1056"/>
      <c r="P128" s="1056"/>
      <c r="Q128" s="1056"/>
      <c r="R128" s="1056"/>
      <c r="S128" s="1056"/>
      <c r="T128" s="1056"/>
      <c r="U128" s="1056"/>
      <c r="V128" s="1056"/>
      <c r="W128" s="1057" t="s">
        <v>461</v>
      </c>
      <c r="X128" s="1057"/>
      <c r="Y128" s="1057"/>
      <c r="Z128" s="1058"/>
      <c r="AA128" s="1059">
        <v>1683422</v>
      </c>
      <c r="AB128" s="1060"/>
      <c r="AC128" s="1060"/>
      <c r="AD128" s="1060"/>
      <c r="AE128" s="1061"/>
      <c r="AF128" s="1062">
        <v>1715526</v>
      </c>
      <c r="AG128" s="1060"/>
      <c r="AH128" s="1060"/>
      <c r="AI128" s="1060"/>
      <c r="AJ128" s="1061"/>
      <c r="AK128" s="1062">
        <v>1751374</v>
      </c>
      <c r="AL128" s="1060"/>
      <c r="AM128" s="1060"/>
      <c r="AN128" s="1060"/>
      <c r="AO128" s="1061"/>
      <c r="AP128" s="1063"/>
      <c r="AQ128" s="1064"/>
      <c r="AR128" s="1064"/>
      <c r="AS128" s="1064"/>
      <c r="AT128" s="1065"/>
      <c r="AU128" s="226"/>
      <c r="AV128" s="226"/>
      <c r="AW128" s="226"/>
      <c r="AX128" s="910" t="s">
        <v>462</v>
      </c>
      <c r="AY128" s="911"/>
      <c r="AZ128" s="911"/>
      <c r="BA128" s="911"/>
      <c r="BB128" s="911"/>
      <c r="BC128" s="911"/>
      <c r="BD128" s="911"/>
      <c r="BE128" s="912"/>
      <c r="BF128" s="1066" t="s">
        <v>122</v>
      </c>
      <c r="BG128" s="1067"/>
      <c r="BH128" s="1067"/>
      <c r="BI128" s="1067"/>
      <c r="BJ128" s="1067"/>
      <c r="BK128" s="1067"/>
      <c r="BL128" s="1068"/>
      <c r="BM128" s="1066">
        <v>11.25</v>
      </c>
      <c r="BN128" s="1067"/>
      <c r="BO128" s="1067"/>
      <c r="BP128" s="1067"/>
      <c r="BQ128" s="1067"/>
      <c r="BR128" s="1067"/>
      <c r="BS128" s="1068"/>
      <c r="BT128" s="1066">
        <v>20</v>
      </c>
      <c r="BU128" s="1067"/>
      <c r="BV128" s="1067"/>
      <c r="BW128" s="1067"/>
      <c r="BX128" s="1067"/>
      <c r="BY128" s="1067"/>
      <c r="BZ128" s="1090"/>
      <c r="CA128" s="248"/>
      <c r="CB128" s="248"/>
      <c r="CC128" s="248"/>
      <c r="CD128" s="248"/>
      <c r="CE128" s="248"/>
      <c r="CF128" s="248"/>
      <c r="CG128" s="226"/>
      <c r="CH128" s="226"/>
      <c r="CI128" s="226"/>
      <c r="CJ128" s="247"/>
      <c r="CK128" s="1038"/>
      <c r="CL128" s="1039"/>
      <c r="CM128" s="1039"/>
      <c r="CN128" s="1039"/>
      <c r="CO128" s="1040"/>
      <c r="CP128" s="1049" t="s">
        <v>463</v>
      </c>
      <c r="CQ128" s="739"/>
      <c r="CR128" s="739"/>
      <c r="CS128" s="739"/>
      <c r="CT128" s="739"/>
      <c r="CU128" s="739"/>
      <c r="CV128" s="739"/>
      <c r="CW128" s="739"/>
      <c r="CX128" s="739"/>
      <c r="CY128" s="739"/>
      <c r="CZ128" s="739"/>
      <c r="DA128" s="739"/>
      <c r="DB128" s="739"/>
      <c r="DC128" s="739"/>
      <c r="DD128" s="739"/>
      <c r="DE128" s="739"/>
      <c r="DF128" s="1050"/>
      <c r="DG128" s="1051" t="s">
        <v>122</v>
      </c>
      <c r="DH128" s="1052"/>
      <c r="DI128" s="1052"/>
      <c r="DJ128" s="1052"/>
      <c r="DK128" s="1052"/>
      <c r="DL128" s="1052" t="s">
        <v>122</v>
      </c>
      <c r="DM128" s="1052"/>
      <c r="DN128" s="1052"/>
      <c r="DO128" s="1052"/>
      <c r="DP128" s="1052"/>
      <c r="DQ128" s="1052" t="s">
        <v>122</v>
      </c>
      <c r="DR128" s="1052"/>
      <c r="DS128" s="1052"/>
      <c r="DT128" s="1052"/>
      <c r="DU128" s="1052"/>
      <c r="DV128" s="1053" t="s">
        <v>122</v>
      </c>
      <c r="DW128" s="1053"/>
      <c r="DX128" s="1053"/>
      <c r="DY128" s="1053"/>
      <c r="DZ128" s="1054"/>
    </row>
    <row r="129" spans="1:131" s="224" customFormat="1" ht="26.25" customHeight="1" x14ac:dyDescent="0.2">
      <c r="A129" s="948" t="s">
        <v>103</v>
      </c>
      <c r="B129" s="949"/>
      <c r="C129" s="949"/>
      <c r="D129" s="949"/>
      <c r="E129" s="949"/>
      <c r="F129" s="949"/>
      <c r="G129" s="949"/>
      <c r="H129" s="949"/>
      <c r="I129" s="949"/>
      <c r="J129" s="949"/>
      <c r="K129" s="949"/>
      <c r="L129" s="949"/>
      <c r="M129" s="949"/>
      <c r="N129" s="949"/>
      <c r="O129" s="949"/>
      <c r="P129" s="949"/>
      <c r="Q129" s="949"/>
      <c r="R129" s="949"/>
      <c r="S129" s="949"/>
      <c r="T129" s="949"/>
      <c r="U129" s="949"/>
      <c r="V129" s="949"/>
      <c r="W129" s="1084" t="s">
        <v>464</v>
      </c>
      <c r="X129" s="1085"/>
      <c r="Y129" s="1085"/>
      <c r="Z129" s="1086"/>
      <c r="AA129" s="972">
        <v>48211933</v>
      </c>
      <c r="AB129" s="973"/>
      <c r="AC129" s="973"/>
      <c r="AD129" s="973"/>
      <c r="AE129" s="974"/>
      <c r="AF129" s="975">
        <v>51836767</v>
      </c>
      <c r="AG129" s="973"/>
      <c r="AH129" s="973"/>
      <c r="AI129" s="973"/>
      <c r="AJ129" s="974"/>
      <c r="AK129" s="975">
        <v>52455735</v>
      </c>
      <c r="AL129" s="973"/>
      <c r="AM129" s="973"/>
      <c r="AN129" s="973"/>
      <c r="AO129" s="974"/>
      <c r="AP129" s="1087"/>
      <c r="AQ129" s="1088"/>
      <c r="AR129" s="1088"/>
      <c r="AS129" s="1088"/>
      <c r="AT129" s="1089"/>
      <c r="AU129" s="227"/>
      <c r="AV129" s="227"/>
      <c r="AW129" s="227"/>
      <c r="AX129" s="1079" t="s">
        <v>465</v>
      </c>
      <c r="AY129" s="937"/>
      <c r="AZ129" s="937"/>
      <c r="BA129" s="937"/>
      <c r="BB129" s="937"/>
      <c r="BC129" s="937"/>
      <c r="BD129" s="937"/>
      <c r="BE129" s="938"/>
      <c r="BF129" s="1080" t="s">
        <v>122</v>
      </c>
      <c r="BG129" s="1081"/>
      <c r="BH129" s="1081"/>
      <c r="BI129" s="1081"/>
      <c r="BJ129" s="1081"/>
      <c r="BK129" s="1081"/>
      <c r="BL129" s="1082"/>
      <c r="BM129" s="1080">
        <v>16.25</v>
      </c>
      <c r="BN129" s="1081"/>
      <c r="BO129" s="1081"/>
      <c r="BP129" s="1081"/>
      <c r="BQ129" s="1081"/>
      <c r="BR129" s="1081"/>
      <c r="BS129" s="1082"/>
      <c r="BT129" s="1080">
        <v>30</v>
      </c>
      <c r="BU129" s="1081"/>
      <c r="BV129" s="1081"/>
      <c r="BW129" s="1081"/>
      <c r="BX129" s="1081"/>
      <c r="BY129" s="1081"/>
      <c r="BZ129" s="1083"/>
      <c r="CA129" s="249"/>
      <c r="CB129" s="249"/>
      <c r="CC129" s="249"/>
      <c r="CD129" s="249"/>
      <c r="CE129" s="249"/>
      <c r="CF129" s="249"/>
      <c r="CG129" s="249"/>
      <c r="CH129" s="249"/>
      <c r="CI129" s="249"/>
      <c r="CJ129" s="249"/>
      <c r="CK129" s="249"/>
      <c r="CL129" s="249"/>
      <c r="CM129" s="249"/>
      <c r="CN129" s="249"/>
      <c r="CO129" s="249"/>
      <c r="CP129" s="249"/>
      <c r="CQ129" s="249"/>
      <c r="CR129" s="249"/>
      <c r="CS129" s="249"/>
      <c r="CT129" s="249"/>
      <c r="CU129" s="249"/>
      <c r="CV129" s="249"/>
      <c r="CW129" s="249"/>
      <c r="CX129" s="249"/>
      <c r="CY129" s="249"/>
      <c r="CZ129" s="249"/>
      <c r="DA129" s="249"/>
      <c r="DB129" s="249"/>
      <c r="DC129" s="249"/>
      <c r="DD129" s="249"/>
      <c r="DE129" s="249"/>
      <c r="DF129" s="249"/>
      <c r="DG129" s="249"/>
      <c r="DH129" s="249"/>
      <c r="DI129" s="249"/>
      <c r="DJ129" s="249"/>
      <c r="DK129" s="249"/>
      <c r="DL129" s="249"/>
      <c r="DM129" s="249"/>
      <c r="DN129" s="249"/>
      <c r="DO129" s="249"/>
      <c r="DP129" s="227"/>
      <c r="DQ129" s="227"/>
      <c r="DR129" s="227"/>
      <c r="DS129" s="227"/>
      <c r="DT129" s="227"/>
      <c r="DU129" s="227"/>
      <c r="DV129" s="227"/>
      <c r="DW129" s="227"/>
      <c r="DX129" s="227"/>
      <c r="DY129" s="227"/>
      <c r="DZ129" s="227"/>
    </row>
    <row r="130" spans="1:131" s="224" customFormat="1" ht="26.25" customHeight="1" x14ac:dyDescent="0.2">
      <c r="A130" s="948" t="s">
        <v>466</v>
      </c>
      <c r="B130" s="949"/>
      <c r="C130" s="949"/>
      <c r="D130" s="949"/>
      <c r="E130" s="949"/>
      <c r="F130" s="949"/>
      <c r="G130" s="949"/>
      <c r="H130" s="949"/>
      <c r="I130" s="949"/>
      <c r="J130" s="949"/>
      <c r="K130" s="949"/>
      <c r="L130" s="949"/>
      <c r="M130" s="949"/>
      <c r="N130" s="949"/>
      <c r="O130" s="949"/>
      <c r="P130" s="949"/>
      <c r="Q130" s="949"/>
      <c r="R130" s="949"/>
      <c r="S130" s="949"/>
      <c r="T130" s="949"/>
      <c r="U130" s="949"/>
      <c r="V130" s="949"/>
      <c r="W130" s="1084" t="s">
        <v>467</v>
      </c>
      <c r="X130" s="1085"/>
      <c r="Y130" s="1085"/>
      <c r="Z130" s="1086"/>
      <c r="AA130" s="972">
        <v>1834433</v>
      </c>
      <c r="AB130" s="973"/>
      <c r="AC130" s="973"/>
      <c r="AD130" s="973"/>
      <c r="AE130" s="974"/>
      <c r="AF130" s="975">
        <v>1712191</v>
      </c>
      <c r="AG130" s="973"/>
      <c r="AH130" s="973"/>
      <c r="AI130" s="973"/>
      <c r="AJ130" s="974"/>
      <c r="AK130" s="975">
        <v>1550555</v>
      </c>
      <c r="AL130" s="973"/>
      <c r="AM130" s="973"/>
      <c r="AN130" s="973"/>
      <c r="AO130" s="974"/>
      <c r="AP130" s="1087"/>
      <c r="AQ130" s="1088"/>
      <c r="AR130" s="1088"/>
      <c r="AS130" s="1088"/>
      <c r="AT130" s="1089"/>
      <c r="AU130" s="227"/>
      <c r="AV130" s="227"/>
      <c r="AW130" s="227"/>
      <c r="AX130" s="1079" t="s">
        <v>468</v>
      </c>
      <c r="AY130" s="937"/>
      <c r="AZ130" s="937"/>
      <c r="BA130" s="937"/>
      <c r="BB130" s="937"/>
      <c r="BC130" s="937"/>
      <c r="BD130" s="937"/>
      <c r="BE130" s="938"/>
      <c r="BF130" s="1115">
        <v>1.5</v>
      </c>
      <c r="BG130" s="1116"/>
      <c r="BH130" s="1116"/>
      <c r="BI130" s="1116"/>
      <c r="BJ130" s="1116"/>
      <c r="BK130" s="1116"/>
      <c r="BL130" s="1117"/>
      <c r="BM130" s="1115">
        <v>25</v>
      </c>
      <c r="BN130" s="1116"/>
      <c r="BO130" s="1116"/>
      <c r="BP130" s="1116"/>
      <c r="BQ130" s="1116"/>
      <c r="BR130" s="1116"/>
      <c r="BS130" s="1117"/>
      <c r="BT130" s="1115">
        <v>35</v>
      </c>
      <c r="BU130" s="1116"/>
      <c r="BV130" s="1116"/>
      <c r="BW130" s="1116"/>
      <c r="BX130" s="1116"/>
      <c r="BY130" s="1116"/>
      <c r="BZ130" s="1118"/>
      <c r="CA130" s="249"/>
      <c r="CB130" s="249"/>
      <c r="CC130" s="249"/>
      <c r="CD130" s="249"/>
      <c r="CE130" s="249"/>
      <c r="CF130" s="249"/>
      <c r="CG130" s="249"/>
      <c r="CH130" s="249"/>
      <c r="CI130" s="249"/>
      <c r="CJ130" s="249"/>
      <c r="CK130" s="249"/>
      <c r="CL130" s="249"/>
      <c r="CM130" s="249"/>
      <c r="CN130" s="249"/>
      <c r="CO130" s="249"/>
      <c r="CP130" s="249"/>
      <c r="CQ130" s="249"/>
      <c r="CR130" s="249"/>
      <c r="CS130" s="249"/>
      <c r="CT130" s="249"/>
      <c r="CU130" s="249"/>
      <c r="CV130" s="249"/>
      <c r="CW130" s="249"/>
      <c r="CX130" s="249"/>
      <c r="CY130" s="249"/>
      <c r="CZ130" s="249"/>
      <c r="DA130" s="249"/>
      <c r="DB130" s="249"/>
      <c r="DC130" s="249"/>
      <c r="DD130" s="249"/>
      <c r="DE130" s="249"/>
      <c r="DF130" s="249"/>
      <c r="DG130" s="249"/>
      <c r="DH130" s="249"/>
      <c r="DI130" s="249"/>
      <c r="DJ130" s="249"/>
      <c r="DK130" s="249"/>
      <c r="DL130" s="249"/>
      <c r="DM130" s="249"/>
      <c r="DN130" s="249"/>
      <c r="DO130" s="249"/>
      <c r="DP130" s="227"/>
      <c r="DQ130" s="227"/>
      <c r="DR130" s="227"/>
      <c r="DS130" s="227"/>
      <c r="DT130" s="227"/>
      <c r="DU130" s="227"/>
      <c r="DV130" s="227"/>
      <c r="DW130" s="227"/>
      <c r="DX130" s="227"/>
      <c r="DY130" s="227"/>
      <c r="DZ130" s="227"/>
    </row>
    <row r="131" spans="1:131" s="224" customFormat="1" ht="26.25" customHeight="1" thickBot="1" x14ac:dyDescent="0.25">
      <c r="A131" s="1119"/>
      <c r="B131" s="1120"/>
      <c r="C131" s="1120"/>
      <c r="D131" s="1120"/>
      <c r="E131" s="1120"/>
      <c r="F131" s="1120"/>
      <c r="G131" s="1120"/>
      <c r="H131" s="1120"/>
      <c r="I131" s="1120"/>
      <c r="J131" s="1120"/>
      <c r="K131" s="1120"/>
      <c r="L131" s="1120"/>
      <c r="M131" s="1120"/>
      <c r="N131" s="1120"/>
      <c r="O131" s="1120"/>
      <c r="P131" s="1120"/>
      <c r="Q131" s="1120"/>
      <c r="R131" s="1120"/>
      <c r="S131" s="1120"/>
      <c r="T131" s="1120"/>
      <c r="U131" s="1120"/>
      <c r="V131" s="1120"/>
      <c r="W131" s="1121" t="s">
        <v>469</v>
      </c>
      <c r="X131" s="1122"/>
      <c r="Y131" s="1122"/>
      <c r="Z131" s="1123"/>
      <c r="AA131" s="1018">
        <v>46377500</v>
      </c>
      <c r="AB131" s="1000"/>
      <c r="AC131" s="1000"/>
      <c r="AD131" s="1000"/>
      <c r="AE131" s="1001"/>
      <c r="AF131" s="999">
        <v>50124576</v>
      </c>
      <c r="AG131" s="1000"/>
      <c r="AH131" s="1000"/>
      <c r="AI131" s="1000"/>
      <c r="AJ131" s="1001"/>
      <c r="AK131" s="999">
        <v>50905180</v>
      </c>
      <c r="AL131" s="1000"/>
      <c r="AM131" s="1000"/>
      <c r="AN131" s="1000"/>
      <c r="AO131" s="1001"/>
      <c r="AP131" s="1124"/>
      <c r="AQ131" s="1125"/>
      <c r="AR131" s="1125"/>
      <c r="AS131" s="1125"/>
      <c r="AT131" s="1126"/>
      <c r="AU131" s="227"/>
      <c r="AV131" s="227"/>
      <c r="AW131" s="227"/>
      <c r="AX131" s="1097" t="s">
        <v>470</v>
      </c>
      <c r="AY131" s="739"/>
      <c r="AZ131" s="739"/>
      <c r="BA131" s="739"/>
      <c r="BB131" s="739"/>
      <c r="BC131" s="739"/>
      <c r="BD131" s="739"/>
      <c r="BE131" s="1050"/>
      <c r="BF131" s="1098">
        <v>1.8</v>
      </c>
      <c r="BG131" s="1099"/>
      <c r="BH131" s="1099"/>
      <c r="BI131" s="1099"/>
      <c r="BJ131" s="1099"/>
      <c r="BK131" s="1099"/>
      <c r="BL131" s="1100"/>
      <c r="BM131" s="1098">
        <v>350</v>
      </c>
      <c r="BN131" s="1099"/>
      <c r="BO131" s="1099"/>
      <c r="BP131" s="1099"/>
      <c r="BQ131" s="1099"/>
      <c r="BR131" s="1099"/>
      <c r="BS131" s="1100"/>
      <c r="BT131" s="1101"/>
      <c r="BU131" s="1102"/>
      <c r="BV131" s="1102"/>
      <c r="BW131" s="1102"/>
      <c r="BX131" s="1102"/>
      <c r="BY131" s="1102"/>
      <c r="BZ131" s="1103"/>
      <c r="CA131" s="249"/>
      <c r="CB131" s="249"/>
      <c r="CC131" s="249"/>
      <c r="CD131" s="249"/>
      <c r="CE131" s="249"/>
      <c r="CF131" s="249"/>
      <c r="CG131" s="249"/>
      <c r="CH131" s="249"/>
      <c r="CI131" s="249"/>
      <c r="CJ131" s="249"/>
      <c r="CK131" s="249"/>
      <c r="CL131" s="249"/>
      <c r="CM131" s="249"/>
      <c r="CN131" s="249"/>
      <c r="CO131" s="249"/>
      <c r="CP131" s="249"/>
      <c r="CQ131" s="249"/>
      <c r="CR131" s="249"/>
      <c r="CS131" s="249"/>
      <c r="CT131" s="249"/>
      <c r="CU131" s="249"/>
      <c r="CV131" s="249"/>
      <c r="CW131" s="249"/>
      <c r="CX131" s="249"/>
      <c r="CY131" s="249"/>
      <c r="CZ131" s="249"/>
      <c r="DA131" s="249"/>
      <c r="DB131" s="249"/>
      <c r="DC131" s="249"/>
      <c r="DD131" s="249"/>
      <c r="DE131" s="249"/>
      <c r="DF131" s="249"/>
      <c r="DG131" s="249"/>
      <c r="DH131" s="249"/>
      <c r="DI131" s="249"/>
      <c r="DJ131" s="249"/>
      <c r="DK131" s="249"/>
      <c r="DL131" s="249"/>
      <c r="DM131" s="249"/>
      <c r="DN131" s="249"/>
      <c r="DO131" s="249"/>
      <c r="DP131" s="227"/>
      <c r="DQ131" s="227"/>
      <c r="DR131" s="227"/>
      <c r="DS131" s="227"/>
      <c r="DT131" s="227"/>
      <c r="DU131" s="227"/>
      <c r="DV131" s="227"/>
      <c r="DW131" s="227"/>
      <c r="DX131" s="227"/>
      <c r="DY131" s="227"/>
      <c r="DZ131" s="227"/>
    </row>
    <row r="132" spans="1:131" s="224" customFormat="1" ht="26.25" customHeight="1" x14ac:dyDescent="0.2">
      <c r="A132" s="1104" t="s">
        <v>471</v>
      </c>
      <c r="B132" s="1105"/>
      <c r="C132" s="1105"/>
      <c r="D132" s="1105"/>
      <c r="E132" s="1105"/>
      <c r="F132" s="1105"/>
      <c r="G132" s="1105"/>
      <c r="H132" s="1105"/>
      <c r="I132" s="1105"/>
      <c r="J132" s="1105"/>
      <c r="K132" s="1105"/>
      <c r="L132" s="1105"/>
      <c r="M132" s="1105"/>
      <c r="N132" s="1105"/>
      <c r="O132" s="1105"/>
      <c r="P132" s="1105"/>
      <c r="Q132" s="1105"/>
      <c r="R132" s="1105"/>
      <c r="S132" s="1105"/>
      <c r="T132" s="1105"/>
      <c r="U132" s="1105"/>
      <c r="V132" s="1108" t="s">
        <v>472</v>
      </c>
      <c r="W132" s="1108"/>
      <c r="X132" s="1108"/>
      <c r="Y132" s="1108"/>
      <c r="Z132" s="1109"/>
      <c r="AA132" s="1110">
        <v>1.077520349</v>
      </c>
      <c r="AB132" s="1111"/>
      <c r="AC132" s="1111"/>
      <c r="AD132" s="1111"/>
      <c r="AE132" s="1112"/>
      <c r="AF132" s="1113">
        <v>1.561728921</v>
      </c>
      <c r="AG132" s="1111"/>
      <c r="AH132" s="1111"/>
      <c r="AI132" s="1111"/>
      <c r="AJ132" s="1112"/>
      <c r="AK132" s="1113">
        <v>1.9578252410000001</v>
      </c>
      <c r="AL132" s="1111"/>
      <c r="AM132" s="1111"/>
      <c r="AN132" s="1111"/>
      <c r="AO132" s="1112"/>
      <c r="AP132" s="1015"/>
      <c r="AQ132" s="1016"/>
      <c r="AR132" s="1016"/>
      <c r="AS132" s="1016"/>
      <c r="AT132" s="1114"/>
      <c r="AU132" s="250"/>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49"/>
      <c r="CB132" s="249"/>
      <c r="CC132" s="249"/>
      <c r="CD132" s="249"/>
      <c r="CE132" s="249"/>
      <c r="CF132" s="249"/>
      <c r="CG132" s="249"/>
      <c r="CH132" s="249"/>
      <c r="CI132" s="249"/>
      <c r="CJ132" s="249"/>
      <c r="CK132" s="249"/>
      <c r="CL132" s="249"/>
      <c r="CM132" s="249"/>
      <c r="CN132" s="249"/>
      <c r="CO132" s="249"/>
      <c r="CP132" s="249"/>
      <c r="CQ132" s="249"/>
      <c r="CR132" s="249"/>
      <c r="CS132" s="249"/>
      <c r="CT132" s="249"/>
      <c r="CU132" s="249"/>
      <c r="CV132" s="249"/>
      <c r="CW132" s="249"/>
      <c r="CX132" s="249"/>
      <c r="CY132" s="249"/>
      <c r="CZ132" s="249"/>
      <c r="DA132" s="249"/>
      <c r="DB132" s="249"/>
      <c r="DC132" s="249"/>
      <c r="DD132" s="249"/>
      <c r="DE132" s="249"/>
      <c r="DF132" s="249"/>
      <c r="DG132" s="249"/>
      <c r="DH132" s="249"/>
      <c r="DI132" s="249"/>
      <c r="DJ132" s="249"/>
      <c r="DK132" s="249"/>
      <c r="DL132" s="249"/>
      <c r="DM132" s="249"/>
      <c r="DN132" s="249"/>
      <c r="DO132" s="249"/>
      <c r="DP132" s="227"/>
      <c r="DQ132" s="227"/>
      <c r="DR132" s="227"/>
      <c r="DS132" s="227"/>
      <c r="DT132" s="227"/>
      <c r="DU132" s="227"/>
      <c r="DV132" s="227"/>
      <c r="DW132" s="227"/>
      <c r="DX132" s="227"/>
      <c r="DY132" s="227"/>
      <c r="DZ132" s="227"/>
    </row>
    <row r="133" spans="1:131" s="224" customFormat="1" ht="26.25" customHeight="1" thickBot="1" x14ac:dyDescent="0.25">
      <c r="A133" s="1106"/>
      <c r="B133" s="1107"/>
      <c r="C133" s="1107"/>
      <c r="D133" s="1107"/>
      <c r="E133" s="1107"/>
      <c r="F133" s="1107"/>
      <c r="G133" s="1107"/>
      <c r="H133" s="1107"/>
      <c r="I133" s="1107"/>
      <c r="J133" s="1107"/>
      <c r="K133" s="1107"/>
      <c r="L133" s="1107"/>
      <c r="M133" s="1107"/>
      <c r="N133" s="1107"/>
      <c r="O133" s="1107"/>
      <c r="P133" s="1107"/>
      <c r="Q133" s="1107"/>
      <c r="R133" s="1107"/>
      <c r="S133" s="1107"/>
      <c r="T133" s="1107"/>
      <c r="U133" s="1107"/>
      <c r="V133" s="1091" t="s">
        <v>473</v>
      </c>
      <c r="W133" s="1091"/>
      <c r="X133" s="1091"/>
      <c r="Y133" s="1091"/>
      <c r="Z133" s="1092"/>
      <c r="AA133" s="1093">
        <v>0.7</v>
      </c>
      <c r="AB133" s="1094"/>
      <c r="AC133" s="1094"/>
      <c r="AD133" s="1094"/>
      <c r="AE133" s="1095"/>
      <c r="AF133" s="1093">
        <v>1.1000000000000001</v>
      </c>
      <c r="AG133" s="1094"/>
      <c r="AH133" s="1094"/>
      <c r="AI133" s="1094"/>
      <c r="AJ133" s="1095"/>
      <c r="AK133" s="1093">
        <v>1.5</v>
      </c>
      <c r="AL133" s="1094"/>
      <c r="AM133" s="1094"/>
      <c r="AN133" s="1094"/>
      <c r="AO133" s="1095"/>
      <c r="AP133" s="1042"/>
      <c r="AQ133" s="1043"/>
      <c r="AR133" s="1043"/>
      <c r="AS133" s="1043"/>
      <c r="AT133" s="1096"/>
      <c r="AU133" s="227"/>
      <c r="AV133" s="227"/>
      <c r="AW133" s="227"/>
      <c r="AX133" s="227"/>
      <c r="AY133" s="227"/>
      <c r="AZ133" s="227"/>
      <c r="BA133" s="227"/>
      <c r="BB133" s="227"/>
      <c r="BC133" s="227"/>
      <c r="BD133" s="227"/>
      <c r="BE133" s="227"/>
      <c r="BF133" s="227"/>
      <c r="BG133" s="227"/>
      <c r="BH133" s="227"/>
      <c r="BI133" s="227"/>
      <c r="BJ133" s="227"/>
      <c r="BK133" s="227"/>
      <c r="BL133" s="227"/>
      <c r="BM133" s="227"/>
      <c r="BN133" s="249"/>
      <c r="BO133" s="249"/>
      <c r="BP133" s="249"/>
      <c r="BQ133" s="249"/>
      <c r="BR133" s="249"/>
      <c r="BS133" s="249"/>
      <c r="BT133" s="249"/>
      <c r="BU133" s="249"/>
      <c r="BV133" s="249"/>
      <c r="BW133" s="249"/>
      <c r="BX133" s="249"/>
      <c r="BY133" s="249"/>
      <c r="BZ133" s="249"/>
      <c r="CA133" s="249"/>
      <c r="CB133" s="249"/>
      <c r="CC133" s="249"/>
      <c r="CD133" s="249"/>
      <c r="CE133" s="249"/>
      <c r="CF133" s="249"/>
      <c r="CG133" s="249"/>
      <c r="CH133" s="249"/>
      <c r="CI133" s="249"/>
      <c r="CJ133" s="249"/>
      <c r="CK133" s="249"/>
      <c r="CL133" s="249"/>
      <c r="CM133" s="249"/>
      <c r="CN133" s="249"/>
      <c r="CO133" s="249"/>
      <c r="CP133" s="249"/>
      <c r="CQ133" s="249"/>
      <c r="CR133" s="249"/>
      <c r="CS133" s="249"/>
      <c r="CT133" s="249"/>
      <c r="CU133" s="249"/>
      <c r="CV133" s="249"/>
      <c r="CW133" s="249"/>
      <c r="CX133" s="249"/>
      <c r="CY133" s="249"/>
      <c r="CZ133" s="249"/>
      <c r="DA133" s="249"/>
      <c r="DB133" s="249"/>
      <c r="DC133" s="249"/>
      <c r="DD133" s="249"/>
      <c r="DE133" s="249"/>
      <c r="DF133" s="249"/>
      <c r="DG133" s="249"/>
      <c r="DH133" s="249"/>
      <c r="DI133" s="249"/>
      <c r="DJ133" s="249"/>
      <c r="DK133" s="249"/>
      <c r="DL133" s="249"/>
      <c r="DM133" s="249"/>
      <c r="DN133" s="249"/>
      <c r="DO133" s="249"/>
      <c r="DP133" s="227"/>
      <c r="DQ133" s="227"/>
      <c r="DR133" s="227"/>
      <c r="DS133" s="227"/>
      <c r="DT133" s="227"/>
      <c r="DU133" s="227"/>
      <c r="DV133" s="227"/>
      <c r="DW133" s="227"/>
      <c r="DX133" s="227"/>
      <c r="DY133" s="227"/>
      <c r="DZ133" s="227"/>
    </row>
    <row r="134" spans="1:131" ht="11.25" customHeight="1" x14ac:dyDescent="0.2">
      <c r="A134" s="251"/>
      <c r="B134" s="251"/>
      <c r="C134" s="251"/>
      <c r="D134" s="251"/>
      <c r="E134" s="251"/>
      <c r="F134" s="251"/>
      <c r="G134" s="251"/>
      <c r="H134" s="251"/>
      <c r="I134" s="251"/>
      <c r="J134" s="251"/>
      <c r="K134" s="251"/>
      <c r="L134" s="251"/>
      <c r="M134" s="251"/>
      <c r="N134" s="251"/>
      <c r="O134" s="251"/>
      <c r="P134" s="251"/>
      <c r="Q134" s="251"/>
      <c r="R134" s="251"/>
      <c r="S134" s="251"/>
      <c r="T134" s="251"/>
      <c r="U134" s="251"/>
      <c r="V134" s="251"/>
      <c r="W134" s="251"/>
      <c r="X134" s="251"/>
      <c r="Y134" s="251"/>
      <c r="Z134" s="251"/>
      <c r="AA134" s="251"/>
      <c r="AB134" s="251"/>
      <c r="AC134" s="251"/>
      <c r="AD134" s="251"/>
      <c r="AE134" s="251"/>
      <c r="AF134" s="251"/>
      <c r="AG134" s="251"/>
      <c r="AH134" s="251"/>
      <c r="AI134" s="251"/>
      <c r="AJ134" s="251"/>
      <c r="AK134" s="251"/>
      <c r="AL134" s="251"/>
      <c r="AM134" s="251"/>
      <c r="AN134" s="251"/>
      <c r="AO134" s="251"/>
      <c r="AP134" s="251"/>
      <c r="AQ134" s="251"/>
      <c r="AR134" s="251"/>
      <c r="AS134" s="251"/>
      <c r="AT134" s="251"/>
      <c r="AU134" s="227"/>
      <c r="AV134" s="227"/>
      <c r="AW134" s="227"/>
      <c r="AX134" s="227"/>
      <c r="AY134" s="227"/>
      <c r="AZ134" s="227"/>
      <c r="BA134" s="227"/>
      <c r="BB134" s="227"/>
      <c r="BC134" s="227"/>
      <c r="BD134" s="227"/>
      <c r="BE134" s="227"/>
      <c r="BF134" s="227"/>
      <c r="BG134" s="227"/>
      <c r="BH134" s="227"/>
      <c r="BI134" s="227"/>
      <c r="BJ134" s="227"/>
      <c r="BK134" s="227"/>
      <c r="BL134" s="227"/>
      <c r="BM134" s="227"/>
      <c r="BN134" s="249"/>
      <c r="BO134" s="249"/>
      <c r="BP134" s="249"/>
      <c r="BQ134" s="249"/>
      <c r="BR134" s="249"/>
      <c r="BS134" s="249"/>
      <c r="BT134" s="249"/>
      <c r="BU134" s="249"/>
      <c r="BV134" s="249"/>
      <c r="BW134" s="249"/>
      <c r="BX134" s="249"/>
      <c r="BY134" s="249"/>
      <c r="BZ134" s="249"/>
      <c r="CA134" s="249"/>
      <c r="CB134" s="249"/>
      <c r="CC134" s="249"/>
      <c r="CD134" s="249"/>
      <c r="CE134" s="249"/>
      <c r="CF134" s="249"/>
      <c r="CG134" s="249"/>
      <c r="CH134" s="249"/>
      <c r="CI134" s="249"/>
      <c r="CJ134" s="249"/>
      <c r="CK134" s="249"/>
      <c r="CL134" s="249"/>
      <c r="CM134" s="249"/>
      <c r="CN134" s="249"/>
      <c r="CO134" s="249"/>
      <c r="CP134" s="249"/>
      <c r="CQ134" s="249"/>
      <c r="CR134" s="249"/>
      <c r="CS134" s="249"/>
      <c r="CT134" s="249"/>
      <c r="CU134" s="249"/>
      <c r="CV134" s="249"/>
      <c r="CW134" s="249"/>
      <c r="CX134" s="249"/>
      <c r="CY134" s="249"/>
      <c r="CZ134" s="249"/>
      <c r="DA134" s="249"/>
      <c r="DB134" s="249"/>
      <c r="DC134" s="249"/>
      <c r="DD134" s="249"/>
      <c r="DE134" s="249"/>
      <c r="DF134" s="249"/>
      <c r="DG134" s="249"/>
      <c r="DH134" s="249"/>
      <c r="DI134" s="249"/>
      <c r="DJ134" s="249"/>
      <c r="DK134" s="249"/>
      <c r="DL134" s="249"/>
      <c r="DM134" s="249"/>
      <c r="DN134" s="249"/>
      <c r="DO134" s="249"/>
      <c r="DP134" s="227"/>
      <c r="DQ134" s="227"/>
      <c r="DR134" s="227"/>
      <c r="DS134" s="227"/>
      <c r="DT134" s="227"/>
      <c r="DU134" s="227"/>
      <c r="DV134" s="227"/>
      <c r="DW134" s="227"/>
      <c r="DX134" s="227"/>
      <c r="DY134" s="227"/>
      <c r="DZ134" s="227"/>
      <c r="EA134" s="224"/>
    </row>
    <row r="135" spans="1:131" ht="14.4" hidden="1" x14ac:dyDescent="0.2">
      <c r="AU135" s="251"/>
      <c r="AV135" s="251"/>
      <c r="AW135" s="251"/>
      <c r="AX135" s="251"/>
      <c r="AY135" s="251"/>
      <c r="AZ135" s="251"/>
      <c r="BA135" s="251"/>
      <c r="BB135" s="251"/>
      <c r="BC135" s="251"/>
      <c r="BD135" s="251"/>
      <c r="BE135" s="251"/>
      <c r="BF135" s="251"/>
      <c r="BG135" s="251"/>
      <c r="BH135" s="251"/>
      <c r="BI135" s="251"/>
      <c r="BJ135" s="251"/>
      <c r="BK135" s="251"/>
      <c r="BL135" s="251"/>
      <c r="BM135" s="251"/>
      <c r="BN135" s="251"/>
      <c r="BO135" s="251"/>
      <c r="BP135" s="251"/>
      <c r="BQ135" s="251"/>
      <c r="BR135" s="251"/>
      <c r="BS135" s="251"/>
      <c r="BT135" s="251"/>
      <c r="BU135" s="251"/>
      <c r="BV135" s="251"/>
      <c r="BW135" s="251"/>
      <c r="BX135" s="251"/>
      <c r="BY135" s="251"/>
      <c r="BZ135" s="251"/>
      <c r="CA135" s="251"/>
      <c r="CB135" s="251"/>
      <c r="CC135" s="251"/>
      <c r="CD135" s="251"/>
      <c r="CE135" s="251"/>
      <c r="CF135" s="251"/>
      <c r="CG135" s="251"/>
      <c r="CH135" s="251"/>
      <c r="CI135" s="251"/>
      <c r="CJ135" s="251"/>
      <c r="CK135" s="251"/>
      <c r="CL135" s="251"/>
      <c r="CM135" s="251"/>
      <c r="CN135" s="251"/>
      <c r="CO135" s="251"/>
      <c r="CP135" s="251"/>
      <c r="CQ135" s="251"/>
      <c r="CR135" s="251"/>
      <c r="CS135" s="251"/>
      <c r="CT135" s="251"/>
      <c r="CU135" s="251"/>
      <c r="CV135" s="251"/>
      <c r="CW135" s="251"/>
      <c r="CX135" s="251"/>
      <c r="CY135" s="251"/>
      <c r="CZ135" s="251"/>
      <c r="DA135" s="251"/>
      <c r="DB135" s="251"/>
      <c r="DC135" s="251"/>
      <c r="DD135" s="251"/>
      <c r="DE135" s="251"/>
      <c r="DF135" s="251"/>
      <c r="DG135" s="251"/>
      <c r="DH135" s="251"/>
      <c r="DI135" s="251"/>
      <c r="DJ135" s="251"/>
      <c r="DK135" s="251"/>
      <c r="DL135" s="251"/>
      <c r="DM135" s="251"/>
      <c r="DN135" s="251"/>
      <c r="DO135" s="251"/>
      <c r="DP135" s="251"/>
      <c r="DQ135" s="251"/>
      <c r="DR135" s="251"/>
      <c r="DS135" s="251"/>
      <c r="DT135" s="251"/>
      <c r="DU135" s="251"/>
      <c r="DV135" s="251"/>
      <c r="DW135" s="251"/>
      <c r="DX135" s="251"/>
      <c r="DY135" s="251"/>
      <c r="DZ135" s="251"/>
    </row>
  </sheetData>
  <sheetProtection algorithmName="SHA-512" hashValue="/Kg//jNECffqPOkBvYKHKt5YTtb32nwLDNj3GSQcPeuldDGgYcy/kH3ixfNlA98KAE1Pge0z6yf062oGPvefLg==" saltValue="wK99RtUbwtJSN1B70JrdG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88671875" style="253" customWidth="1"/>
    <col min="121" max="121" width="0" style="252" hidden="1" customWidth="1"/>
    <col min="122" max="16384" width="9" style="252" hidden="1"/>
  </cols>
  <sheetData>
    <row r="1" spans="1:120" ht="13.2" x14ac:dyDescent="0.2">
      <c r="A1" s="25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52"/>
      <c r="BN1" s="252"/>
      <c r="BO1" s="252"/>
      <c r="BP1" s="252"/>
      <c r="BQ1" s="252"/>
      <c r="BR1" s="252"/>
      <c r="BS1" s="252"/>
      <c r="BT1" s="252"/>
      <c r="BU1" s="252"/>
      <c r="BV1" s="252"/>
      <c r="BW1" s="252"/>
      <c r="BX1" s="252"/>
      <c r="BY1" s="252"/>
      <c r="BZ1" s="252"/>
      <c r="CA1" s="252"/>
      <c r="CB1" s="252"/>
      <c r="CC1" s="252"/>
      <c r="CD1" s="252"/>
      <c r="CE1" s="252"/>
      <c r="CF1" s="252"/>
      <c r="CG1" s="252"/>
      <c r="CH1" s="252"/>
      <c r="CI1" s="252"/>
      <c r="CJ1" s="252"/>
      <c r="CK1" s="252"/>
      <c r="CL1" s="252"/>
      <c r="CM1" s="252"/>
      <c r="CN1" s="252"/>
      <c r="CO1" s="252"/>
      <c r="CP1" s="252"/>
      <c r="CQ1" s="252"/>
      <c r="CR1" s="252"/>
      <c r="CS1" s="252"/>
      <c r="CT1" s="252"/>
      <c r="CU1" s="252"/>
      <c r="CV1" s="252"/>
      <c r="CW1" s="252"/>
      <c r="CX1" s="252"/>
      <c r="CY1" s="252"/>
      <c r="CZ1" s="252"/>
      <c r="DA1" s="252"/>
      <c r="DB1" s="252"/>
      <c r="DC1" s="252"/>
      <c r="DD1" s="252"/>
      <c r="DE1" s="252"/>
      <c r="DF1" s="252"/>
      <c r="DG1" s="252"/>
      <c r="DH1" s="252"/>
      <c r="DI1" s="252"/>
      <c r="DJ1" s="252"/>
      <c r="DK1" s="252"/>
      <c r="DL1" s="252"/>
      <c r="DM1" s="252"/>
      <c r="DN1" s="252"/>
      <c r="DO1" s="252"/>
      <c r="DP1" s="25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2"/>
    </row>
    <row r="17" spans="119:120" ht="13.2" x14ac:dyDescent="0.2">
      <c r="DP17" s="252"/>
    </row>
    <row r="18" spans="119:120" ht="13.2" x14ac:dyDescent="0.2"/>
    <row r="19" spans="119:120" ht="13.2" x14ac:dyDescent="0.2"/>
    <row r="20" spans="119:120" ht="13.2" x14ac:dyDescent="0.2">
      <c r="DO20" s="252"/>
      <c r="DP20" s="252"/>
    </row>
    <row r="21" spans="119:120" ht="13.2" x14ac:dyDescent="0.2">
      <c r="DP21" s="252"/>
    </row>
    <row r="22" spans="119:120" ht="13.2" x14ac:dyDescent="0.2"/>
    <row r="23" spans="119:120" ht="13.2" x14ac:dyDescent="0.2">
      <c r="DO23" s="252"/>
      <c r="DP23" s="252"/>
    </row>
    <row r="24" spans="119:120" ht="13.2" x14ac:dyDescent="0.2">
      <c r="DP24" s="252"/>
    </row>
    <row r="25" spans="119:120" ht="13.2" x14ac:dyDescent="0.2">
      <c r="DP25" s="252"/>
    </row>
    <row r="26" spans="119:120" ht="13.2" x14ac:dyDescent="0.2">
      <c r="DO26" s="252"/>
      <c r="DP26" s="252"/>
    </row>
    <row r="27" spans="119:120" ht="13.2" x14ac:dyDescent="0.2"/>
    <row r="28" spans="119:120" ht="13.2" x14ac:dyDescent="0.2">
      <c r="DO28" s="252"/>
      <c r="DP28" s="252"/>
    </row>
    <row r="29" spans="119:120" ht="13.2" x14ac:dyDescent="0.2">
      <c r="DP29" s="252"/>
    </row>
    <row r="30" spans="119:120" ht="13.2" x14ac:dyDescent="0.2"/>
    <row r="31" spans="119:120" ht="13.2" x14ac:dyDescent="0.2">
      <c r="DO31" s="252"/>
      <c r="DP31" s="252"/>
    </row>
    <row r="32" spans="119:120" ht="13.2" x14ac:dyDescent="0.2"/>
    <row r="33" spans="98:120" ht="13.2" x14ac:dyDescent="0.2">
      <c r="DO33" s="252"/>
      <c r="DP33" s="252"/>
    </row>
    <row r="34" spans="98:120" ht="13.2" x14ac:dyDescent="0.2">
      <c r="DM34" s="252"/>
    </row>
    <row r="35" spans="98:120" ht="13.2" x14ac:dyDescent="0.2">
      <c r="CT35" s="252"/>
      <c r="CU35" s="252"/>
      <c r="CV35" s="252"/>
      <c r="CY35" s="252"/>
      <c r="CZ35" s="252"/>
      <c r="DA35" s="252"/>
      <c r="DD35" s="252"/>
      <c r="DE35" s="252"/>
      <c r="DF35" s="252"/>
      <c r="DI35" s="252"/>
      <c r="DJ35" s="252"/>
      <c r="DK35" s="252"/>
      <c r="DM35" s="252"/>
      <c r="DN35" s="252"/>
      <c r="DO35" s="252"/>
      <c r="DP35" s="252"/>
    </row>
    <row r="36" spans="98:120" ht="13.2" x14ac:dyDescent="0.2"/>
    <row r="37" spans="98:120" ht="13.2" x14ac:dyDescent="0.2">
      <c r="CW37" s="252"/>
      <c r="DB37" s="252"/>
      <c r="DG37" s="252"/>
      <c r="DL37" s="252"/>
      <c r="DP37" s="252"/>
    </row>
    <row r="38" spans="98:120" ht="13.2" x14ac:dyDescent="0.2">
      <c r="CT38" s="252"/>
      <c r="CU38" s="252"/>
      <c r="CV38" s="252"/>
      <c r="CW38" s="252"/>
      <c r="CY38" s="252"/>
      <c r="CZ38" s="252"/>
      <c r="DA38" s="252"/>
      <c r="DB38" s="252"/>
      <c r="DD38" s="252"/>
      <c r="DE38" s="252"/>
      <c r="DF38" s="252"/>
      <c r="DG38" s="252"/>
      <c r="DI38" s="252"/>
      <c r="DJ38" s="252"/>
      <c r="DK38" s="252"/>
      <c r="DL38" s="252"/>
      <c r="DN38" s="252"/>
      <c r="DO38" s="252"/>
      <c r="DP38" s="25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2"/>
      <c r="DO49" s="252"/>
      <c r="DP49" s="25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2"/>
      <c r="CS63" s="252"/>
      <c r="CX63" s="252"/>
      <c r="DC63" s="252"/>
      <c r="DH63" s="252"/>
    </row>
    <row r="64" spans="22:120" ht="13.2" x14ac:dyDescent="0.2">
      <c r="V64" s="252"/>
    </row>
    <row r="65" spans="15:120" ht="13.2" x14ac:dyDescent="0.2">
      <c r="X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52"/>
      <c r="BF65" s="252"/>
      <c r="BG65" s="252"/>
      <c r="BH65" s="252"/>
      <c r="BI65" s="252"/>
      <c r="BJ65" s="252"/>
      <c r="BK65" s="252"/>
      <c r="BL65" s="252"/>
      <c r="BM65" s="252"/>
      <c r="BN65" s="252"/>
      <c r="BO65" s="252"/>
      <c r="BP65" s="252"/>
      <c r="BQ65" s="252"/>
      <c r="BR65" s="252"/>
      <c r="BS65" s="252"/>
      <c r="BT65" s="252"/>
      <c r="BU65" s="252"/>
      <c r="BV65" s="252"/>
      <c r="BW65" s="252"/>
      <c r="BX65" s="252"/>
      <c r="BY65" s="252"/>
      <c r="BZ65" s="252"/>
      <c r="CA65" s="252"/>
      <c r="CB65" s="252"/>
      <c r="CC65" s="252"/>
      <c r="CD65" s="252"/>
      <c r="CE65" s="252"/>
      <c r="CF65" s="252"/>
      <c r="CG65" s="252"/>
      <c r="CH65" s="252"/>
      <c r="CI65" s="252"/>
      <c r="CJ65" s="252"/>
      <c r="CK65" s="252"/>
      <c r="CL65" s="252"/>
      <c r="CM65" s="252"/>
      <c r="CN65" s="252"/>
      <c r="CO65" s="252"/>
      <c r="CP65" s="252"/>
      <c r="CQ65" s="252"/>
      <c r="CR65" s="252"/>
      <c r="CU65" s="252"/>
      <c r="CZ65" s="252"/>
      <c r="DE65" s="252"/>
      <c r="DJ65" s="252"/>
    </row>
    <row r="66" spans="15:120" ht="13.2" x14ac:dyDescent="0.2">
      <c r="Q66" s="252"/>
      <c r="S66" s="252"/>
      <c r="U66" s="252"/>
      <c r="DM66" s="252"/>
    </row>
    <row r="67" spans="15:120" ht="13.2" x14ac:dyDescent="0.2">
      <c r="O67" s="252"/>
      <c r="P67" s="252"/>
      <c r="R67" s="252"/>
      <c r="T67" s="252"/>
      <c r="Y67" s="252"/>
      <c r="CT67" s="252"/>
      <c r="CV67" s="252"/>
      <c r="CW67" s="252"/>
      <c r="CY67" s="252"/>
      <c r="DA67" s="252"/>
      <c r="DB67" s="252"/>
      <c r="DD67" s="252"/>
      <c r="DF67" s="252"/>
      <c r="DG67" s="252"/>
      <c r="DI67" s="252"/>
      <c r="DK67" s="252"/>
      <c r="DL67" s="252"/>
      <c r="DN67" s="252"/>
      <c r="DO67" s="252"/>
      <c r="DP67" s="252"/>
    </row>
    <row r="68" spans="15:120" ht="13.2" x14ac:dyDescent="0.2"/>
    <row r="69" spans="15:120" ht="13.2" x14ac:dyDescent="0.2"/>
    <row r="70" spans="15:120" ht="13.2" x14ac:dyDescent="0.2"/>
    <row r="71" spans="15:120" ht="13.2" x14ac:dyDescent="0.2"/>
    <row r="72" spans="15:120" ht="13.2" x14ac:dyDescent="0.2">
      <c r="DP72" s="252"/>
    </row>
    <row r="73" spans="15:120" ht="13.2" x14ac:dyDescent="0.2">
      <c r="DP73" s="25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2"/>
      <c r="CX96" s="252"/>
      <c r="DC96" s="252"/>
      <c r="DH96" s="252"/>
    </row>
    <row r="97" spans="24:120" ht="13.2" x14ac:dyDescent="0.2">
      <c r="CS97" s="252"/>
      <c r="CX97" s="252"/>
      <c r="DC97" s="252"/>
      <c r="DH97" s="252"/>
      <c r="DP97" s="253" t="s">
        <v>474</v>
      </c>
    </row>
    <row r="98" spans="24:120" ht="13.2" hidden="1" x14ac:dyDescent="0.2">
      <c r="CS98" s="252"/>
      <c r="CX98" s="252"/>
      <c r="DC98" s="252"/>
      <c r="DH98" s="252"/>
    </row>
    <row r="99" spans="24:120" ht="13.2" hidden="1" x14ac:dyDescent="0.2">
      <c r="CS99" s="252"/>
      <c r="CX99" s="252"/>
      <c r="DC99" s="252"/>
      <c r="DH99" s="252"/>
    </row>
    <row r="101" spans="24:120" ht="12" hidden="1" customHeight="1" x14ac:dyDescent="0.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2"/>
      <c r="BA101" s="252"/>
      <c r="BB101" s="252"/>
      <c r="BC101" s="252"/>
      <c r="BD101" s="252"/>
      <c r="BE101" s="252"/>
      <c r="BF101" s="252"/>
      <c r="BG101" s="252"/>
      <c r="BH101" s="252"/>
      <c r="BI101" s="252"/>
      <c r="BJ101" s="252"/>
      <c r="BK101" s="252"/>
      <c r="BL101" s="252"/>
      <c r="BM101" s="252"/>
      <c r="BN101" s="252"/>
      <c r="BO101" s="252"/>
      <c r="BP101" s="252"/>
      <c r="BQ101" s="252"/>
      <c r="BR101" s="252"/>
      <c r="BS101" s="252"/>
      <c r="BT101" s="252"/>
      <c r="BU101" s="252"/>
      <c r="BV101" s="252"/>
      <c r="BW101" s="252"/>
      <c r="BX101" s="252"/>
      <c r="BY101" s="252"/>
      <c r="BZ101" s="252"/>
      <c r="CA101" s="252"/>
      <c r="CB101" s="252"/>
      <c r="CC101" s="252"/>
      <c r="CD101" s="252"/>
      <c r="CE101" s="252"/>
      <c r="CF101" s="252"/>
      <c r="CG101" s="252"/>
      <c r="CH101" s="252"/>
      <c r="CI101" s="252"/>
      <c r="CJ101" s="252"/>
      <c r="CK101" s="252"/>
      <c r="CL101" s="252"/>
      <c r="CM101" s="252"/>
      <c r="CN101" s="252"/>
      <c r="CO101" s="252"/>
      <c r="CP101" s="252"/>
      <c r="CQ101" s="252"/>
      <c r="CR101" s="252"/>
      <c r="CU101" s="252"/>
      <c r="CZ101" s="252"/>
      <c r="DE101" s="252"/>
      <c r="DJ101" s="252"/>
    </row>
    <row r="102" spans="24:120" ht="1.5" hidden="1" customHeight="1" x14ac:dyDescent="0.2">
      <c r="CU102" s="252"/>
      <c r="CZ102" s="252"/>
      <c r="DE102" s="252"/>
      <c r="DJ102" s="252"/>
      <c r="DM102" s="252"/>
    </row>
    <row r="103" spans="24:120" ht="13.2" hidden="1" x14ac:dyDescent="0.2">
      <c r="CT103" s="252"/>
      <c r="CV103" s="252"/>
      <c r="CW103" s="252"/>
      <c r="CY103" s="252"/>
      <c r="DA103" s="252"/>
      <c r="DB103" s="252"/>
      <c r="DD103" s="252"/>
      <c r="DF103" s="252"/>
      <c r="DG103" s="252"/>
      <c r="DI103" s="252"/>
      <c r="DK103" s="252"/>
      <c r="DL103" s="252"/>
      <c r="DM103" s="252"/>
      <c r="DN103" s="252"/>
      <c r="DO103" s="252"/>
      <c r="DP103" s="252"/>
    </row>
    <row r="104" spans="24:120" ht="13.2" hidden="1" x14ac:dyDescent="0.2">
      <c r="CV104" s="252"/>
      <c r="CW104" s="252"/>
      <c r="DA104" s="252"/>
      <c r="DB104" s="252"/>
      <c r="DF104" s="252"/>
      <c r="DG104" s="252"/>
      <c r="DK104" s="252"/>
      <c r="DL104" s="252"/>
      <c r="DN104" s="252"/>
      <c r="DO104" s="252"/>
      <c r="DP104" s="252"/>
    </row>
    <row r="105" spans="24:120" ht="12.75" hidden="1" customHeight="1" x14ac:dyDescent="0.2"/>
  </sheetData>
  <sheetProtection algorithmName="SHA-512" hashValue="3SvhwUO/kc64iWUIzxMjTY1cLkc4eN4UsbybqV68bRspjVGIM5W4sRAWEItIOjA8xt/Z6G2v73T05/7+l1IoEQ==" saltValue="Q8UFpFfKF79ClXfhuqt6jQ=="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3" customWidth="1"/>
    <col min="117" max="16384" width="9" style="252" hidden="1"/>
  </cols>
  <sheetData>
    <row r="1" spans="2:116" ht="13.2" x14ac:dyDescent="0.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52"/>
      <c r="BN1" s="252"/>
      <c r="BO1" s="252"/>
      <c r="BP1" s="252"/>
      <c r="BQ1" s="252"/>
      <c r="BR1" s="252"/>
      <c r="BS1" s="252"/>
      <c r="BT1" s="252"/>
      <c r="BU1" s="252"/>
      <c r="BV1" s="252"/>
      <c r="BW1" s="252"/>
      <c r="BX1" s="252"/>
      <c r="BY1" s="252"/>
      <c r="BZ1" s="252"/>
      <c r="CA1" s="252"/>
      <c r="CB1" s="252"/>
      <c r="CC1" s="252"/>
      <c r="CD1" s="252"/>
      <c r="CE1" s="252"/>
      <c r="CF1" s="252"/>
      <c r="CG1" s="252"/>
      <c r="CH1" s="252"/>
      <c r="CI1" s="252"/>
      <c r="CJ1" s="252"/>
      <c r="CK1" s="252"/>
      <c r="CL1" s="252"/>
      <c r="CM1" s="252"/>
      <c r="CN1" s="252"/>
      <c r="CO1" s="252"/>
      <c r="CP1" s="252"/>
      <c r="CQ1" s="252"/>
      <c r="CR1" s="252"/>
      <c r="CS1" s="252"/>
      <c r="CT1" s="252"/>
      <c r="CU1" s="252"/>
      <c r="CV1" s="252"/>
      <c r="CW1" s="252"/>
      <c r="CX1" s="252"/>
      <c r="CY1" s="252"/>
      <c r="CZ1" s="252"/>
      <c r="DA1" s="252"/>
      <c r="DB1" s="252"/>
      <c r="DC1" s="252"/>
      <c r="DD1" s="252"/>
      <c r="DE1" s="252"/>
      <c r="DF1" s="252"/>
      <c r="DG1" s="252"/>
      <c r="DH1" s="252"/>
      <c r="DI1" s="252"/>
      <c r="DJ1" s="252"/>
      <c r="DK1" s="252"/>
      <c r="DL1" s="252"/>
    </row>
    <row r="2" spans="2:116" ht="13.2" x14ac:dyDescent="0.2"/>
    <row r="3" spans="2:116" ht="13.2" x14ac:dyDescent="0.2"/>
    <row r="4" spans="2:116" ht="13.2" x14ac:dyDescent="0.2">
      <c r="R4" s="252"/>
      <c r="S4" s="252"/>
      <c r="T4" s="252"/>
      <c r="U4" s="252"/>
      <c r="V4" s="252"/>
      <c r="W4" s="252"/>
      <c r="X4" s="252"/>
      <c r="Y4" s="252"/>
      <c r="Z4" s="252"/>
      <c r="AA4" s="252"/>
      <c r="AB4" s="252"/>
      <c r="AC4" s="252"/>
      <c r="AD4" s="252"/>
      <c r="AE4" s="252"/>
      <c r="AF4" s="252"/>
      <c r="AG4" s="252"/>
      <c r="AH4" s="252"/>
      <c r="AI4" s="252"/>
      <c r="AJ4" s="252"/>
      <c r="AK4" s="252"/>
      <c r="AL4" s="252"/>
      <c r="AM4" s="252"/>
      <c r="AN4" s="252"/>
      <c r="AO4" s="252"/>
      <c r="AP4" s="252"/>
      <c r="AQ4" s="252"/>
      <c r="AR4" s="252"/>
      <c r="AS4" s="252"/>
      <c r="AT4" s="252"/>
      <c r="AU4" s="252"/>
      <c r="AV4" s="252"/>
      <c r="AW4" s="252"/>
      <c r="AX4" s="252"/>
      <c r="AY4" s="252"/>
      <c r="AZ4" s="252"/>
      <c r="BA4" s="252"/>
      <c r="BB4" s="252"/>
      <c r="BC4" s="252"/>
      <c r="BD4" s="252"/>
      <c r="BE4" s="252"/>
      <c r="BF4" s="252"/>
      <c r="BG4" s="252"/>
      <c r="BH4" s="252"/>
      <c r="BI4" s="252"/>
      <c r="BJ4" s="252"/>
      <c r="BK4" s="252"/>
      <c r="BL4" s="252"/>
      <c r="BM4" s="252"/>
      <c r="BN4" s="252"/>
      <c r="BO4" s="252"/>
      <c r="BP4" s="252"/>
      <c r="BQ4" s="252"/>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row>
    <row r="5" spans="2:116" ht="13.2" x14ac:dyDescent="0.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2"/>
      <c r="AT5" s="252"/>
      <c r="AU5" s="252"/>
      <c r="AV5" s="252"/>
      <c r="AW5" s="252"/>
      <c r="AX5" s="252"/>
      <c r="AY5" s="252"/>
      <c r="AZ5" s="252"/>
      <c r="BA5" s="252"/>
      <c r="BB5" s="252"/>
      <c r="BC5" s="252"/>
      <c r="BD5" s="252"/>
      <c r="BE5" s="252"/>
      <c r="BF5" s="252"/>
      <c r="BG5" s="252"/>
      <c r="BH5" s="252"/>
      <c r="BI5" s="252"/>
      <c r="BJ5" s="252"/>
      <c r="BK5" s="252"/>
      <c r="BL5" s="252"/>
      <c r="BM5" s="252"/>
      <c r="BN5" s="252"/>
      <c r="BO5" s="252"/>
      <c r="BP5" s="252"/>
      <c r="BQ5" s="252"/>
      <c r="BR5" s="252"/>
      <c r="BS5" s="252"/>
      <c r="BT5" s="252"/>
      <c r="BU5" s="252"/>
      <c r="BV5" s="252"/>
      <c r="BW5" s="252"/>
      <c r="BX5" s="252"/>
      <c r="BY5" s="252"/>
      <c r="BZ5" s="252"/>
      <c r="CA5" s="252"/>
      <c r="CB5" s="252"/>
      <c r="CC5" s="252"/>
      <c r="CD5" s="252"/>
      <c r="CE5" s="252"/>
      <c r="CF5" s="252"/>
      <c r="CG5" s="252"/>
      <c r="CH5" s="252"/>
      <c r="CI5" s="252"/>
      <c r="CJ5" s="252"/>
      <c r="CK5" s="252"/>
      <c r="CL5" s="252"/>
      <c r="CM5" s="252"/>
      <c r="CN5" s="252"/>
      <c r="CO5" s="252"/>
      <c r="CP5" s="252"/>
      <c r="CQ5" s="252"/>
      <c r="CR5" s="252"/>
      <c r="CS5" s="252"/>
      <c r="CT5" s="252"/>
      <c r="CU5" s="252"/>
      <c r="CV5" s="252"/>
      <c r="CW5" s="252"/>
      <c r="CX5" s="252"/>
      <c r="CY5" s="252"/>
      <c r="CZ5" s="252"/>
      <c r="DA5" s="252"/>
      <c r="DB5" s="252"/>
      <c r="DC5" s="252"/>
      <c r="DD5" s="252"/>
      <c r="DE5" s="252"/>
      <c r="DF5" s="252"/>
      <c r="DG5" s="252"/>
      <c r="DH5" s="252"/>
      <c r="DI5" s="252"/>
      <c r="DJ5" s="252"/>
      <c r="DK5" s="252"/>
      <c r="DL5" s="25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2"/>
      <c r="J18" s="252"/>
      <c r="K18" s="252"/>
      <c r="L18" s="252"/>
      <c r="M18" s="252"/>
      <c r="N18" s="252"/>
      <c r="O18" s="252"/>
      <c r="P18" s="252"/>
      <c r="Q18" s="252"/>
      <c r="R18" s="252"/>
      <c r="S18" s="252"/>
      <c r="T18" s="252"/>
      <c r="U18" s="252"/>
      <c r="V18" s="252"/>
      <c r="W18" s="252"/>
      <c r="X18" s="252"/>
      <c r="Y18" s="252"/>
      <c r="Z18" s="252"/>
      <c r="AA18" s="252"/>
      <c r="AB18" s="252"/>
      <c r="AC18" s="252"/>
      <c r="AD18" s="252"/>
      <c r="AE18" s="252"/>
      <c r="AF18" s="252"/>
      <c r="AG18" s="252"/>
      <c r="AH18" s="252"/>
      <c r="AI18" s="252"/>
      <c r="AJ18" s="252"/>
      <c r="AK18" s="252"/>
      <c r="AL18" s="252"/>
      <c r="AM18" s="252"/>
      <c r="AN18" s="252"/>
      <c r="AO18" s="252"/>
      <c r="AP18" s="252"/>
      <c r="AQ18" s="252"/>
      <c r="AR18" s="252"/>
      <c r="AS18" s="252"/>
      <c r="AT18" s="252"/>
      <c r="AU18" s="252"/>
      <c r="AV18" s="252"/>
      <c r="AW18" s="252"/>
      <c r="AX18" s="252"/>
      <c r="AY18" s="252"/>
      <c r="AZ18" s="252"/>
      <c r="BA18" s="252"/>
      <c r="BB18" s="252"/>
      <c r="BC18" s="252"/>
      <c r="BD18" s="252"/>
      <c r="BE18" s="252"/>
      <c r="BF18" s="252"/>
      <c r="BG18" s="252"/>
      <c r="BH18" s="252"/>
      <c r="BI18" s="252"/>
      <c r="BJ18" s="252"/>
      <c r="BK18" s="252"/>
      <c r="BL18" s="252"/>
      <c r="BM18" s="252"/>
      <c r="BN18" s="252"/>
      <c r="BO18" s="252"/>
      <c r="BP18" s="252"/>
      <c r="BQ18" s="252"/>
      <c r="BR18" s="252"/>
      <c r="BS18" s="252"/>
      <c r="BT18" s="252"/>
      <c r="BU18" s="252"/>
      <c r="BV18" s="252"/>
      <c r="BW18" s="252"/>
      <c r="BX18" s="252"/>
      <c r="BY18" s="252"/>
      <c r="BZ18" s="252"/>
      <c r="CA18" s="252"/>
      <c r="CB18" s="252"/>
      <c r="CC18" s="252"/>
      <c r="CD18" s="252"/>
      <c r="CE18" s="252"/>
      <c r="CF18" s="252"/>
      <c r="CG18" s="252"/>
      <c r="CH18" s="252"/>
      <c r="CI18" s="252"/>
      <c r="CJ18" s="252"/>
      <c r="CK18" s="252"/>
      <c r="CL18" s="252"/>
      <c r="CM18" s="252"/>
      <c r="CN18" s="252"/>
      <c r="CO18" s="252"/>
      <c r="CP18" s="252"/>
      <c r="CQ18" s="252"/>
      <c r="CR18" s="252"/>
      <c r="CS18" s="252"/>
      <c r="CT18" s="252"/>
      <c r="CU18" s="252"/>
      <c r="CV18" s="252"/>
      <c r="CW18" s="252"/>
      <c r="CX18" s="252"/>
      <c r="CY18" s="252"/>
      <c r="CZ18" s="252"/>
      <c r="DA18" s="252"/>
      <c r="DB18" s="252"/>
      <c r="DC18" s="252"/>
      <c r="DD18" s="252"/>
      <c r="DE18" s="252"/>
      <c r="DF18" s="252"/>
      <c r="DG18" s="252"/>
      <c r="DH18" s="252"/>
      <c r="DI18" s="252"/>
      <c r="DJ18" s="252"/>
      <c r="DK18" s="252"/>
      <c r="DL18" s="252"/>
    </row>
    <row r="19" spans="9:116" ht="13.2" x14ac:dyDescent="0.2"/>
    <row r="20" spans="9:116" ht="13.2" x14ac:dyDescent="0.2"/>
    <row r="21" spans="9:116" ht="13.2" x14ac:dyDescent="0.2">
      <c r="DL21" s="252"/>
    </row>
    <row r="22" spans="9:116" ht="13.2" x14ac:dyDescent="0.2">
      <c r="DI22" s="252"/>
      <c r="DJ22" s="252"/>
      <c r="DK22" s="252"/>
      <c r="DL22" s="252"/>
    </row>
    <row r="23" spans="9:116" ht="13.2" x14ac:dyDescent="0.2">
      <c r="CY23" s="252"/>
      <c r="CZ23" s="252"/>
      <c r="DA23" s="252"/>
      <c r="DB23" s="252"/>
      <c r="DC23" s="252"/>
      <c r="DD23" s="252"/>
      <c r="DE23" s="252"/>
      <c r="DF23" s="252"/>
      <c r="DG23" s="252"/>
      <c r="DH23" s="252"/>
      <c r="DI23" s="252"/>
      <c r="DJ23" s="252"/>
      <c r="DK23" s="252"/>
      <c r="DL23" s="25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2"/>
      <c r="DA35" s="252"/>
      <c r="DB35" s="252"/>
      <c r="DC35" s="252"/>
      <c r="DD35" s="252"/>
      <c r="DE35" s="252"/>
      <c r="DF35" s="252"/>
      <c r="DG35" s="252"/>
      <c r="DH35" s="252"/>
      <c r="DI35" s="252"/>
      <c r="DJ35" s="252"/>
      <c r="DK35" s="252"/>
      <c r="DL35" s="252"/>
    </row>
    <row r="36" spans="15:116" ht="13.2" x14ac:dyDescent="0.2"/>
    <row r="37" spans="15:116" ht="13.2" x14ac:dyDescent="0.2">
      <c r="DL37" s="252"/>
    </row>
    <row r="38" spans="15:116" ht="13.2" x14ac:dyDescent="0.2">
      <c r="DI38" s="252"/>
      <c r="DJ38" s="252"/>
      <c r="DK38" s="252"/>
      <c r="DL38" s="252"/>
    </row>
    <row r="39" spans="15:116" ht="13.2" x14ac:dyDescent="0.2"/>
    <row r="40" spans="15:116" ht="13.2" x14ac:dyDescent="0.2"/>
    <row r="41" spans="15:116" ht="13.2" x14ac:dyDescent="0.2"/>
    <row r="42" spans="15:116" ht="13.2" x14ac:dyDescent="0.2"/>
    <row r="43" spans="15:116" ht="13.2" x14ac:dyDescent="0.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2"/>
      <c r="AY43" s="252"/>
      <c r="AZ43" s="252"/>
      <c r="BA43" s="252"/>
      <c r="BB43" s="252"/>
      <c r="BC43" s="252"/>
      <c r="BD43" s="252"/>
      <c r="BE43" s="252"/>
      <c r="BF43" s="252"/>
      <c r="BG43" s="252"/>
      <c r="BH43" s="252"/>
      <c r="BI43" s="252"/>
      <c r="BJ43" s="252"/>
      <c r="BK43" s="252"/>
      <c r="BL43" s="252"/>
      <c r="BM43" s="252"/>
      <c r="BN43" s="252"/>
      <c r="BO43" s="252"/>
      <c r="BP43" s="252"/>
      <c r="BQ43" s="252"/>
      <c r="BR43" s="252"/>
      <c r="BS43" s="252"/>
      <c r="BT43" s="252"/>
      <c r="BU43" s="252"/>
      <c r="BV43" s="252"/>
      <c r="BW43" s="252"/>
      <c r="BX43" s="252"/>
      <c r="BY43" s="252"/>
      <c r="BZ43" s="252"/>
      <c r="CA43" s="252"/>
      <c r="CB43" s="252"/>
      <c r="CC43" s="252"/>
      <c r="CD43" s="252"/>
      <c r="CE43" s="252"/>
      <c r="CF43" s="252"/>
      <c r="CG43" s="252"/>
      <c r="CH43" s="252"/>
      <c r="CI43" s="252"/>
      <c r="CJ43" s="252"/>
      <c r="CK43" s="252"/>
      <c r="CL43" s="252"/>
      <c r="CM43" s="252"/>
      <c r="CN43" s="252"/>
      <c r="CO43" s="252"/>
      <c r="CP43" s="252"/>
      <c r="CQ43" s="252"/>
      <c r="CR43" s="252"/>
      <c r="CS43" s="252"/>
      <c r="CT43" s="252"/>
      <c r="CU43" s="252"/>
      <c r="CV43" s="252"/>
      <c r="CW43" s="252"/>
      <c r="CX43" s="252"/>
      <c r="CY43" s="252"/>
      <c r="CZ43" s="252"/>
      <c r="DA43" s="252"/>
      <c r="DB43" s="252"/>
      <c r="DC43" s="252"/>
      <c r="DD43" s="252"/>
      <c r="DE43" s="252"/>
      <c r="DF43" s="252"/>
      <c r="DG43" s="252"/>
      <c r="DH43" s="252"/>
      <c r="DI43" s="252"/>
      <c r="DJ43" s="252"/>
      <c r="DK43" s="252"/>
      <c r="DL43" s="252"/>
    </row>
    <row r="44" spans="15:116" ht="13.2" x14ac:dyDescent="0.2">
      <c r="DL44" s="252"/>
    </row>
    <row r="45" spans="15:116" ht="13.2" x14ac:dyDescent="0.2"/>
    <row r="46" spans="15:116" ht="13.2" x14ac:dyDescent="0.2">
      <c r="DA46" s="252"/>
      <c r="DB46" s="252"/>
      <c r="DC46" s="252"/>
      <c r="DD46" s="252"/>
      <c r="DE46" s="252"/>
      <c r="DF46" s="252"/>
      <c r="DG46" s="252"/>
      <c r="DH46" s="252"/>
      <c r="DI46" s="252"/>
      <c r="DJ46" s="252"/>
      <c r="DK46" s="252"/>
      <c r="DL46" s="252"/>
    </row>
    <row r="47" spans="15:116" ht="13.2" x14ac:dyDescent="0.2"/>
    <row r="48" spans="15:116" ht="13.2" x14ac:dyDescent="0.2"/>
    <row r="49" spans="104:116" ht="13.2" x14ac:dyDescent="0.2"/>
    <row r="50" spans="104:116" ht="13.2" x14ac:dyDescent="0.2">
      <c r="CZ50" s="252"/>
      <c r="DA50" s="252"/>
      <c r="DB50" s="252"/>
      <c r="DC50" s="252"/>
      <c r="DD50" s="252"/>
      <c r="DE50" s="252"/>
      <c r="DF50" s="252"/>
      <c r="DG50" s="252"/>
      <c r="DH50" s="252"/>
      <c r="DI50" s="252"/>
      <c r="DJ50" s="252"/>
      <c r="DK50" s="252"/>
      <c r="DL50" s="252"/>
    </row>
    <row r="51" spans="104:116" ht="13.2" x14ac:dyDescent="0.2"/>
    <row r="52" spans="104:116" ht="13.2" x14ac:dyDescent="0.2"/>
    <row r="53" spans="104:116" ht="13.2" x14ac:dyDescent="0.2">
      <c r="DL53" s="25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2"/>
      <c r="DD67" s="252"/>
      <c r="DE67" s="252"/>
      <c r="DF67" s="252"/>
      <c r="DG67" s="252"/>
      <c r="DH67" s="252"/>
      <c r="DI67" s="252"/>
      <c r="DJ67" s="252"/>
      <c r="DK67" s="252"/>
      <c r="DL67" s="25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PVWfclyxmx7i1Ub2rM7DfSKm4v9gOznJg5zmR8gopIE2kC94InSUXratUseWt4Aziq/egI1eAkMmRK+Qa4bYA==" saltValue="Hkjc+KOK12u+tvyPvrrhJ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4" customWidth="1"/>
    <col min="37" max="44" width="17" style="254" customWidth="1"/>
    <col min="45" max="45" width="6.109375" style="260" customWidth="1"/>
    <col min="46" max="46" width="3" style="258" customWidth="1"/>
    <col min="47" max="47" width="19.109375" style="254" hidden="1" customWidth="1"/>
    <col min="48" max="52" width="12.6640625" style="254" hidden="1" customWidth="1"/>
    <col min="53" max="16384" width="8.6640625" style="254" hidden="1"/>
  </cols>
  <sheetData>
    <row r="1" spans="1:46" ht="13.2" x14ac:dyDescent="0.2">
      <c r="AS1" s="254"/>
      <c r="AT1" s="254"/>
    </row>
    <row r="2" spans="1:46" ht="13.2" x14ac:dyDescent="0.2">
      <c r="AS2" s="254"/>
      <c r="AT2" s="254"/>
    </row>
    <row r="3" spans="1:46" ht="13.2" x14ac:dyDescent="0.2">
      <c r="AS3" s="254"/>
      <c r="AT3" s="254"/>
    </row>
    <row r="4" spans="1:46" ht="13.2" x14ac:dyDescent="0.2">
      <c r="AS4" s="254"/>
      <c r="AT4" s="254"/>
    </row>
    <row r="5" spans="1:46" ht="16.2" x14ac:dyDescent="0.2">
      <c r="A5" s="255" t="s">
        <v>475</v>
      </c>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7"/>
    </row>
    <row r="6" spans="1:46" ht="13.2" x14ac:dyDescent="0.2">
      <c r="A6" s="258"/>
      <c r="AK6" s="259" t="s">
        <v>476</v>
      </c>
      <c r="AL6" s="259"/>
      <c r="AM6" s="259"/>
      <c r="AN6" s="259"/>
    </row>
    <row r="7" spans="1:46" ht="13.5" customHeight="1" x14ac:dyDescent="0.2">
      <c r="A7" s="258"/>
      <c r="AK7" s="261"/>
      <c r="AL7" s="262"/>
      <c r="AM7" s="262"/>
      <c r="AN7" s="263"/>
      <c r="AO7" s="1128" t="s">
        <v>477</v>
      </c>
      <c r="AP7" s="264"/>
      <c r="AQ7" s="265" t="s">
        <v>478</v>
      </c>
      <c r="AR7" s="266"/>
    </row>
    <row r="8" spans="1:46" ht="13.2" x14ac:dyDescent="0.2">
      <c r="A8" s="258"/>
      <c r="AK8" s="267"/>
      <c r="AL8" s="268"/>
      <c r="AM8" s="268"/>
      <c r="AN8" s="269"/>
      <c r="AO8" s="1129"/>
      <c r="AP8" s="270" t="s">
        <v>479</v>
      </c>
      <c r="AQ8" s="271" t="s">
        <v>480</v>
      </c>
      <c r="AR8" s="272" t="s">
        <v>481</v>
      </c>
    </row>
    <row r="9" spans="1:46" ht="13.2" x14ac:dyDescent="0.2">
      <c r="A9" s="258"/>
      <c r="AK9" s="1130" t="s">
        <v>482</v>
      </c>
      <c r="AL9" s="1131"/>
      <c r="AM9" s="1131"/>
      <c r="AN9" s="1132"/>
      <c r="AO9" s="273">
        <v>13133421</v>
      </c>
      <c r="AP9" s="273">
        <v>55004</v>
      </c>
      <c r="AQ9" s="274">
        <v>61513</v>
      </c>
      <c r="AR9" s="275">
        <v>-10.6</v>
      </c>
    </row>
    <row r="10" spans="1:46" ht="13.5" customHeight="1" x14ac:dyDescent="0.2">
      <c r="A10" s="258"/>
      <c r="AK10" s="1130" t="s">
        <v>483</v>
      </c>
      <c r="AL10" s="1131"/>
      <c r="AM10" s="1131"/>
      <c r="AN10" s="1132"/>
      <c r="AO10" s="276">
        <v>81293</v>
      </c>
      <c r="AP10" s="276">
        <v>340</v>
      </c>
      <c r="AQ10" s="277">
        <v>1262</v>
      </c>
      <c r="AR10" s="278">
        <v>-73.099999999999994</v>
      </c>
    </row>
    <row r="11" spans="1:46" ht="13.5" customHeight="1" x14ac:dyDescent="0.2">
      <c r="A11" s="258"/>
      <c r="AK11" s="1130" t="s">
        <v>484</v>
      </c>
      <c r="AL11" s="1131"/>
      <c r="AM11" s="1131"/>
      <c r="AN11" s="1132"/>
      <c r="AO11" s="276">
        <v>166327</v>
      </c>
      <c r="AP11" s="276">
        <v>697</v>
      </c>
      <c r="AQ11" s="277">
        <v>1079</v>
      </c>
      <c r="AR11" s="278">
        <v>-35.4</v>
      </c>
    </row>
    <row r="12" spans="1:46" ht="13.5" customHeight="1" x14ac:dyDescent="0.2">
      <c r="A12" s="258"/>
      <c r="AK12" s="1130" t="s">
        <v>485</v>
      </c>
      <c r="AL12" s="1131"/>
      <c r="AM12" s="1131"/>
      <c r="AN12" s="1132"/>
      <c r="AO12" s="276" t="s">
        <v>486</v>
      </c>
      <c r="AP12" s="276" t="s">
        <v>486</v>
      </c>
      <c r="AQ12" s="277">
        <v>46</v>
      </c>
      <c r="AR12" s="278" t="s">
        <v>486</v>
      </c>
    </row>
    <row r="13" spans="1:46" ht="13.5" customHeight="1" x14ac:dyDescent="0.2">
      <c r="A13" s="258"/>
      <c r="AK13" s="1130" t="s">
        <v>487</v>
      </c>
      <c r="AL13" s="1131"/>
      <c r="AM13" s="1131"/>
      <c r="AN13" s="1132"/>
      <c r="AO13" s="276">
        <v>426047</v>
      </c>
      <c r="AP13" s="276">
        <v>1784</v>
      </c>
      <c r="AQ13" s="277">
        <v>2016</v>
      </c>
      <c r="AR13" s="278">
        <v>-11.5</v>
      </c>
    </row>
    <row r="14" spans="1:46" ht="13.5" customHeight="1" x14ac:dyDescent="0.2">
      <c r="A14" s="258"/>
      <c r="AK14" s="1130" t="s">
        <v>488</v>
      </c>
      <c r="AL14" s="1131"/>
      <c r="AM14" s="1131"/>
      <c r="AN14" s="1132"/>
      <c r="AO14" s="276">
        <v>395671</v>
      </c>
      <c r="AP14" s="276">
        <v>1657</v>
      </c>
      <c r="AQ14" s="277">
        <v>1290</v>
      </c>
      <c r="AR14" s="278">
        <v>28.4</v>
      </c>
    </row>
    <row r="15" spans="1:46" ht="13.5" customHeight="1" x14ac:dyDescent="0.2">
      <c r="A15" s="258"/>
      <c r="AK15" s="1133" t="s">
        <v>489</v>
      </c>
      <c r="AL15" s="1134"/>
      <c r="AM15" s="1134"/>
      <c r="AN15" s="1135"/>
      <c r="AO15" s="276">
        <v>-263883</v>
      </c>
      <c r="AP15" s="276">
        <v>-1105</v>
      </c>
      <c r="AQ15" s="277">
        <v>-2388</v>
      </c>
      <c r="AR15" s="278">
        <v>-53.7</v>
      </c>
    </row>
    <row r="16" spans="1:46" ht="13.2" x14ac:dyDescent="0.2">
      <c r="A16" s="258"/>
      <c r="AK16" s="1133" t="s">
        <v>177</v>
      </c>
      <c r="AL16" s="1134"/>
      <c r="AM16" s="1134"/>
      <c r="AN16" s="1135"/>
      <c r="AO16" s="276">
        <v>13938876</v>
      </c>
      <c r="AP16" s="276">
        <v>58377</v>
      </c>
      <c r="AQ16" s="277">
        <v>64818</v>
      </c>
      <c r="AR16" s="278">
        <v>-9.9</v>
      </c>
    </row>
    <row r="17" spans="1:46" ht="13.2" x14ac:dyDescent="0.2">
      <c r="A17" s="258"/>
    </row>
    <row r="18" spans="1:46" ht="13.2" x14ac:dyDescent="0.2">
      <c r="A18" s="258"/>
      <c r="AQ18" s="279"/>
      <c r="AR18" s="279"/>
    </row>
    <row r="19" spans="1:46" ht="13.2" x14ac:dyDescent="0.2">
      <c r="A19" s="258"/>
      <c r="AK19" s="254" t="s">
        <v>490</v>
      </c>
    </row>
    <row r="20" spans="1:46" ht="13.2" x14ac:dyDescent="0.2">
      <c r="A20" s="258"/>
      <c r="AK20" s="280"/>
      <c r="AL20" s="281"/>
      <c r="AM20" s="281"/>
      <c r="AN20" s="282"/>
      <c r="AO20" s="283" t="s">
        <v>491</v>
      </c>
      <c r="AP20" s="284" t="s">
        <v>492</v>
      </c>
      <c r="AQ20" s="285" t="s">
        <v>493</v>
      </c>
      <c r="AR20" s="286"/>
    </row>
    <row r="21" spans="1:46" s="259" customFormat="1" ht="13.2" x14ac:dyDescent="0.2">
      <c r="A21" s="287"/>
      <c r="AK21" s="1136" t="s">
        <v>494</v>
      </c>
      <c r="AL21" s="1137"/>
      <c r="AM21" s="1137"/>
      <c r="AN21" s="1138"/>
      <c r="AO21" s="288">
        <v>5.19</v>
      </c>
      <c r="AP21" s="289">
        <v>6.09</v>
      </c>
      <c r="AQ21" s="290">
        <v>-0.9</v>
      </c>
      <c r="AS21" s="291"/>
      <c r="AT21" s="287"/>
    </row>
    <row r="22" spans="1:46" s="259" customFormat="1" ht="13.2" x14ac:dyDescent="0.2">
      <c r="A22" s="287"/>
      <c r="AK22" s="1136" t="s">
        <v>495</v>
      </c>
      <c r="AL22" s="1137"/>
      <c r="AM22" s="1137"/>
      <c r="AN22" s="1138"/>
      <c r="AO22" s="292">
        <v>99.9</v>
      </c>
      <c r="AP22" s="293">
        <v>99.7</v>
      </c>
      <c r="AQ22" s="294">
        <v>0.2</v>
      </c>
      <c r="AR22" s="279"/>
      <c r="AS22" s="291"/>
      <c r="AT22" s="287"/>
    </row>
    <row r="23" spans="1:46" s="259" customFormat="1" ht="13.2" x14ac:dyDescent="0.2">
      <c r="A23" s="287"/>
      <c r="AP23" s="279"/>
      <c r="AQ23" s="279"/>
      <c r="AR23" s="279"/>
      <c r="AS23" s="291"/>
      <c r="AT23" s="287"/>
    </row>
    <row r="24" spans="1:46" s="259" customFormat="1" ht="13.2" x14ac:dyDescent="0.2">
      <c r="A24" s="287"/>
      <c r="AP24" s="279"/>
      <c r="AQ24" s="279"/>
      <c r="AR24" s="279"/>
      <c r="AS24" s="291"/>
      <c r="AT24" s="287"/>
    </row>
    <row r="25" spans="1:46" s="259" customFormat="1" ht="13.2" x14ac:dyDescent="0.2">
      <c r="A25" s="295"/>
      <c r="B25" s="296"/>
      <c r="C25" s="296"/>
      <c r="D25" s="296"/>
      <c r="E25" s="296"/>
      <c r="F25" s="296"/>
      <c r="G25" s="296"/>
      <c r="H25" s="296"/>
      <c r="I25" s="296"/>
      <c r="J25" s="296"/>
      <c r="K25" s="296"/>
      <c r="L25" s="296"/>
      <c r="M25" s="296"/>
      <c r="N25" s="296"/>
      <c r="O25" s="296"/>
      <c r="P25" s="296"/>
      <c r="Q25" s="296"/>
      <c r="R25" s="296"/>
      <c r="S25" s="296"/>
      <c r="T25" s="296"/>
      <c r="U25" s="296"/>
      <c r="V25" s="296"/>
      <c r="W25" s="296"/>
      <c r="X25" s="296"/>
      <c r="Y25" s="296"/>
      <c r="Z25" s="296"/>
      <c r="AA25" s="296"/>
      <c r="AB25" s="296"/>
      <c r="AC25" s="296"/>
      <c r="AD25" s="296"/>
      <c r="AE25" s="296"/>
      <c r="AF25" s="296"/>
      <c r="AG25" s="296"/>
      <c r="AH25" s="296"/>
      <c r="AI25" s="296"/>
      <c r="AJ25" s="296"/>
      <c r="AK25" s="296"/>
      <c r="AL25" s="296"/>
      <c r="AM25" s="296"/>
      <c r="AN25" s="296"/>
      <c r="AO25" s="296"/>
      <c r="AP25" s="297"/>
      <c r="AQ25" s="297"/>
      <c r="AR25" s="297"/>
      <c r="AS25" s="298"/>
      <c r="AT25" s="287"/>
    </row>
    <row r="26" spans="1:46" s="259" customFormat="1" ht="13.2" x14ac:dyDescent="0.2">
      <c r="A26" s="1127" t="s">
        <v>496</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row>
    <row r="27" spans="1:46" ht="13.2" x14ac:dyDescent="0.2">
      <c r="A27" s="299"/>
      <c r="AS27" s="254"/>
      <c r="AT27" s="254"/>
    </row>
    <row r="28" spans="1:46" ht="16.2" x14ac:dyDescent="0.2">
      <c r="A28" s="255" t="s">
        <v>497</v>
      </c>
      <c r="B28" s="256"/>
      <c r="C28" s="256"/>
      <c r="D28" s="256"/>
      <c r="E28" s="256"/>
      <c r="F28" s="256"/>
      <c r="G28" s="256"/>
      <c r="H28" s="256"/>
      <c r="I28" s="256"/>
      <c r="J28" s="256"/>
      <c r="K28" s="256"/>
      <c r="L28" s="256"/>
      <c r="M28" s="256"/>
      <c r="N28" s="256"/>
      <c r="O28" s="256"/>
      <c r="P28" s="256"/>
      <c r="Q28" s="256"/>
      <c r="R28" s="256"/>
      <c r="S28" s="256"/>
      <c r="T28" s="256"/>
      <c r="U28" s="256"/>
      <c r="V28" s="256"/>
      <c r="W28" s="256"/>
      <c r="X28" s="256"/>
      <c r="Y28" s="256"/>
      <c r="Z28" s="256"/>
      <c r="AA28" s="256"/>
      <c r="AB28" s="256"/>
      <c r="AC28" s="256"/>
      <c r="AD28" s="256"/>
      <c r="AE28" s="256"/>
      <c r="AF28" s="256"/>
      <c r="AG28" s="256"/>
      <c r="AH28" s="256"/>
      <c r="AI28" s="256"/>
      <c r="AJ28" s="256"/>
      <c r="AK28" s="256"/>
      <c r="AL28" s="256"/>
      <c r="AM28" s="256"/>
      <c r="AN28" s="256"/>
      <c r="AO28" s="256"/>
      <c r="AP28" s="256"/>
      <c r="AQ28" s="256"/>
      <c r="AR28" s="256"/>
      <c r="AS28" s="300"/>
    </row>
    <row r="29" spans="1:46" ht="13.2" x14ac:dyDescent="0.2">
      <c r="A29" s="258"/>
      <c r="AK29" s="259" t="s">
        <v>498</v>
      </c>
      <c r="AL29" s="259"/>
      <c r="AM29" s="259"/>
      <c r="AN29" s="259"/>
      <c r="AS29" s="301"/>
    </row>
    <row r="30" spans="1:46" ht="13.5" customHeight="1" x14ac:dyDescent="0.2">
      <c r="A30" s="258"/>
      <c r="AK30" s="261"/>
      <c r="AL30" s="262"/>
      <c r="AM30" s="262"/>
      <c r="AN30" s="263"/>
      <c r="AO30" s="1128" t="s">
        <v>477</v>
      </c>
      <c r="AP30" s="264"/>
      <c r="AQ30" s="265" t="s">
        <v>478</v>
      </c>
      <c r="AR30" s="266"/>
    </row>
    <row r="31" spans="1:46" ht="13.2" x14ac:dyDescent="0.2">
      <c r="A31" s="258"/>
      <c r="AK31" s="267"/>
      <c r="AL31" s="268"/>
      <c r="AM31" s="268"/>
      <c r="AN31" s="269"/>
      <c r="AO31" s="1129"/>
      <c r="AP31" s="270" t="s">
        <v>479</v>
      </c>
      <c r="AQ31" s="271" t="s">
        <v>480</v>
      </c>
      <c r="AR31" s="272" t="s">
        <v>481</v>
      </c>
    </row>
    <row r="32" spans="1:46" ht="27" customHeight="1" x14ac:dyDescent="0.2">
      <c r="A32" s="258"/>
      <c r="AK32" s="1144" t="s">
        <v>499</v>
      </c>
      <c r="AL32" s="1145"/>
      <c r="AM32" s="1145"/>
      <c r="AN32" s="1146"/>
      <c r="AO32" s="302">
        <v>3835085</v>
      </c>
      <c r="AP32" s="302">
        <v>16062</v>
      </c>
      <c r="AQ32" s="303">
        <v>26619</v>
      </c>
      <c r="AR32" s="304">
        <v>-39.700000000000003</v>
      </c>
    </row>
    <row r="33" spans="1:46" ht="13.5" customHeight="1" x14ac:dyDescent="0.2">
      <c r="A33" s="258"/>
      <c r="AK33" s="1144" t="s">
        <v>500</v>
      </c>
      <c r="AL33" s="1145"/>
      <c r="AM33" s="1145"/>
      <c r="AN33" s="1146"/>
      <c r="AO33" s="302" t="s">
        <v>486</v>
      </c>
      <c r="AP33" s="302" t="s">
        <v>486</v>
      </c>
      <c r="AQ33" s="303">
        <v>3</v>
      </c>
      <c r="AR33" s="304" t="s">
        <v>486</v>
      </c>
    </row>
    <row r="34" spans="1:46" ht="27" customHeight="1" x14ac:dyDescent="0.2">
      <c r="A34" s="258"/>
      <c r="AK34" s="1144" t="s">
        <v>501</v>
      </c>
      <c r="AL34" s="1145"/>
      <c r="AM34" s="1145"/>
      <c r="AN34" s="1146"/>
      <c r="AO34" s="302" t="s">
        <v>486</v>
      </c>
      <c r="AP34" s="302" t="s">
        <v>486</v>
      </c>
      <c r="AQ34" s="303">
        <v>28</v>
      </c>
      <c r="AR34" s="304" t="s">
        <v>486</v>
      </c>
    </row>
    <row r="35" spans="1:46" ht="27" customHeight="1" x14ac:dyDescent="0.2">
      <c r="A35" s="258"/>
      <c r="AK35" s="1144" t="s">
        <v>502</v>
      </c>
      <c r="AL35" s="1145"/>
      <c r="AM35" s="1145"/>
      <c r="AN35" s="1146"/>
      <c r="AO35" s="302">
        <v>342106</v>
      </c>
      <c r="AP35" s="302">
        <v>1433</v>
      </c>
      <c r="AQ35" s="303">
        <v>5266</v>
      </c>
      <c r="AR35" s="304">
        <v>-72.8</v>
      </c>
    </row>
    <row r="36" spans="1:46" ht="27" customHeight="1" x14ac:dyDescent="0.2">
      <c r="A36" s="258"/>
      <c r="AK36" s="1144" t="s">
        <v>503</v>
      </c>
      <c r="AL36" s="1145"/>
      <c r="AM36" s="1145"/>
      <c r="AN36" s="1146"/>
      <c r="AO36" s="302">
        <v>69999</v>
      </c>
      <c r="AP36" s="302">
        <v>293</v>
      </c>
      <c r="AQ36" s="303">
        <v>468</v>
      </c>
      <c r="AR36" s="304">
        <v>-37.4</v>
      </c>
    </row>
    <row r="37" spans="1:46" ht="13.5" customHeight="1" x14ac:dyDescent="0.2">
      <c r="A37" s="258"/>
      <c r="AK37" s="1144" t="s">
        <v>504</v>
      </c>
      <c r="AL37" s="1145"/>
      <c r="AM37" s="1145"/>
      <c r="AN37" s="1146"/>
      <c r="AO37" s="302">
        <v>51373</v>
      </c>
      <c r="AP37" s="302">
        <v>215</v>
      </c>
      <c r="AQ37" s="303">
        <v>985</v>
      </c>
      <c r="AR37" s="304">
        <v>-78.2</v>
      </c>
    </row>
    <row r="38" spans="1:46" ht="27" customHeight="1" x14ac:dyDescent="0.2">
      <c r="A38" s="258"/>
      <c r="AK38" s="1147" t="s">
        <v>505</v>
      </c>
      <c r="AL38" s="1148"/>
      <c r="AM38" s="1148"/>
      <c r="AN38" s="1149"/>
      <c r="AO38" s="305" t="s">
        <v>486</v>
      </c>
      <c r="AP38" s="305" t="s">
        <v>486</v>
      </c>
      <c r="AQ38" s="306">
        <v>1</v>
      </c>
      <c r="AR38" s="294" t="s">
        <v>486</v>
      </c>
      <c r="AS38" s="301"/>
    </row>
    <row r="39" spans="1:46" ht="13.2" x14ac:dyDescent="0.2">
      <c r="A39" s="258"/>
      <c r="AK39" s="1147" t="s">
        <v>506</v>
      </c>
      <c r="AL39" s="1148"/>
      <c r="AM39" s="1148"/>
      <c r="AN39" s="1149"/>
      <c r="AO39" s="302">
        <v>-1751374</v>
      </c>
      <c r="AP39" s="302">
        <v>-7335</v>
      </c>
      <c r="AQ39" s="303">
        <v>-7209</v>
      </c>
      <c r="AR39" s="304">
        <v>1.7</v>
      </c>
      <c r="AS39" s="301"/>
    </row>
    <row r="40" spans="1:46" ht="27" customHeight="1" x14ac:dyDescent="0.2">
      <c r="A40" s="258"/>
      <c r="AK40" s="1144" t="s">
        <v>507</v>
      </c>
      <c r="AL40" s="1145"/>
      <c r="AM40" s="1145"/>
      <c r="AN40" s="1146"/>
      <c r="AO40" s="302">
        <v>-1550555</v>
      </c>
      <c r="AP40" s="302">
        <v>-6494</v>
      </c>
      <c r="AQ40" s="303">
        <v>-18404</v>
      </c>
      <c r="AR40" s="304">
        <v>-64.7</v>
      </c>
      <c r="AS40" s="301"/>
    </row>
    <row r="41" spans="1:46" ht="13.2" x14ac:dyDescent="0.2">
      <c r="A41" s="258"/>
      <c r="AK41" s="1150" t="s">
        <v>287</v>
      </c>
      <c r="AL41" s="1151"/>
      <c r="AM41" s="1151"/>
      <c r="AN41" s="1152"/>
      <c r="AO41" s="302">
        <v>996634</v>
      </c>
      <c r="AP41" s="302">
        <v>4174</v>
      </c>
      <c r="AQ41" s="303">
        <v>7755</v>
      </c>
      <c r="AR41" s="304">
        <v>-46.2</v>
      </c>
      <c r="AS41" s="301"/>
    </row>
    <row r="42" spans="1:46" ht="13.2" x14ac:dyDescent="0.2">
      <c r="A42" s="258"/>
      <c r="AK42" s="307"/>
      <c r="AQ42" s="279"/>
      <c r="AR42" s="279"/>
      <c r="AS42" s="301"/>
    </row>
    <row r="43" spans="1:46" ht="13.2" x14ac:dyDescent="0.2">
      <c r="A43" s="258"/>
      <c r="AP43" s="308"/>
      <c r="AQ43" s="279"/>
      <c r="AS43" s="301"/>
    </row>
    <row r="44" spans="1:46" ht="13.2" x14ac:dyDescent="0.2">
      <c r="A44" s="258"/>
      <c r="AQ44" s="279"/>
    </row>
    <row r="45" spans="1:46" ht="13.2" x14ac:dyDescent="0.2">
      <c r="A45" s="256"/>
      <c r="B45" s="256"/>
      <c r="C45" s="256"/>
      <c r="D45" s="256"/>
      <c r="E45" s="256"/>
      <c r="F45" s="256"/>
      <c r="G45" s="256"/>
      <c r="H45" s="256"/>
      <c r="I45" s="256"/>
      <c r="J45" s="256"/>
      <c r="K45" s="256"/>
      <c r="L45" s="256"/>
      <c r="M45" s="256"/>
      <c r="N45" s="256"/>
      <c r="O45" s="256"/>
      <c r="P45" s="256"/>
      <c r="Q45" s="256"/>
      <c r="R45" s="256"/>
      <c r="S45" s="256"/>
      <c r="T45" s="256"/>
      <c r="U45" s="256"/>
      <c r="V45" s="256"/>
      <c r="W45" s="256"/>
      <c r="X45" s="256"/>
      <c r="Y45" s="256"/>
      <c r="Z45" s="256"/>
      <c r="AA45" s="256"/>
      <c r="AB45" s="256"/>
      <c r="AC45" s="256"/>
      <c r="AD45" s="256"/>
      <c r="AE45" s="256"/>
      <c r="AF45" s="256"/>
      <c r="AG45" s="256"/>
      <c r="AH45" s="256"/>
      <c r="AI45" s="256"/>
      <c r="AJ45" s="256"/>
      <c r="AK45" s="256"/>
      <c r="AL45" s="256"/>
      <c r="AM45" s="256"/>
      <c r="AN45" s="256"/>
      <c r="AO45" s="256"/>
      <c r="AP45" s="256"/>
      <c r="AQ45" s="309"/>
      <c r="AR45" s="256"/>
      <c r="AS45" s="256"/>
      <c r="AT45" s="254"/>
    </row>
    <row r="46" spans="1:46" ht="13.2" x14ac:dyDescent="0.2">
      <c r="A46" s="310"/>
      <c r="B46" s="310"/>
      <c r="C46" s="310"/>
      <c r="D46" s="310"/>
      <c r="E46" s="310"/>
      <c r="F46" s="310"/>
      <c r="G46" s="310"/>
      <c r="H46" s="310"/>
      <c r="I46" s="310"/>
      <c r="J46" s="310"/>
      <c r="K46" s="310"/>
      <c r="L46" s="310"/>
      <c r="M46" s="310"/>
      <c r="N46" s="310"/>
      <c r="O46" s="310"/>
      <c r="P46" s="310"/>
      <c r="Q46" s="310"/>
      <c r="R46" s="310"/>
      <c r="S46" s="310"/>
      <c r="T46" s="310"/>
      <c r="U46" s="310"/>
      <c r="V46" s="310"/>
      <c r="W46" s="310"/>
      <c r="X46" s="310"/>
      <c r="Y46" s="310"/>
      <c r="Z46" s="310"/>
      <c r="AA46" s="310"/>
      <c r="AB46" s="310"/>
      <c r="AC46" s="310"/>
      <c r="AD46" s="310"/>
      <c r="AE46" s="310"/>
      <c r="AF46" s="310"/>
      <c r="AG46" s="310"/>
      <c r="AH46" s="310"/>
      <c r="AI46" s="310"/>
      <c r="AJ46" s="310"/>
      <c r="AK46" s="310"/>
      <c r="AL46" s="310"/>
      <c r="AM46" s="310"/>
      <c r="AN46" s="310"/>
      <c r="AO46" s="310"/>
      <c r="AP46" s="310"/>
      <c r="AQ46" s="310"/>
      <c r="AR46" s="310"/>
      <c r="AS46" s="310"/>
      <c r="AT46" s="254"/>
    </row>
    <row r="47" spans="1:46" ht="17.25" customHeight="1" x14ac:dyDescent="0.2">
      <c r="A47" s="311" t="s">
        <v>508</v>
      </c>
    </row>
    <row r="48" spans="1:46" ht="13.2" x14ac:dyDescent="0.2">
      <c r="A48" s="258"/>
      <c r="AK48" s="312" t="s">
        <v>509</v>
      </c>
      <c r="AL48" s="312"/>
      <c r="AM48" s="312"/>
      <c r="AN48" s="312"/>
      <c r="AO48" s="312"/>
      <c r="AP48" s="312"/>
      <c r="AQ48" s="313"/>
      <c r="AR48" s="312"/>
    </row>
    <row r="49" spans="1:44" ht="13.5" customHeight="1" x14ac:dyDescent="0.2">
      <c r="A49" s="258"/>
      <c r="AK49" s="314"/>
      <c r="AL49" s="315"/>
      <c r="AM49" s="1139" t="s">
        <v>477</v>
      </c>
      <c r="AN49" s="1141" t="s">
        <v>510</v>
      </c>
      <c r="AO49" s="1142"/>
      <c r="AP49" s="1142"/>
      <c r="AQ49" s="1142"/>
      <c r="AR49" s="1143"/>
    </row>
    <row r="50" spans="1:44" ht="13.2" x14ac:dyDescent="0.2">
      <c r="A50" s="258"/>
      <c r="AK50" s="316"/>
      <c r="AL50" s="317"/>
      <c r="AM50" s="1140"/>
      <c r="AN50" s="318" t="s">
        <v>511</v>
      </c>
      <c r="AO50" s="319" t="s">
        <v>512</v>
      </c>
      <c r="AP50" s="320" t="s">
        <v>513</v>
      </c>
      <c r="AQ50" s="321" t="s">
        <v>514</v>
      </c>
      <c r="AR50" s="322" t="s">
        <v>515</v>
      </c>
    </row>
    <row r="51" spans="1:44" ht="13.2" x14ac:dyDescent="0.2">
      <c r="A51" s="258"/>
      <c r="AK51" s="314" t="s">
        <v>516</v>
      </c>
      <c r="AL51" s="315"/>
      <c r="AM51" s="323">
        <v>10185636</v>
      </c>
      <c r="AN51" s="324">
        <v>42968</v>
      </c>
      <c r="AO51" s="325">
        <v>-13.2</v>
      </c>
      <c r="AP51" s="326">
        <v>51043</v>
      </c>
      <c r="AQ51" s="327">
        <v>15</v>
      </c>
      <c r="AR51" s="328">
        <v>-28.2</v>
      </c>
    </row>
    <row r="52" spans="1:44" ht="13.2" x14ac:dyDescent="0.2">
      <c r="A52" s="258"/>
      <c r="AK52" s="329"/>
      <c r="AL52" s="330" t="s">
        <v>517</v>
      </c>
      <c r="AM52" s="331">
        <v>7101809</v>
      </c>
      <c r="AN52" s="332">
        <v>29959</v>
      </c>
      <c r="AO52" s="333">
        <v>0.2</v>
      </c>
      <c r="AP52" s="334">
        <v>23378</v>
      </c>
      <c r="AQ52" s="335">
        <v>0.6</v>
      </c>
      <c r="AR52" s="336">
        <v>-0.4</v>
      </c>
    </row>
    <row r="53" spans="1:44" ht="13.2" x14ac:dyDescent="0.2">
      <c r="A53" s="258"/>
      <c r="AK53" s="314" t="s">
        <v>518</v>
      </c>
      <c r="AL53" s="315"/>
      <c r="AM53" s="323">
        <v>9584333</v>
      </c>
      <c r="AN53" s="324">
        <v>40302</v>
      </c>
      <c r="AO53" s="325">
        <v>-6.2</v>
      </c>
      <c r="AP53" s="326">
        <v>42898</v>
      </c>
      <c r="AQ53" s="327">
        <v>-16</v>
      </c>
      <c r="AR53" s="328">
        <v>9.8000000000000007</v>
      </c>
    </row>
    <row r="54" spans="1:44" ht="13.2" x14ac:dyDescent="0.2">
      <c r="A54" s="258"/>
      <c r="AK54" s="329"/>
      <c r="AL54" s="330" t="s">
        <v>517</v>
      </c>
      <c r="AM54" s="331">
        <v>6353441</v>
      </c>
      <c r="AN54" s="332">
        <v>26716</v>
      </c>
      <c r="AO54" s="333">
        <v>-10.8</v>
      </c>
      <c r="AP54" s="334">
        <v>21022</v>
      </c>
      <c r="AQ54" s="335">
        <v>-10.1</v>
      </c>
      <c r="AR54" s="336">
        <v>-0.7</v>
      </c>
    </row>
    <row r="55" spans="1:44" ht="13.2" x14ac:dyDescent="0.2">
      <c r="A55" s="258"/>
      <c r="AK55" s="314" t="s">
        <v>519</v>
      </c>
      <c r="AL55" s="315"/>
      <c r="AM55" s="323">
        <v>5606206</v>
      </c>
      <c r="AN55" s="324">
        <v>23562</v>
      </c>
      <c r="AO55" s="325">
        <v>-41.5</v>
      </c>
      <c r="AP55" s="326">
        <v>38566</v>
      </c>
      <c r="AQ55" s="327">
        <v>-10.1</v>
      </c>
      <c r="AR55" s="328">
        <v>-31.4</v>
      </c>
    </row>
    <row r="56" spans="1:44" ht="13.2" x14ac:dyDescent="0.2">
      <c r="A56" s="258"/>
      <c r="AK56" s="329"/>
      <c r="AL56" s="330" t="s">
        <v>517</v>
      </c>
      <c r="AM56" s="331">
        <v>4100800</v>
      </c>
      <c r="AN56" s="332">
        <v>17235</v>
      </c>
      <c r="AO56" s="333">
        <v>-35.5</v>
      </c>
      <c r="AP56" s="334">
        <v>24059</v>
      </c>
      <c r="AQ56" s="335">
        <v>14.4</v>
      </c>
      <c r="AR56" s="336">
        <v>-49.9</v>
      </c>
    </row>
    <row r="57" spans="1:44" ht="13.2" x14ac:dyDescent="0.2">
      <c r="A57" s="258"/>
      <c r="AK57" s="314" t="s">
        <v>520</v>
      </c>
      <c r="AL57" s="315"/>
      <c r="AM57" s="323">
        <v>7538552</v>
      </c>
      <c r="AN57" s="324">
        <v>31608</v>
      </c>
      <c r="AO57" s="325">
        <v>34.1</v>
      </c>
      <c r="AP57" s="326">
        <v>35156</v>
      </c>
      <c r="AQ57" s="327">
        <v>-8.8000000000000007</v>
      </c>
      <c r="AR57" s="328">
        <v>42.9</v>
      </c>
    </row>
    <row r="58" spans="1:44" ht="13.2" x14ac:dyDescent="0.2">
      <c r="A58" s="258"/>
      <c r="AK58" s="329"/>
      <c r="AL58" s="330" t="s">
        <v>517</v>
      </c>
      <c r="AM58" s="331">
        <v>5805300</v>
      </c>
      <c r="AN58" s="332">
        <v>24340</v>
      </c>
      <c r="AO58" s="333">
        <v>41.2</v>
      </c>
      <c r="AP58" s="334">
        <v>22430</v>
      </c>
      <c r="AQ58" s="335">
        <v>-6.8</v>
      </c>
      <c r="AR58" s="336">
        <v>48</v>
      </c>
    </row>
    <row r="59" spans="1:44" ht="13.2" x14ac:dyDescent="0.2">
      <c r="A59" s="258"/>
      <c r="AK59" s="314" t="s">
        <v>521</v>
      </c>
      <c r="AL59" s="315"/>
      <c r="AM59" s="323">
        <v>8723870</v>
      </c>
      <c r="AN59" s="324">
        <v>36536</v>
      </c>
      <c r="AO59" s="325">
        <v>15.6</v>
      </c>
      <c r="AP59" s="326">
        <v>37029</v>
      </c>
      <c r="AQ59" s="327">
        <v>5.3</v>
      </c>
      <c r="AR59" s="328">
        <v>10.3</v>
      </c>
    </row>
    <row r="60" spans="1:44" ht="13.2" x14ac:dyDescent="0.2">
      <c r="A60" s="258"/>
      <c r="AK60" s="329"/>
      <c r="AL60" s="330" t="s">
        <v>517</v>
      </c>
      <c r="AM60" s="331">
        <v>7300791</v>
      </c>
      <c r="AN60" s="332">
        <v>30576</v>
      </c>
      <c r="AO60" s="333">
        <v>25.6</v>
      </c>
      <c r="AP60" s="334">
        <v>23232</v>
      </c>
      <c r="AQ60" s="335">
        <v>3.6</v>
      </c>
      <c r="AR60" s="336">
        <v>22</v>
      </c>
    </row>
    <row r="61" spans="1:44" ht="13.2" x14ac:dyDescent="0.2">
      <c r="A61" s="258"/>
      <c r="AK61" s="314" t="s">
        <v>522</v>
      </c>
      <c r="AL61" s="337"/>
      <c r="AM61" s="323">
        <v>8327719</v>
      </c>
      <c r="AN61" s="324">
        <v>34995</v>
      </c>
      <c r="AO61" s="325">
        <v>-2.2000000000000002</v>
      </c>
      <c r="AP61" s="326">
        <v>40938</v>
      </c>
      <c r="AQ61" s="338">
        <v>-2.9</v>
      </c>
      <c r="AR61" s="328">
        <v>0.7</v>
      </c>
    </row>
    <row r="62" spans="1:44" ht="13.2" x14ac:dyDescent="0.2">
      <c r="A62" s="258"/>
      <c r="AK62" s="329"/>
      <c r="AL62" s="330" t="s">
        <v>517</v>
      </c>
      <c r="AM62" s="331">
        <v>6132428</v>
      </c>
      <c r="AN62" s="332">
        <v>25765</v>
      </c>
      <c r="AO62" s="333">
        <v>4.0999999999999996</v>
      </c>
      <c r="AP62" s="334">
        <v>22824</v>
      </c>
      <c r="AQ62" s="335">
        <v>0.3</v>
      </c>
      <c r="AR62" s="336">
        <v>3.8</v>
      </c>
    </row>
    <row r="63" spans="1:44" ht="13.2" x14ac:dyDescent="0.2">
      <c r="A63" s="258"/>
    </row>
    <row r="64" spans="1:44" ht="13.2" x14ac:dyDescent="0.2">
      <c r="A64" s="258"/>
    </row>
    <row r="65" spans="1:46" ht="13.2" x14ac:dyDescent="0.2">
      <c r="A65" s="258"/>
    </row>
    <row r="66" spans="1:46" ht="13.2" x14ac:dyDescent="0.2">
      <c r="A66" s="339"/>
      <c r="B66" s="310"/>
      <c r="C66" s="310"/>
      <c r="D66" s="310"/>
      <c r="E66" s="310"/>
      <c r="F66" s="310"/>
      <c r="G66" s="310"/>
      <c r="H66" s="310"/>
      <c r="I66" s="310"/>
      <c r="J66" s="310"/>
      <c r="K66" s="310"/>
      <c r="L66" s="310"/>
      <c r="M66" s="310"/>
      <c r="N66" s="310"/>
      <c r="O66" s="310"/>
      <c r="P66" s="310"/>
      <c r="Q66" s="310"/>
      <c r="R66" s="310"/>
      <c r="S66" s="310"/>
      <c r="T66" s="310"/>
      <c r="U66" s="310"/>
      <c r="V66" s="310"/>
      <c r="W66" s="310"/>
      <c r="X66" s="310"/>
      <c r="Y66" s="310"/>
      <c r="Z66" s="310"/>
      <c r="AA66" s="310"/>
      <c r="AB66" s="310"/>
      <c r="AC66" s="310"/>
      <c r="AD66" s="310"/>
      <c r="AE66" s="310"/>
      <c r="AF66" s="310"/>
      <c r="AG66" s="310"/>
      <c r="AH66" s="310"/>
      <c r="AI66" s="310"/>
      <c r="AJ66" s="310"/>
      <c r="AK66" s="310"/>
      <c r="AL66" s="310"/>
      <c r="AM66" s="310"/>
      <c r="AN66" s="310"/>
      <c r="AO66" s="310"/>
      <c r="AP66" s="310"/>
      <c r="AQ66" s="310"/>
      <c r="AR66" s="310"/>
      <c r="AS66" s="340"/>
    </row>
    <row r="67" spans="1:46" ht="13.5" hidden="1" customHeight="1" x14ac:dyDescent="0.2">
      <c r="AS67" s="254"/>
      <c r="AT67" s="254"/>
    </row>
    <row r="70" spans="1:46" ht="13.2" hidden="1" x14ac:dyDescent="0.2"/>
    <row r="71" spans="1:46" ht="13.2" hidden="1" x14ac:dyDescent="0.2"/>
    <row r="72" spans="1:46" ht="13.2" hidden="1" x14ac:dyDescent="0.2"/>
    <row r="73" spans="1:46" ht="13.2" hidden="1" x14ac:dyDescent="0.2"/>
  </sheetData>
  <sheetProtection algorithmName="SHA-512" hashValue="XJffHO9gpOyTbskpn3IEBpR+pMPrZ7Kq4uz/LqrqDyjr56K8Yht9Dwm58PXgxzvQd9g8i0mJ4wDFZKa8LgDCPA==" saltValue="ixrxdH4osy8NRIPfWwy1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3" customWidth="1"/>
    <col min="126" max="16384" width="9" style="252" hidden="1"/>
  </cols>
  <sheetData>
    <row r="1" spans="2:125" ht="13.5" customHeight="1" x14ac:dyDescent="0.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52"/>
      <c r="BN1" s="252"/>
      <c r="BO1" s="252"/>
      <c r="BP1" s="252"/>
      <c r="BQ1" s="252"/>
      <c r="BR1" s="252"/>
      <c r="BS1" s="252"/>
      <c r="BT1" s="252"/>
      <c r="BU1" s="252"/>
      <c r="BV1" s="252"/>
      <c r="BW1" s="252"/>
      <c r="BX1" s="252"/>
      <c r="BY1" s="252"/>
      <c r="BZ1" s="252"/>
      <c r="CA1" s="252"/>
      <c r="CB1" s="252"/>
      <c r="CC1" s="252"/>
      <c r="CD1" s="252"/>
      <c r="CE1" s="252"/>
      <c r="CF1" s="252"/>
      <c r="CG1" s="252"/>
      <c r="CH1" s="252"/>
      <c r="CI1" s="252"/>
      <c r="CJ1" s="252"/>
      <c r="CK1" s="252"/>
      <c r="CL1" s="252"/>
      <c r="CM1" s="252"/>
      <c r="CN1" s="252"/>
      <c r="CO1" s="252"/>
      <c r="CP1" s="252"/>
      <c r="CQ1" s="252"/>
      <c r="CR1" s="252"/>
      <c r="CS1" s="252"/>
      <c r="CT1" s="252"/>
      <c r="CU1" s="252"/>
      <c r="CV1" s="252"/>
      <c r="CW1" s="252"/>
      <c r="CX1" s="252"/>
      <c r="CY1" s="252"/>
      <c r="CZ1" s="252"/>
      <c r="DA1" s="252"/>
      <c r="DB1" s="252"/>
      <c r="DC1" s="252"/>
      <c r="DD1" s="252"/>
      <c r="DE1" s="252"/>
      <c r="DF1" s="252"/>
      <c r="DG1" s="252"/>
      <c r="DH1" s="252"/>
      <c r="DI1" s="252"/>
      <c r="DJ1" s="252"/>
      <c r="DK1" s="252"/>
      <c r="DL1" s="252"/>
      <c r="DM1" s="252"/>
      <c r="DN1" s="252"/>
      <c r="DO1" s="252"/>
      <c r="DP1" s="252"/>
      <c r="DQ1" s="252"/>
      <c r="DR1" s="252"/>
      <c r="DS1" s="252"/>
      <c r="DT1" s="252"/>
      <c r="DU1" s="252"/>
    </row>
    <row r="2" spans="2:125" ht="13.2" x14ac:dyDescent="0.2">
      <c r="B2" s="252"/>
      <c r="DG2" s="252"/>
    </row>
    <row r="3" spans="2:125" ht="13.2" x14ac:dyDescent="0.2">
      <c r="C3" s="252"/>
      <c r="D3" s="252"/>
      <c r="E3" s="252"/>
      <c r="F3" s="252"/>
      <c r="G3" s="252"/>
      <c r="H3" s="252"/>
      <c r="I3" s="252"/>
      <c r="J3" s="252"/>
      <c r="K3" s="252"/>
      <c r="L3" s="252"/>
      <c r="M3" s="252"/>
      <c r="N3" s="252"/>
      <c r="O3" s="252"/>
      <c r="P3" s="252"/>
      <c r="Q3" s="252"/>
      <c r="R3" s="252"/>
      <c r="S3" s="252"/>
      <c r="T3" s="252"/>
      <c r="U3" s="252"/>
      <c r="V3" s="252"/>
      <c r="W3" s="252"/>
      <c r="X3" s="252"/>
      <c r="Y3" s="252"/>
      <c r="Z3" s="252"/>
      <c r="AA3" s="252"/>
      <c r="AB3" s="252"/>
      <c r="AC3" s="252"/>
      <c r="AD3" s="252"/>
      <c r="AE3" s="252"/>
      <c r="AF3" s="252"/>
      <c r="AG3" s="252"/>
      <c r="AH3" s="252"/>
      <c r="AI3" s="252"/>
      <c r="AJ3" s="252"/>
      <c r="AK3" s="252"/>
      <c r="AL3" s="252"/>
      <c r="AM3" s="252"/>
      <c r="AN3" s="252"/>
      <c r="AO3" s="252"/>
      <c r="AP3" s="252"/>
      <c r="AQ3" s="252"/>
      <c r="AR3" s="252"/>
      <c r="AS3" s="252"/>
      <c r="AT3" s="252"/>
      <c r="AU3" s="252"/>
      <c r="AV3" s="252"/>
      <c r="AW3" s="252"/>
      <c r="AX3" s="252"/>
      <c r="AY3" s="252"/>
      <c r="AZ3" s="252"/>
      <c r="BA3" s="252"/>
      <c r="BB3" s="252"/>
      <c r="BC3" s="252"/>
      <c r="BD3" s="252"/>
      <c r="BE3" s="252"/>
      <c r="BF3" s="252"/>
      <c r="BG3" s="252"/>
      <c r="BH3" s="252"/>
      <c r="BI3" s="252"/>
      <c r="BJ3" s="252"/>
      <c r="BK3" s="252"/>
      <c r="BL3" s="252"/>
      <c r="BM3" s="252"/>
      <c r="BN3" s="252"/>
      <c r="BO3" s="252"/>
      <c r="BP3" s="252"/>
      <c r="BQ3" s="252"/>
      <c r="BR3" s="252"/>
      <c r="BS3" s="252"/>
      <c r="BT3" s="252"/>
      <c r="BU3" s="252"/>
      <c r="BV3" s="252"/>
      <c r="BW3" s="252"/>
      <c r="BX3" s="252"/>
      <c r="BY3" s="252"/>
      <c r="BZ3" s="252"/>
      <c r="CA3" s="252"/>
      <c r="CB3" s="252"/>
      <c r="CC3" s="252"/>
      <c r="CD3" s="252"/>
      <c r="CE3" s="252"/>
      <c r="CF3" s="252"/>
      <c r="CG3" s="252"/>
      <c r="CH3" s="252"/>
      <c r="CI3" s="252"/>
      <c r="CJ3" s="252"/>
      <c r="CK3" s="252"/>
      <c r="CL3" s="252"/>
      <c r="CM3" s="252"/>
      <c r="CN3" s="252"/>
      <c r="CO3" s="252"/>
      <c r="CP3" s="252"/>
      <c r="CQ3" s="252"/>
      <c r="CR3" s="252"/>
      <c r="CS3" s="252"/>
      <c r="CT3" s="252"/>
      <c r="CU3" s="252"/>
      <c r="CV3" s="252"/>
      <c r="CW3" s="252"/>
      <c r="CX3" s="252"/>
      <c r="CY3" s="252"/>
      <c r="CZ3" s="252"/>
      <c r="DA3" s="252"/>
      <c r="DB3" s="252"/>
      <c r="DC3" s="252"/>
      <c r="DD3" s="252"/>
      <c r="DE3" s="252"/>
      <c r="DF3" s="252"/>
      <c r="DH3" s="252"/>
      <c r="DI3" s="252"/>
      <c r="DJ3" s="252"/>
      <c r="DK3" s="252"/>
      <c r="DL3" s="252"/>
      <c r="DM3" s="252"/>
      <c r="DN3" s="252"/>
      <c r="DO3" s="252"/>
      <c r="DP3" s="252"/>
      <c r="DQ3" s="252"/>
      <c r="DR3" s="252"/>
      <c r="DS3" s="252"/>
      <c r="DT3" s="252"/>
      <c r="DU3" s="252"/>
    </row>
    <row r="4" spans="2:125" ht="13.2" x14ac:dyDescent="0.2"/>
    <row r="5" spans="2:125" ht="13.2" x14ac:dyDescent="0.2"/>
    <row r="6" spans="2:125" ht="13.2" x14ac:dyDescent="0.2"/>
    <row r="7" spans="2:125" ht="13.2" x14ac:dyDescent="0.2"/>
    <row r="8" spans="2:125" ht="13.2" x14ac:dyDescent="0.2"/>
    <row r="9" spans="2:125" ht="13.2" x14ac:dyDescent="0.2">
      <c r="DU9" s="25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2"/>
    </row>
    <row r="18" spans="125:125" ht="13.2" x14ac:dyDescent="0.2"/>
    <row r="19" spans="125:125" ht="13.2" x14ac:dyDescent="0.2"/>
    <row r="20" spans="125:125" ht="13.2" x14ac:dyDescent="0.2">
      <c r="DU20" s="252"/>
    </row>
    <row r="21" spans="125:125" ht="13.2" x14ac:dyDescent="0.2">
      <c r="DU21" s="25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2"/>
    </row>
    <row r="29" spans="125:125" ht="13.2" x14ac:dyDescent="0.2"/>
    <row r="30" spans="125:125" ht="13.2" x14ac:dyDescent="0.2"/>
    <row r="31" spans="125:125" ht="13.2" x14ac:dyDescent="0.2"/>
    <row r="32" spans="125:125" ht="13.2" x14ac:dyDescent="0.2"/>
    <row r="33" spans="2:125" ht="13.2" x14ac:dyDescent="0.2">
      <c r="B33" s="252"/>
      <c r="G33" s="252"/>
      <c r="I33" s="252"/>
    </row>
    <row r="34" spans="2:125" ht="13.2" x14ac:dyDescent="0.2">
      <c r="C34" s="252"/>
      <c r="P34" s="252"/>
      <c r="DE34" s="252"/>
      <c r="DH34" s="252"/>
    </row>
    <row r="35" spans="2:125" ht="13.2" x14ac:dyDescent="0.2">
      <c r="D35" s="252"/>
      <c r="E35" s="252"/>
      <c r="DG35" s="252"/>
      <c r="DJ35" s="252"/>
      <c r="DP35" s="252"/>
      <c r="DQ35" s="252"/>
      <c r="DR35" s="252"/>
      <c r="DS35" s="252"/>
      <c r="DT35" s="252"/>
      <c r="DU35" s="252"/>
    </row>
    <row r="36" spans="2:125" ht="13.2" x14ac:dyDescent="0.2">
      <c r="F36" s="252"/>
      <c r="H36" s="252"/>
      <c r="J36" s="252"/>
      <c r="K36" s="252"/>
      <c r="L36" s="252"/>
      <c r="M36" s="252"/>
      <c r="N36" s="252"/>
      <c r="O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2"/>
      <c r="AY36" s="252"/>
      <c r="AZ36" s="252"/>
      <c r="BA36" s="252"/>
      <c r="BB36" s="252"/>
      <c r="BC36" s="252"/>
      <c r="BD36" s="252"/>
      <c r="BE36" s="252"/>
      <c r="BF36" s="252"/>
      <c r="BG36" s="252"/>
      <c r="BH36" s="252"/>
      <c r="BI36" s="252"/>
      <c r="BJ36" s="252"/>
      <c r="BK36" s="252"/>
      <c r="BL36" s="252"/>
      <c r="BM36" s="252"/>
      <c r="BN36" s="252"/>
      <c r="BO36" s="252"/>
      <c r="BP36" s="252"/>
      <c r="BQ36" s="252"/>
      <c r="BR36" s="252"/>
      <c r="BS36" s="252"/>
      <c r="BT36" s="252"/>
      <c r="BU36" s="252"/>
      <c r="BV36" s="252"/>
      <c r="BW36" s="252"/>
      <c r="BX36" s="252"/>
      <c r="BY36" s="252"/>
      <c r="BZ36" s="252"/>
      <c r="CA36" s="252"/>
      <c r="CB36" s="252"/>
      <c r="CC36" s="252"/>
      <c r="CD36" s="252"/>
      <c r="CE36" s="252"/>
      <c r="CF36" s="252"/>
      <c r="CG36" s="252"/>
      <c r="CH36" s="252"/>
      <c r="CI36" s="252"/>
      <c r="CJ36" s="252"/>
      <c r="CK36" s="252"/>
      <c r="CL36" s="252"/>
      <c r="CM36" s="252"/>
      <c r="CN36" s="252"/>
      <c r="CO36" s="252"/>
      <c r="CP36" s="252"/>
      <c r="CQ36" s="252"/>
      <c r="CR36" s="252"/>
      <c r="CS36" s="252"/>
      <c r="CT36" s="252"/>
      <c r="CU36" s="252"/>
      <c r="CV36" s="252"/>
      <c r="CW36" s="252"/>
      <c r="CX36" s="252"/>
      <c r="CY36" s="252"/>
      <c r="CZ36" s="252"/>
      <c r="DA36" s="252"/>
      <c r="DB36" s="252"/>
      <c r="DC36" s="252"/>
      <c r="DD36" s="252"/>
      <c r="DF36" s="252"/>
      <c r="DI36" s="252"/>
      <c r="DK36" s="252"/>
      <c r="DL36" s="252"/>
      <c r="DM36" s="252"/>
      <c r="DN36" s="252"/>
      <c r="DO36" s="252"/>
      <c r="DP36" s="252"/>
      <c r="DQ36" s="252"/>
      <c r="DR36" s="252"/>
      <c r="DS36" s="252"/>
      <c r="DT36" s="252"/>
      <c r="DU36" s="252"/>
    </row>
    <row r="37" spans="2:125" ht="13.2" x14ac:dyDescent="0.2">
      <c r="DU37" s="252"/>
    </row>
    <row r="38" spans="2:125" ht="13.2" x14ac:dyDescent="0.2">
      <c r="DT38" s="252"/>
      <c r="DU38" s="252"/>
    </row>
    <row r="39" spans="2:125" ht="13.2" x14ac:dyDescent="0.2"/>
    <row r="40" spans="2:125" ht="13.2" x14ac:dyDescent="0.2">
      <c r="DH40" s="252"/>
    </row>
    <row r="41" spans="2:125" ht="13.2" x14ac:dyDescent="0.2">
      <c r="DE41" s="252"/>
    </row>
    <row r="42" spans="2:125" ht="13.2" x14ac:dyDescent="0.2">
      <c r="DG42" s="252"/>
      <c r="DJ42" s="252"/>
    </row>
    <row r="43" spans="2:125" ht="13.2" x14ac:dyDescent="0.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2"/>
      <c r="AY43" s="252"/>
      <c r="AZ43" s="252"/>
      <c r="BA43" s="252"/>
      <c r="BB43" s="252"/>
      <c r="BC43" s="252"/>
      <c r="BD43" s="252"/>
      <c r="BE43" s="252"/>
      <c r="BF43" s="252"/>
      <c r="BG43" s="252"/>
      <c r="BH43" s="252"/>
      <c r="BI43" s="252"/>
      <c r="BJ43" s="252"/>
      <c r="BK43" s="252"/>
      <c r="BL43" s="252"/>
      <c r="BM43" s="252"/>
      <c r="BN43" s="252"/>
      <c r="BO43" s="252"/>
      <c r="BP43" s="252"/>
      <c r="BQ43" s="252"/>
      <c r="BR43" s="252"/>
      <c r="BS43" s="252"/>
      <c r="BT43" s="252"/>
      <c r="BU43" s="252"/>
      <c r="BV43" s="252"/>
      <c r="BW43" s="252"/>
      <c r="BX43" s="252"/>
      <c r="BY43" s="252"/>
      <c r="BZ43" s="252"/>
      <c r="CA43" s="252"/>
      <c r="CB43" s="252"/>
      <c r="CC43" s="252"/>
      <c r="CD43" s="252"/>
      <c r="CE43" s="252"/>
      <c r="CF43" s="252"/>
      <c r="CG43" s="252"/>
      <c r="CH43" s="252"/>
      <c r="CI43" s="252"/>
      <c r="CJ43" s="252"/>
      <c r="CK43" s="252"/>
      <c r="CL43" s="252"/>
      <c r="CM43" s="252"/>
      <c r="CN43" s="252"/>
      <c r="CO43" s="252"/>
      <c r="CP43" s="252"/>
      <c r="CQ43" s="252"/>
      <c r="CR43" s="252"/>
      <c r="CS43" s="252"/>
      <c r="CT43" s="252"/>
      <c r="CU43" s="252"/>
      <c r="CV43" s="252"/>
      <c r="CW43" s="252"/>
      <c r="CX43" s="252"/>
      <c r="CY43" s="252"/>
      <c r="CZ43" s="252"/>
      <c r="DA43" s="252"/>
      <c r="DB43" s="252"/>
      <c r="DC43" s="252"/>
      <c r="DD43" s="252"/>
      <c r="DF43" s="252"/>
      <c r="DI43" s="252"/>
      <c r="DK43" s="252"/>
      <c r="DL43" s="252"/>
      <c r="DM43" s="252"/>
      <c r="DN43" s="252"/>
      <c r="DO43" s="252"/>
      <c r="DP43" s="252"/>
      <c r="DQ43" s="252"/>
      <c r="DR43" s="252"/>
      <c r="DS43" s="252"/>
      <c r="DT43" s="252"/>
      <c r="DU43" s="252"/>
    </row>
    <row r="44" spans="2:125" ht="13.2" x14ac:dyDescent="0.2">
      <c r="DU44" s="252"/>
    </row>
    <row r="45" spans="2:125" ht="13.2" x14ac:dyDescent="0.2"/>
    <row r="46" spans="2:125" ht="13.2" x14ac:dyDescent="0.2"/>
    <row r="47" spans="2:125" ht="13.2" x14ac:dyDescent="0.2"/>
    <row r="48" spans="2:125" ht="13.2" x14ac:dyDescent="0.2">
      <c r="DT48" s="252"/>
      <c r="DU48" s="252"/>
    </row>
    <row r="49" spans="120:125" ht="13.2" x14ac:dyDescent="0.2">
      <c r="DU49" s="252"/>
    </row>
    <row r="50" spans="120:125" ht="13.2" x14ac:dyDescent="0.2">
      <c r="DU50" s="252"/>
    </row>
    <row r="51" spans="120:125" ht="13.2" x14ac:dyDescent="0.2">
      <c r="DP51" s="252"/>
      <c r="DQ51" s="252"/>
      <c r="DR51" s="252"/>
      <c r="DS51" s="252"/>
      <c r="DT51" s="252"/>
      <c r="DU51" s="252"/>
    </row>
    <row r="52" spans="120:125" ht="13.2" x14ac:dyDescent="0.2"/>
    <row r="53" spans="120:125" ht="13.2" x14ac:dyDescent="0.2"/>
    <row r="54" spans="120:125" ht="13.2" x14ac:dyDescent="0.2">
      <c r="DU54" s="252"/>
    </row>
    <row r="55" spans="120:125" ht="13.2" x14ac:dyDescent="0.2"/>
    <row r="56" spans="120:125" ht="13.2" x14ac:dyDescent="0.2"/>
    <row r="57" spans="120:125" ht="13.2" x14ac:dyDescent="0.2"/>
    <row r="58" spans="120:125" ht="13.2" x14ac:dyDescent="0.2">
      <c r="DU58" s="252"/>
    </row>
    <row r="59" spans="120:125" ht="13.2" x14ac:dyDescent="0.2"/>
    <row r="60" spans="120:125" ht="13.2" x14ac:dyDescent="0.2"/>
    <row r="61" spans="120:125" ht="13.2" x14ac:dyDescent="0.2"/>
    <row r="62" spans="120:125" ht="13.2" x14ac:dyDescent="0.2"/>
    <row r="63" spans="120:125" ht="13.2" x14ac:dyDescent="0.2">
      <c r="DU63" s="252"/>
    </row>
    <row r="64" spans="120:125" ht="13.2" x14ac:dyDescent="0.2">
      <c r="DT64" s="252"/>
      <c r="DU64" s="252"/>
    </row>
    <row r="65" spans="123:125" ht="13.2" x14ac:dyDescent="0.2"/>
    <row r="66" spans="123:125" ht="13.2" x14ac:dyDescent="0.2"/>
    <row r="67" spans="123:125" ht="13.2" x14ac:dyDescent="0.2"/>
    <row r="68" spans="123:125" ht="13.2" x14ac:dyDescent="0.2"/>
    <row r="69" spans="123:125" ht="13.2" x14ac:dyDescent="0.2">
      <c r="DS69" s="252"/>
      <c r="DT69" s="252"/>
      <c r="DU69" s="25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2"/>
    </row>
    <row r="83" spans="116:125" ht="13.2" x14ac:dyDescent="0.2">
      <c r="DM83" s="252"/>
      <c r="DN83" s="252"/>
      <c r="DO83" s="252"/>
      <c r="DP83" s="252"/>
      <c r="DQ83" s="252"/>
      <c r="DR83" s="252"/>
      <c r="DS83" s="252"/>
      <c r="DT83" s="252"/>
      <c r="DU83" s="252"/>
    </row>
    <row r="84" spans="116:125" ht="13.2" x14ac:dyDescent="0.2"/>
    <row r="85" spans="116:125" ht="13.2" x14ac:dyDescent="0.2"/>
    <row r="86" spans="116:125" ht="13.2" x14ac:dyDescent="0.2"/>
    <row r="87" spans="116:125" ht="13.2" x14ac:dyDescent="0.2"/>
    <row r="88" spans="116:125" ht="13.2" x14ac:dyDescent="0.2">
      <c r="DU88" s="25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2"/>
      <c r="DT94" s="252"/>
      <c r="DU94" s="252"/>
    </row>
    <row r="95" spans="116:125" ht="13.5" customHeight="1" x14ac:dyDescent="0.2">
      <c r="DU95" s="25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2"/>
    </row>
    <row r="102" spans="124:125" ht="13.5" customHeight="1" x14ac:dyDescent="0.2"/>
    <row r="103" spans="124:125" ht="13.5" customHeight="1" x14ac:dyDescent="0.2"/>
    <row r="104" spans="124:125" ht="13.5" customHeight="1" x14ac:dyDescent="0.2">
      <c r="DT104" s="252"/>
      <c r="DU104" s="25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2" t="s">
        <v>474</v>
      </c>
    </row>
    <row r="121" spans="125:125" ht="13.5" hidden="1" customHeight="1" x14ac:dyDescent="0.2">
      <c r="DU121" s="252"/>
    </row>
  </sheetData>
  <sheetProtection algorithmName="SHA-512" hashValue="Sjiuz8z8iQUSvZ1lka/zxBa7sWWVnMEZFUUZTGgb9UYmo489PACcok1tQ9NzmOoQBel0tNNaISSyhDT2k3LslQ==" saltValue="m0yL4NECvwLKRAJ5OgzhP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3" customWidth="1"/>
    <col min="126" max="142" width="0" style="252" hidden="1" customWidth="1"/>
    <col min="143" max="16384" width="9" style="252" hidden="1"/>
  </cols>
  <sheetData>
    <row r="1" spans="1:125" ht="13.5" customHeight="1" x14ac:dyDescent="0.2">
      <c r="A1" s="25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52"/>
      <c r="BN1" s="252"/>
      <c r="BO1" s="252"/>
      <c r="BP1" s="252"/>
      <c r="BQ1" s="252"/>
      <c r="BR1" s="252"/>
      <c r="BS1" s="252"/>
      <c r="BT1" s="252"/>
      <c r="BU1" s="252"/>
      <c r="BV1" s="252"/>
      <c r="BW1" s="252"/>
      <c r="BX1" s="252"/>
      <c r="BY1" s="252"/>
      <c r="BZ1" s="252"/>
      <c r="CA1" s="252"/>
      <c r="CB1" s="252"/>
      <c r="CC1" s="252"/>
      <c r="CD1" s="252"/>
      <c r="CE1" s="252"/>
      <c r="CF1" s="252"/>
      <c r="CG1" s="252"/>
      <c r="CH1" s="252"/>
      <c r="CI1" s="252"/>
      <c r="CJ1" s="252"/>
      <c r="CK1" s="252"/>
      <c r="CL1" s="252"/>
      <c r="CM1" s="252"/>
      <c r="CN1" s="252"/>
      <c r="CO1" s="252"/>
      <c r="CP1" s="252"/>
      <c r="CQ1" s="252"/>
      <c r="CR1" s="252"/>
      <c r="CS1" s="252"/>
      <c r="CT1" s="252"/>
      <c r="CU1" s="252"/>
      <c r="CV1" s="252"/>
      <c r="CW1" s="252"/>
      <c r="CX1" s="252"/>
      <c r="CY1" s="252"/>
      <c r="CZ1" s="252"/>
      <c r="DA1" s="252"/>
      <c r="DB1" s="252"/>
      <c r="DC1" s="252"/>
      <c r="DD1" s="252"/>
      <c r="DE1" s="252"/>
      <c r="DF1" s="252"/>
      <c r="DG1" s="252"/>
      <c r="DH1" s="252"/>
      <c r="DI1" s="252"/>
      <c r="DJ1" s="252"/>
      <c r="DK1" s="252"/>
      <c r="DL1" s="252"/>
      <c r="DM1" s="252"/>
      <c r="DN1" s="252"/>
      <c r="DO1" s="252"/>
      <c r="DP1" s="252"/>
      <c r="DQ1" s="252"/>
      <c r="DR1" s="252"/>
      <c r="DS1" s="252"/>
      <c r="DT1" s="252"/>
      <c r="DU1" s="252"/>
    </row>
    <row r="2" spans="1:125" ht="13.2" x14ac:dyDescent="0.2">
      <c r="B2" s="252"/>
      <c r="T2" s="252"/>
    </row>
    <row r="3" spans="1:125" ht="13.2" x14ac:dyDescent="0.2">
      <c r="C3" s="252"/>
      <c r="D3" s="252"/>
      <c r="E3" s="252"/>
      <c r="F3" s="252"/>
      <c r="G3" s="252"/>
      <c r="H3" s="252"/>
      <c r="I3" s="252"/>
      <c r="J3" s="252"/>
      <c r="K3" s="252"/>
      <c r="L3" s="252"/>
      <c r="M3" s="252"/>
      <c r="N3" s="252"/>
      <c r="O3" s="252"/>
      <c r="P3" s="252"/>
      <c r="Q3" s="252"/>
      <c r="R3" s="252"/>
      <c r="S3" s="252"/>
      <c r="U3" s="252"/>
      <c r="V3" s="252"/>
      <c r="W3" s="252"/>
      <c r="X3" s="252"/>
      <c r="Y3" s="252"/>
      <c r="Z3" s="252"/>
      <c r="AA3" s="252"/>
      <c r="AB3" s="252"/>
      <c r="AC3" s="252"/>
      <c r="AD3" s="252"/>
      <c r="AE3" s="252"/>
      <c r="AF3" s="252"/>
      <c r="AG3" s="252"/>
      <c r="AH3" s="252"/>
      <c r="AI3" s="252"/>
      <c r="AJ3" s="252"/>
      <c r="AK3" s="252"/>
      <c r="AL3" s="252"/>
      <c r="AM3" s="252"/>
      <c r="AN3" s="252"/>
      <c r="AO3" s="252"/>
      <c r="AP3" s="252"/>
      <c r="AQ3" s="252"/>
      <c r="AR3" s="252"/>
      <c r="AS3" s="252"/>
      <c r="AT3" s="252"/>
      <c r="AU3" s="252"/>
      <c r="AV3" s="252"/>
      <c r="AW3" s="252"/>
      <c r="AX3" s="252"/>
      <c r="AY3" s="252"/>
      <c r="AZ3" s="252"/>
      <c r="BA3" s="252"/>
      <c r="BB3" s="252"/>
      <c r="BC3" s="252"/>
      <c r="BD3" s="252"/>
      <c r="BE3" s="252"/>
      <c r="BF3" s="252"/>
      <c r="BG3" s="252"/>
      <c r="BH3" s="252"/>
      <c r="BI3" s="252"/>
      <c r="BJ3" s="252"/>
      <c r="BK3" s="252"/>
      <c r="BL3" s="252"/>
      <c r="BM3" s="252"/>
      <c r="BN3" s="252"/>
      <c r="BO3" s="252"/>
      <c r="BP3" s="252"/>
      <c r="BQ3" s="252"/>
      <c r="BR3" s="252"/>
      <c r="BS3" s="252"/>
      <c r="BT3" s="252"/>
      <c r="BU3" s="252"/>
      <c r="BV3" s="252"/>
      <c r="BW3" s="252"/>
      <c r="BX3" s="252"/>
      <c r="BY3" s="252"/>
      <c r="BZ3" s="252"/>
      <c r="CA3" s="252"/>
      <c r="CB3" s="252"/>
      <c r="CC3" s="252"/>
      <c r="CD3" s="252"/>
      <c r="CE3" s="252"/>
      <c r="CF3" s="252"/>
      <c r="CG3" s="252"/>
      <c r="CH3" s="252"/>
      <c r="CI3" s="252"/>
      <c r="CJ3" s="252"/>
      <c r="CK3" s="252"/>
      <c r="CL3" s="252"/>
      <c r="CM3" s="252"/>
      <c r="CN3" s="252"/>
      <c r="CO3" s="252"/>
      <c r="CP3" s="252"/>
      <c r="CQ3" s="252"/>
      <c r="CR3" s="252"/>
      <c r="CS3" s="252"/>
      <c r="CT3" s="252"/>
      <c r="CU3" s="252"/>
      <c r="CV3" s="252"/>
      <c r="CW3" s="252"/>
      <c r="CX3" s="252"/>
      <c r="CY3" s="252"/>
      <c r="CZ3" s="252"/>
      <c r="DA3" s="252"/>
      <c r="DB3" s="252"/>
      <c r="DC3" s="252"/>
      <c r="DD3" s="252"/>
      <c r="DE3" s="252"/>
      <c r="DF3" s="252"/>
      <c r="DG3" s="252"/>
      <c r="DH3" s="252"/>
      <c r="DI3" s="252"/>
      <c r="DJ3" s="252"/>
      <c r="DK3" s="252"/>
      <c r="DL3" s="252"/>
      <c r="DM3" s="252"/>
      <c r="DN3" s="252"/>
      <c r="DO3" s="252"/>
      <c r="DP3" s="252"/>
      <c r="DQ3" s="252"/>
      <c r="DR3" s="252"/>
      <c r="DS3" s="252"/>
      <c r="DT3" s="252"/>
      <c r="DU3" s="25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2"/>
      <c r="G33" s="252"/>
      <c r="I33" s="252"/>
    </row>
    <row r="34" spans="2:125" ht="13.2" x14ac:dyDescent="0.2">
      <c r="C34" s="252"/>
      <c r="P34" s="252"/>
      <c r="R34" s="252"/>
      <c r="U34" s="252"/>
    </row>
    <row r="35" spans="2:125" ht="13.2" x14ac:dyDescent="0.2">
      <c r="D35" s="252"/>
      <c r="E35" s="252"/>
      <c r="T35" s="252"/>
      <c r="W35" s="252"/>
      <c r="X35" s="252"/>
      <c r="Y35" s="252"/>
      <c r="Z35" s="252"/>
      <c r="AA35" s="252"/>
      <c r="AB35" s="252"/>
      <c r="AC35" s="252"/>
      <c r="AD35" s="252"/>
      <c r="AE35" s="252"/>
      <c r="AF35" s="252"/>
      <c r="AG35" s="252"/>
      <c r="AH35" s="252"/>
      <c r="AI35" s="252"/>
      <c r="AJ35" s="252"/>
      <c r="AK35" s="252"/>
      <c r="AL35" s="252"/>
      <c r="AM35" s="252"/>
      <c r="AN35" s="252"/>
      <c r="AO35" s="252"/>
      <c r="AP35" s="252"/>
      <c r="AQ35" s="252"/>
      <c r="AR35" s="252"/>
      <c r="AS35" s="252"/>
      <c r="AT35" s="252"/>
      <c r="AU35" s="252"/>
      <c r="AV35" s="252"/>
      <c r="AW35" s="252"/>
      <c r="AX35" s="252"/>
      <c r="AY35" s="252"/>
      <c r="AZ35" s="252"/>
      <c r="BA35" s="252"/>
      <c r="BB35" s="252"/>
      <c r="BC35" s="252"/>
      <c r="BD35" s="252"/>
      <c r="BE35" s="252"/>
      <c r="BF35" s="252"/>
      <c r="BG35" s="252"/>
      <c r="BH35" s="252"/>
      <c r="BI35" s="252"/>
      <c r="BJ35" s="252"/>
      <c r="BK35" s="252"/>
      <c r="BL35" s="252"/>
      <c r="BM35" s="252"/>
      <c r="BN35" s="252"/>
      <c r="BO35" s="252"/>
      <c r="BP35" s="252"/>
      <c r="BQ35" s="252"/>
      <c r="BR35" s="252"/>
      <c r="BS35" s="252"/>
      <c r="BT35" s="252"/>
      <c r="BU35" s="252"/>
      <c r="BV35" s="252"/>
      <c r="BW35" s="252"/>
      <c r="BX35" s="252"/>
      <c r="BY35" s="252"/>
      <c r="BZ35" s="252"/>
      <c r="CA35" s="252"/>
      <c r="CB35" s="252"/>
      <c r="CC35" s="252"/>
      <c r="CD35" s="252"/>
      <c r="CE35" s="252"/>
      <c r="CF35" s="252"/>
      <c r="CG35" s="252"/>
      <c r="CH35" s="252"/>
      <c r="CI35" s="252"/>
      <c r="CJ35" s="252"/>
      <c r="CK35" s="252"/>
      <c r="CL35" s="252"/>
      <c r="CM35" s="252"/>
      <c r="CN35" s="252"/>
      <c r="CO35" s="252"/>
      <c r="CP35" s="252"/>
      <c r="CQ35" s="252"/>
      <c r="CR35" s="252"/>
      <c r="CS35" s="252"/>
      <c r="CT35" s="252"/>
      <c r="CU35" s="252"/>
      <c r="CV35" s="252"/>
      <c r="CW35" s="252"/>
      <c r="CX35" s="252"/>
      <c r="CY35" s="252"/>
      <c r="CZ35" s="252"/>
      <c r="DA35" s="252"/>
      <c r="DB35" s="252"/>
      <c r="DC35" s="252"/>
      <c r="DD35" s="252"/>
      <c r="DE35" s="252"/>
      <c r="DF35" s="252"/>
      <c r="DG35" s="252"/>
      <c r="DH35" s="252"/>
      <c r="DI35" s="252"/>
      <c r="DJ35" s="252"/>
      <c r="DK35" s="252"/>
      <c r="DL35" s="252"/>
      <c r="DM35" s="252"/>
      <c r="DN35" s="252"/>
      <c r="DO35" s="252"/>
      <c r="DP35" s="252"/>
      <c r="DQ35" s="252"/>
      <c r="DR35" s="252"/>
      <c r="DS35" s="252"/>
      <c r="DT35" s="252"/>
      <c r="DU35" s="252"/>
    </row>
    <row r="36" spans="2:125" ht="13.2" x14ac:dyDescent="0.2">
      <c r="F36" s="252"/>
      <c r="H36" s="252"/>
      <c r="J36" s="252"/>
      <c r="K36" s="252"/>
      <c r="L36" s="252"/>
      <c r="M36" s="252"/>
      <c r="N36" s="252"/>
      <c r="O36" s="252"/>
      <c r="Q36" s="252"/>
      <c r="S36" s="252"/>
      <c r="V36" s="252"/>
    </row>
    <row r="37" spans="2:125" ht="13.2" x14ac:dyDescent="0.2"/>
    <row r="38" spans="2:125" ht="13.2" x14ac:dyDescent="0.2"/>
    <row r="39" spans="2:125" ht="13.2" x14ac:dyDescent="0.2"/>
    <row r="40" spans="2:125" ht="13.2" x14ac:dyDescent="0.2">
      <c r="U40" s="252"/>
    </row>
    <row r="41" spans="2:125" ht="13.2" x14ac:dyDescent="0.2">
      <c r="R41" s="252"/>
    </row>
    <row r="42" spans="2:125" ht="13.2" x14ac:dyDescent="0.2">
      <c r="T42" s="252"/>
      <c r="W42" s="252"/>
      <c r="X42" s="252"/>
      <c r="Y42" s="252"/>
      <c r="Z42" s="252"/>
      <c r="AA42" s="252"/>
      <c r="AB42" s="252"/>
      <c r="AC42" s="252"/>
      <c r="AD42" s="252"/>
      <c r="AE42" s="252"/>
      <c r="AF42" s="252"/>
      <c r="AG42" s="252"/>
      <c r="AH42" s="252"/>
      <c r="AI42" s="252"/>
      <c r="AJ42" s="252"/>
      <c r="AK42" s="252"/>
      <c r="AL42" s="252"/>
      <c r="AM42" s="252"/>
      <c r="AN42" s="252"/>
      <c r="AO42" s="252"/>
      <c r="AP42" s="252"/>
      <c r="AQ42" s="252"/>
      <c r="AR42" s="252"/>
      <c r="AS42" s="252"/>
      <c r="AT42" s="252"/>
      <c r="AU42" s="252"/>
      <c r="AV42" s="252"/>
      <c r="AW42" s="252"/>
      <c r="AX42" s="252"/>
      <c r="AY42" s="252"/>
      <c r="AZ42" s="252"/>
      <c r="BA42" s="252"/>
      <c r="BB42" s="252"/>
      <c r="BC42" s="252"/>
      <c r="BD42" s="252"/>
      <c r="BE42" s="252"/>
      <c r="BF42" s="252"/>
      <c r="BG42" s="252"/>
      <c r="BH42" s="252"/>
      <c r="BI42" s="252"/>
      <c r="BJ42" s="252"/>
      <c r="BK42" s="252"/>
      <c r="BL42" s="252"/>
      <c r="BM42" s="252"/>
      <c r="BN42" s="252"/>
      <c r="BO42" s="252"/>
      <c r="BP42" s="252"/>
      <c r="BQ42" s="252"/>
      <c r="BR42" s="252"/>
      <c r="BS42" s="252"/>
      <c r="BT42" s="252"/>
      <c r="BU42" s="252"/>
      <c r="BV42" s="252"/>
      <c r="BW42" s="252"/>
      <c r="BX42" s="252"/>
      <c r="BY42" s="252"/>
      <c r="BZ42" s="252"/>
      <c r="CA42" s="252"/>
      <c r="CB42" s="252"/>
      <c r="CC42" s="252"/>
      <c r="CD42" s="252"/>
      <c r="CE42" s="252"/>
      <c r="CF42" s="252"/>
      <c r="CG42" s="252"/>
      <c r="CH42" s="252"/>
      <c r="CI42" s="252"/>
      <c r="CJ42" s="252"/>
      <c r="CK42" s="252"/>
      <c r="CL42" s="252"/>
      <c r="CM42" s="252"/>
      <c r="CN42" s="252"/>
      <c r="CO42" s="252"/>
      <c r="CP42" s="252"/>
      <c r="CQ42" s="252"/>
      <c r="CR42" s="252"/>
      <c r="CS42" s="252"/>
      <c r="CT42" s="252"/>
      <c r="CU42" s="252"/>
      <c r="CV42" s="252"/>
      <c r="CW42" s="252"/>
      <c r="CX42" s="252"/>
      <c r="CY42" s="252"/>
      <c r="CZ42" s="252"/>
      <c r="DA42" s="252"/>
      <c r="DB42" s="252"/>
      <c r="DC42" s="252"/>
      <c r="DD42" s="252"/>
      <c r="DE42" s="252"/>
      <c r="DF42" s="252"/>
      <c r="DG42" s="252"/>
      <c r="DH42" s="252"/>
      <c r="DI42" s="252"/>
      <c r="DJ42" s="252"/>
      <c r="DK42" s="252"/>
      <c r="DL42" s="252"/>
      <c r="DM42" s="252"/>
      <c r="DN42" s="252"/>
      <c r="DO42" s="252"/>
      <c r="DP42" s="252"/>
      <c r="DQ42" s="252"/>
      <c r="DR42" s="252"/>
      <c r="DS42" s="252"/>
      <c r="DT42" s="252"/>
      <c r="DU42" s="252"/>
    </row>
    <row r="43" spans="2:125" ht="13.2" x14ac:dyDescent="0.2">
      <c r="Q43" s="252"/>
      <c r="S43" s="252"/>
      <c r="V43" s="25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474</v>
      </c>
    </row>
  </sheetData>
  <sheetProtection algorithmName="SHA-512" hashValue="a3MPcc97ytcrcE1B6XCA1Xj/KAG++Un6JcV4+CUhqvVocg3E6JqHvUBnIrBEbuGYPxctFaXT8UZ2A1p3+WaVtQ==" saltValue="wq4wngheINFt9fLTvssfj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1093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53" t="s">
        <v>3</v>
      </c>
      <c r="D47" s="1153"/>
      <c r="E47" s="1154"/>
      <c r="F47" s="11">
        <v>10.86</v>
      </c>
      <c r="G47" s="12">
        <v>10.16</v>
      </c>
      <c r="H47" s="12">
        <v>12.61</v>
      </c>
      <c r="I47" s="12">
        <v>11.63</v>
      </c>
      <c r="J47" s="13">
        <v>9.9600000000000009</v>
      </c>
    </row>
    <row r="48" spans="2:10" ht="57.75" customHeight="1" x14ac:dyDescent="0.2">
      <c r="B48" s="14"/>
      <c r="C48" s="1155" t="s">
        <v>4</v>
      </c>
      <c r="D48" s="1155"/>
      <c r="E48" s="1156"/>
      <c r="F48" s="15">
        <v>6.13</v>
      </c>
      <c r="G48" s="16">
        <v>10.42</v>
      </c>
      <c r="H48" s="16">
        <v>13.91</v>
      </c>
      <c r="I48" s="16">
        <v>8.44</v>
      </c>
      <c r="J48" s="17">
        <v>8.25</v>
      </c>
    </row>
    <row r="49" spans="2:10" ht="57.75" customHeight="1" thickBot="1" x14ac:dyDescent="0.25">
      <c r="B49" s="18"/>
      <c r="C49" s="1157" t="s">
        <v>5</v>
      </c>
      <c r="D49" s="1157"/>
      <c r="E49" s="1158"/>
      <c r="F49" s="19">
        <v>1.42</v>
      </c>
      <c r="G49" s="20">
        <v>5.42</v>
      </c>
      <c r="H49" s="20">
        <v>4.75</v>
      </c>
      <c r="I49" s="20" t="s">
        <v>529</v>
      </c>
      <c r="J49" s="21" t="s">
        <v>530</v>
      </c>
    </row>
    <row r="50" spans="2:10" ht="13.2" x14ac:dyDescent="0.2"/>
  </sheetData>
  <sheetProtection algorithmName="SHA-512" hashValue="r4n00MJSZABPKaxIPcPqgNqv4UrY+sXXAsw3znCkzbZA2jS+IXoqbJC2d9aujZ70yPetXVL0boqzzx/me468Qg==" saltValue="9TSy/1/Se3RrFLzw8Fg7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dcterms:created xsi:type="dcterms:W3CDTF">2025-02-19T01:51:50Z</dcterms:created>
  <dcterms:modified xsi:type="dcterms:W3CDTF">2025-09-10T06:50:36Z</dcterms:modified>
  <cp:category/>
</cp:coreProperties>
</file>