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B0D0967D-7C38-4F8E-BC30-FDF92C837179}" xr6:coauthVersionLast="47" xr6:coauthVersionMax="47" xr10:uidLastSave="{00000000-0000-0000-0000-000000000000}"/>
  <bookViews>
    <workbookView xWindow="28680" yWindow="-120" windowWidth="29040" windowHeight="15720" tabRatio="741"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c r="BY42" i="7"/>
  <c r="BW42" i="7"/>
  <c r="BE42" i="7"/>
  <c r="AM42" i="7"/>
  <c r="U42" i="7"/>
  <c r="E42" i="7"/>
  <c r="C42" i="7"/>
  <c r="DG41" i="7"/>
  <c r="CQ41" i="7"/>
  <c r="CO41" i="7"/>
  <c r="BY41" i="7"/>
  <c r="BE41" i="7"/>
  <c r="AM41" i="7"/>
  <c r="U41" i="7"/>
  <c r="E41" i="7"/>
  <c r="C41" i="7"/>
  <c r="DG40" i="7"/>
  <c r="CQ40" i="7"/>
  <c r="CO40" i="7"/>
  <c r="BY40" i="7"/>
  <c r="BE40" i="7"/>
  <c r="AM40" i="7"/>
  <c r="U40" i="7"/>
  <c r="E40" i="7"/>
  <c r="C40" i="7" s="1"/>
  <c r="DG39" i="7"/>
  <c r="CQ39" i="7"/>
  <c r="CO39" i="7"/>
  <c r="BY39" i="7"/>
  <c r="BE39" i="7"/>
  <c r="AM39" i="7"/>
  <c r="U39" i="7"/>
  <c r="E39" i="7"/>
  <c r="C39" i="7" s="1"/>
  <c r="DG38" i="7"/>
  <c r="CQ38" i="7"/>
  <c r="CO38" i="7" s="1"/>
  <c r="BY38" i="7"/>
  <c r="BE38" i="7"/>
  <c r="AM38" i="7"/>
  <c r="U38" i="7"/>
  <c r="E38" i="7"/>
  <c r="C38" i="7"/>
  <c r="DG37" i="7"/>
  <c r="CQ37" i="7"/>
  <c r="CO37" i="7"/>
  <c r="BY37" i="7"/>
  <c r="BE37" i="7"/>
  <c r="AM37" i="7"/>
  <c r="U37" i="7"/>
  <c r="E37" i="7"/>
  <c r="C37" i="7"/>
  <c r="DG36" i="7"/>
  <c r="CQ36" i="7"/>
  <c r="CO36" i="7"/>
  <c r="BY36" i="7"/>
  <c r="BE36" i="7"/>
  <c r="AM36" i="7"/>
  <c r="W36" i="7"/>
  <c r="E36" i="7"/>
  <c r="C36" i="7"/>
  <c r="DG35" i="7"/>
  <c r="CQ35" i="7"/>
  <c r="CO35" i="7"/>
  <c r="BY35" i="7"/>
  <c r="BE35" i="7"/>
  <c r="AO35" i="7"/>
  <c r="W35" i="7"/>
  <c r="E35" i="7"/>
  <c r="C35" i="7" s="1"/>
  <c r="DG34" i="7"/>
  <c r="CQ34" i="7"/>
  <c r="BY34" i="7"/>
  <c r="BG34" i="7"/>
  <c r="AO34" i="7"/>
  <c r="W34" i="7"/>
  <c r="E34" i="7"/>
  <c r="C34" i="7"/>
  <c r="U34" i="7" l="1"/>
  <c r="U35" i="7" s="1"/>
  <c r="U36" i="7" s="1"/>
  <c r="AM34" i="7" l="1"/>
  <c r="AM35" i="7" s="1"/>
  <c r="BE34" i="7"/>
  <c r="BW34" i="7" s="1"/>
  <c r="BW35" i="7" s="1"/>
  <c r="BW36" i="7" s="1"/>
  <c r="BW37" i="7" s="1"/>
  <c r="BW38" i="7" s="1"/>
  <c r="BW39" i="7" s="1"/>
  <c r="BW40" i="7" s="1"/>
  <c r="BW41" i="7" s="1"/>
  <c r="CO34" i="7" l="1"/>
</calcChain>
</file>

<file path=xl/sharedStrings.xml><?xml version="1.0" encoding="utf-8"?>
<sst xmlns="http://schemas.openxmlformats.org/spreadsheetml/2006/main" count="1071" uniqueCount="551">
  <si>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</si>
  <si>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</si>
  <si>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</si>
  <si>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</si>
  <si>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</si>
  <si>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</si>
  <si>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</si>
  <si>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</si>
  <si>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</si>
  <si>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</si>
  <si>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</si>
  <si>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</si>
  <si>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</si>
  <si>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</si>
  <si>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</si>
  <si>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</si>
  <si>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</si>
  <si>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</si>
  <si>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</si>
  <si>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</si>
  <si>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</si>
  <si>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</si>
  <si>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</si>
  <si>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</si>
  <si>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</si>
  <si>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</si>
  <si>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</si>
  <si>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</si>
  <si>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</si>
  <si>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</si>
  <si>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</si>
  <si>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</si>
  <si>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</si>
  <si>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</si>
  <si>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</si>
  <si>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</si>
  <si>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</si>
  <si>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</si>
  <si>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</si>
  <si>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</si>
  <si>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</si>
  <si>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</si>
  <si>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</si>
  <si>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</si>
  <si>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</si>
  <si>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</si>
  <si>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</si>
  <si>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</si>
  <si>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</si>
  <si>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</si>
  <si>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</si>
  <si>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</si>
  <si>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</si>
  <si>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</si>
  <si>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</si>
  <si>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</si>
  <si>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</si>
  <si>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</si>
  <si>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</si>
  <si>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</si>
  <si>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</si>
  <si>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</si>
  <si>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</si>
  <si>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</si>
  <si>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</si>
  <si>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</si>
  <si>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</si>
  <si>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</si>
  <si>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</si>
  <si>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</si>
  <si>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</si>
  <si>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</si>
  <si>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</si>
  <si>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</si>
  <si>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</si>
  <si>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</si>
  <si>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</si>
  <si>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</si>
  <si>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</si>
  <si>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</si>
  <si>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</si>
  <si>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</si>
  <si>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</si>
  <si>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</si>
  <si>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</si>
  <si>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</si>
  <si>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</si>
  <si>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</si>
  <si>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</si>
  <si>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</si>
  <si>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</si>
  <si>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</si>
  <si>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</si>
  <si>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</si>
  <si>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</si>
  <si>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</si>
  <si>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</si>
  <si>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</si>
  <si>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</si>
  <si>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</si>
  <si>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</si>
  <si>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</si>
  <si>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</si>
  <si>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</si>
  <si>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</si>
  <si>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</si>
  <si>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</si>
  <si>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</si>
  <si>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</si>
  <si>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</si>
  <si>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</si>
  <si>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</si>
  <si>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</si>
  <si>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</si>
  <si>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</si>
  <si>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</si>
  <si>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</si>
  <si>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</si>
  <si>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</si>
  <si>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</si>
  <si>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</si>
  <si>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</si>
  <si>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</si>
  <si>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</si>
  <si>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</si>
  <si>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</si>
  <si>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</si>
  <si>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</si>
  <si>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</si>
  <si>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</si>
  <si>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</si>
  <si>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</si>
  <si>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</si>
  <si>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</si>
  <si>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</si>
  <si>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</si>
  <si>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</si>
  <si>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</si>
  <si>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</si>
  <si>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</si>
  <si>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</si>
  <si>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</si>
  <si>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</si>
  <si>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</si>
  <si>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</si>
  <si>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東京都昭島市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</si>
  <si>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</si>
  <si>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</si>
  <si>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</si>
  <si>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</si>
  <si>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</si>
  <si>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</si>
  <si>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</si>
  <si>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</si>
  <si>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</si>
  <si>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</si>
  <si>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</si>
  <si>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</si>
  <si>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</si>
  <si>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</si>
  <si>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</si>
  <si>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</si>
  <si>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</si>
  <si>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</si>
  <si>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</si>
  <si>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</si>
  <si>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</si>
  <si>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</si>
  <si>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</si>
  <si>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</si>
  <si>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</si>
  <si>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</si>
  <si>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</si>
  <si>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</si>
  <si>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</si>
  <si>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</si>
  <si>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</si>
  <si>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</si>
  <si>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</si>
  <si>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</si>
  <si>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</si>
  <si>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</si>
  <si>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</si>
  <si>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</si>
  <si>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</si>
  <si>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</si>
  <si>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</si>
  <si>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</si>
  <si>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</si>
  <si>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</si>
  <si>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</si>
  <si>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</si>
  <si>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</si>
  <si>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</si>
  <si>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</si>
  <si>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</si>
  <si>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</si>
  <si>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</si>
  <si>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</si>
  <si>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</si>
  <si>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</si>
  <si>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</si>
  <si>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</si>
  <si>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</si>
  <si>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</si>
  <si>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</si>
  <si>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</si>
  <si>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</si>
  <si>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</si>
  <si>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</si>
  <si>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</si>
  <si>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</si>
  <si>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</si>
  <si>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</si>
  <si>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</si>
  <si>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</si>
  <si>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</si>
  <si>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</si>
  <si>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</si>
  <si>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</si>
  <si>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</si>
  <si>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</si>
  <si>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</si>
  <si>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</si>
  <si>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</si>
  <si>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</si>
  <si>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</si>
  <si>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</si>
  <si>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</si>
  <si>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</si>
  <si>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</si>
  <si>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</si>
  <si>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</si>
  <si>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</si>
  <si>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</si>
  <si>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</si>
  <si>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</si>
  <si>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</si>
  <si>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</si>
  <si>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</si>
  <si>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</si>
  <si>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</si>
  <si>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</si>
  <si>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</si>
  <si>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</si>
  <si>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</si>
  <si>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</si>
  <si>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</si>
  <si>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</si>
  <si>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</si>
  <si>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</si>
  <si>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</si>
  <si>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</si>
  <si>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</si>
  <si>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</si>
  <si>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</si>
  <si>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</si>
  <si>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</si>
  <si>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</si>
  <si>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</si>
  <si>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</si>
  <si>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</si>
  <si>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</si>
  <si>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</si>
  <si>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</si>
  <si>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</si>
  <si>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</si>
  <si>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</si>
  <si>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</si>
  <si>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</si>
  <si>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</si>
  <si>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</si>
  <si>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</si>
  <si>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</si>
  <si>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</si>
  <si>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</si>
  <si>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</si>
  <si>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</si>
  <si>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</si>
  <si>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</si>
  <si>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</si>
  <si>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</si>
  <si>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</si>
  <si>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</si>
  <si>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</si>
  <si>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</si>
  <si>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</si>
  <si>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</si>
  <si>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</si>
  <si>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</si>
  <si>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</si>
  <si>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</si>
  <si>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</si>
  <si>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</si>
  <si>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</si>
  <si>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</si>
  <si>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</si>
  <si>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東京都昭島市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</si>
  <si>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</si>
  <si>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</si>
  <si>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</si>
  <si>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</si>
  <si>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</si>
  <si>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</si>
  <si>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</si>
  <si>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</si>
  <si>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</si>
  <si>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</si>
  <si>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</si>
  <si>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</si>
  <si>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</si>
  <si>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</si>
  <si>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</si>
  <si>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</si>
  <si>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</si>
  <si>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</si>
  <si>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</si>
  <si>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</si>
  <si>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</si>
  <si>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昭島市土地開発公社</t>
    <rPh sb="0" eb="3">
      <t>アキシマシ</t>
    </rPh>
    <rPh sb="3" eb="7">
      <t>トチカイハツ</t>
    </rPh>
    <rPh sb="7" eb="9">
      <t>コウシャ</t>
    </rPh>
    <phoneticPr fontId="2"/>
  </si>
  <si>
    <t>-</t>
    <phoneticPr fontId="25"/>
  </si>
  <si>
    <t>中神駅北側地域整備事業特別会計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</si>
  <si>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</si>
  <si>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</si>
  <si>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</si>
  <si>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</si>
  <si>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</si>
  <si>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</si>
  <si>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</si>
  <si>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</si>
  <si>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</si>
  <si>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</si>
  <si>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</si>
  <si>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</si>
  <si>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</si>
  <si>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</si>
  <si>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</si>
  <si>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</si>
  <si>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</si>
  <si>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</si>
  <si>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</si>
  <si>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</si>
  <si>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</si>
  <si>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</si>
  <si>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</si>
  <si>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</si>
  <si>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</si>
  <si>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</si>
  <si>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</si>
  <si>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</si>
  <si>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</si>
  <si>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</si>
  <si>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</si>
  <si>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</si>
  <si>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</si>
  <si>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</si>
  <si>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</si>
  <si>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</si>
  <si>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</si>
  <si>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</si>
  <si>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</si>
  <si>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</si>
  <si>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</si>
  <si>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</si>
  <si>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</si>
  <si>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</si>
  <si>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</si>
  <si>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</si>
  <si>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</si>
  <si>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</si>
  <si>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</si>
  <si>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</si>
  <si>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</si>
  <si>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</si>
  <si>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</si>
  <si>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</si>
  <si>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</si>
  <si>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</si>
  <si>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</si>
  <si>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</si>
  <si>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</si>
  <si>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</si>
  <si>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</si>
  <si>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</si>
  <si>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</si>
  <si>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</si>
  <si>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</si>
  <si>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</si>
  <si>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</si>
  <si>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</si>
  <si>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</si>
  <si>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</si>
  <si>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</si>
  <si>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</si>
  <si>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</si>
  <si>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</si>
  <si>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</si>
  <si>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</si>
  <si>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</si>
  <si>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</si>
  <si>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</si>
  <si>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</si>
  <si>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</si>
  <si>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</si>
  <si>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</si>
  <si>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</si>
  <si>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</si>
  <si>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</si>
  <si>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</si>
  <si>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</si>
  <si>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</si>
  <si>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</si>
  <si>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</si>
  <si>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</si>
  <si>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</si>
  <si>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</si>
  <si>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</si>
  <si>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</si>
  <si>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</si>
  <si>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</si>
  <si>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</si>
  <si>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</si>
  <si>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</si>
  <si>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</si>
  <si>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</si>
  <si>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</si>
  <si>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</si>
  <si>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</si>
  <si>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</si>
  <si>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</si>
  <si>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</si>
  <si>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</si>
  <si>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</si>
  <si>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</si>
  <si>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</si>
  <si>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</si>
  <si>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</si>
  <si>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</si>
  <si>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</si>
  <si>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</si>
  <si>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</si>
  <si>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</si>
  <si>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</si>
  <si>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</si>
  <si>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</si>
  <si>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</si>
  <si>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</si>
  <si>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</si>
  <si>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</si>
  <si>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</si>
  <si>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</si>
  <si>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</si>
  <si>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</si>
  <si>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</si>
  <si>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</si>
  <si>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</si>
  <si>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</si>
  <si>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</si>
  <si>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</si>
  <si>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</si>
  <si>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</si>
  <si>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</si>
  <si>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</si>
  <si>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</si>
  <si>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</si>
  <si>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</si>
  <si>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</si>
  <si>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</si>
  <si>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</si>
  <si>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</si>
  <si>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</si>
  <si>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</si>
  <si>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</si>
  <si>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</si>
  <si>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</si>
  <si>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</si>
  <si>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</si>
  <si>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</si>
  <si>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</si>
  <si>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</si>
  <si>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</si>
  <si>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</si>
  <si>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</si>
  <si>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</si>
  <si>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</si>
  <si>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0.50</t>
  </si>
  <si>
    <t>▲ 6.79</t>
  </si>
  <si>
    <t>会計</t>
    <rPh sb="0" eb="2">
      <t>カイケイ</t>
    </rPh>
    <phoneticPr fontId="5"/>
  </si>
  <si>
    <t>水道事業会計</t>
  </si>
  <si>
    <t>一般会計</t>
  </si>
  <si>
    <t>下水道事業会計</t>
  </si>
  <si>
    <t>介護保険特別会計</t>
  </si>
  <si>
    <t>国民健康保険特別会計</t>
  </si>
  <si>
    <t>後期高齢者医療特別会計</t>
  </si>
  <si>
    <t>中神土地区画整理事業特別会計</t>
  </si>
  <si>
    <t>中神駅北側地域整備事業特別会計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</si>
  <si>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</si>
  <si>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</si>
  <si>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</si>
  <si>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</si>
  <si>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</si>
  <si>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</si>
  <si>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</si>
  <si>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</si>
  <si>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</si>
  <si>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</si>
  <si>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</si>
  <si>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</si>
  <si>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</si>
  <si>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</si>
  <si>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</si>
  <si>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</si>
  <si>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</si>
  <si>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</si>
  <si>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</si>
  <si>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</si>
  <si>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</si>
  <si>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</si>
  <si>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</si>
  <si>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</si>
  <si>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</si>
  <si>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</si>
  <si>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</si>
  <si>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</si>
  <si>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</si>
  <si>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</si>
  <si>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</si>
  <si>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</si>
  <si>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</si>
  <si>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</si>
  <si>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</si>
  <si>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</si>
  <si>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</si>
  <si>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</si>
  <si>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</si>
  <si>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</si>
  <si>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</si>
  <si>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</si>
  <si>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</si>
  <si>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</si>
  <si>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</si>
  <si>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</si>
  <si>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</si>
  <si>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</si>
  <si>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特定防衛施設周辺整備調整交付金事業基金</t>
    <rPh sb="0" eb="6">
      <t>トクテイボウエイシセツ</t>
    </rPh>
    <rPh sb="6" eb="10">
      <t>シュウヘンセイビ</t>
    </rPh>
    <rPh sb="10" eb="15">
      <t>チョウセイコウフキン</t>
    </rPh>
    <rPh sb="15" eb="17">
      <t>ジギョウ</t>
    </rPh>
    <rPh sb="17" eb="19">
      <t>キキン</t>
    </rPh>
    <phoneticPr fontId="5"/>
  </si>
  <si>
    <t>職員退職手当資金積立基金</t>
    <rPh sb="0" eb="2">
      <t>ショクイン</t>
    </rPh>
    <rPh sb="2" eb="6">
      <t>タイショクテアテ</t>
    </rPh>
    <rPh sb="6" eb="8">
      <t>シキン</t>
    </rPh>
    <rPh sb="8" eb="10">
      <t>ツミタテ</t>
    </rPh>
    <rPh sb="10" eb="12">
      <t>キキン</t>
    </rPh>
    <phoneticPr fontId="5"/>
  </si>
  <si>
    <t>緑化推進基金</t>
    <rPh sb="0" eb="2">
      <t>リョクカ</t>
    </rPh>
    <rPh sb="2" eb="4">
      <t>スイシン</t>
    </rPh>
    <rPh sb="4" eb="6">
      <t>キキン</t>
    </rPh>
    <phoneticPr fontId="5"/>
  </si>
  <si>
    <t>中神駅北側地域整備事業運営基金</t>
    <rPh sb="0" eb="2">
      <t>ナカガミ</t>
    </rPh>
    <rPh sb="2" eb="3">
      <t>エキ</t>
    </rPh>
    <rPh sb="3" eb="5">
      <t>キタガワ</t>
    </rPh>
    <rPh sb="5" eb="7">
      <t>チイキ</t>
    </rPh>
    <rPh sb="7" eb="11">
      <t>セイビジギョウ</t>
    </rPh>
    <rPh sb="11" eb="13">
      <t>ウンエイ</t>
    </rPh>
    <rPh sb="13" eb="15">
      <t>キキン</t>
    </rPh>
    <phoneticPr fontId="5"/>
  </si>
  <si>
    <t>基金残高合計</t>
    <rPh sb="0" eb="2">
      <t>キキン</t>
    </rPh>
    <rPh sb="2" eb="4">
      <t>ザンダカ</t>
    </rPh>
    <rPh sb="4" eb="6">
      <t>ゴウケイ</t>
    </rPh>
    <phoneticPr fontId="5"/>
  </si>
  <si>
    <t>　将来負担比率は、類似団体と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られる。有形固定資産減価償却率については、令和４年度に引き続き、令和５年度も類似団体の平均を下回る結果となった。今後も「昭島市公共施設等総合管理計画」及び個別施設計画に基づき、施設老朽化対策を着実に進めていく。</t>
    <phoneticPr fontId="5"/>
  </si>
  <si>
    <t>　実質公債費比率は、令和４年度より数値が減少し、類似団体と比較して低い水準にある。また、将来負担比率についても類似団体と比較して低い水準にあり、平成26年度から10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</si>
</sst>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36"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B84C-4661-AC58-67C981132C6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48391</c:v>
                </c:pt>
                <c:pt idx="1">
                  <c:v>20287</c:v>
                </c:pt>
                <c:pt idx="2">
                  <c:v>22876</c:v>
                </c:pt>
                <c:pt idx="3">
                  <c:v>26480</c:v>
                </c:pt>
                <c:pt idx="4">
                  <c:v>49241</c:v>
                </c:pt>
              </c:numCache>
            </c:numRef>
          </c:val>
          <c:smooth val="0"/>
          <c:extLst>
            <c:ext xmlns:c16="http://schemas.microsoft.com/office/drawing/2014/chart" uri="{C3380CC4-5D6E-409C-BE32-E72D297353CC}">
              <c16:uniqueId val="{00000001-B84C-4661-AC58-67C981132C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6.09</c:v>
                </c:pt>
                <c:pt idx="1">
                  <c:v>7.2</c:v>
                </c:pt>
                <c:pt idx="2">
                  <c:v>14.09</c:v>
                </c:pt>
                <c:pt idx="3">
                  <c:v>10.35</c:v>
                </c:pt>
                <c:pt idx="4">
                  <c:v>8.0299999999999994</c:v>
                </c:pt>
              </c:numCache>
            </c:numRef>
          </c:val>
          <c:extLst>
            <c:ext xmlns:c16="http://schemas.microsoft.com/office/drawing/2014/chart" uri="{C3380CC4-5D6E-409C-BE32-E72D297353CC}">
              <c16:uniqueId val="{00000000-06CF-4DB3-90D9-2B43E6C225D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23.75</c:v>
                </c:pt>
                <c:pt idx="1">
                  <c:v>26.61</c:v>
                </c:pt>
                <c:pt idx="2">
                  <c:v>37.200000000000003</c:v>
                </c:pt>
                <c:pt idx="3">
                  <c:v>34.18</c:v>
                </c:pt>
                <c:pt idx="4">
                  <c:v>39.51</c:v>
                </c:pt>
              </c:numCache>
            </c:numRef>
          </c:val>
          <c:extLst>
            <c:ext xmlns:c16="http://schemas.microsoft.com/office/drawing/2014/chart" uri="{C3380CC4-5D6E-409C-BE32-E72D297353CC}">
              <c16:uniqueId val="{00000001-06CF-4DB3-90D9-2B43E6C225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-0.5</c:v>
                </c:pt>
                <c:pt idx="1">
                  <c:v>4.37</c:v>
                </c:pt>
                <c:pt idx="2">
                  <c:v>19.03</c:v>
                </c:pt>
                <c:pt idx="3">
                  <c:v>-6.79</c:v>
                </c:pt>
                <c:pt idx="4">
                  <c:v>3.83</c:v>
                </c:pt>
              </c:numCache>
            </c:numRef>
          </c:val>
          <c:smooth val="0"/>
          <c:extLst>
            <c:ext xmlns:c16="http://schemas.microsoft.com/office/drawing/2014/chart" uri="{C3380CC4-5D6E-409C-BE32-E72D297353CC}">
              <c16:uniqueId val="{00000002-06CF-4DB3-90D9-2B43E6C225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0.97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1C-40FC-BD0B-65B5C7BF214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1C-40FC-BD0B-65B5C7BF214E}"/>
            </c:ext>
          </c:extLst>
        </c:ser>
        <c:ser>
          <c:idx val="2"/>
          <c:order val="2"/>
          <c:tx>
            <c:strRef>
              <c:f>[1]データシート!$A$29</c:f>
              <c:strCache>
                <c:ptCount val="1"/>
                <c:pt idx="0">
                  <c:v>中神駅北側地域整備事業特別会計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BA1C-40FC-BD0B-65B5C7BF214E}"/>
            </c:ext>
          </c:extLst>
        </c:ser>
        <c:ser>
          <c:idx val="3"/>
          <c:order val="3"/>
          <c:tx>
            <c:strRef>
              <c:f>[1]データシート!$A$30</c:f>
              <c:strCache>
                <c:ptCount val="1"/>
                <c:pt idx="0">
                  <c:v>中神土地区画整理事業特別会計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0.21</c:v>
                </c:pt>
                <c:pt idx="2">
                  <c:v>#N/A</c:v>
                </c:pt>
                <c:pt idx="3">
                  <c:v>0.14000000000000001</c:v>
                </c:pt>
                <c:pt idx="4">
                  <c:v>#N/A</c:v>
                </c:pt>
                <c:pt idx="5">
                  <c:v>0.25</c:v>
                </c:pt>
                <c:pt idx="6">
                  <c:v>#N/A</c:v>
                </c:pt>
                <c:pt idx="7">
                  <c:v>0.21</c:v>
                </c:pt>
                <c:pt idx="8">
                  <c:v>#N/A</c:v>
                </c:pt>
                <c:pt idx="9">
                  <c:v>0.13</c:v>
                </c:pt>
              </c:numCache>
            </c:numRef>
          </c:val>
          <c:extLst>
            <c:ext xmlns:c16="http://schemas.microsoft.com/office/drawing/2014/chart" uri="{C3380CC4-5D6E-409C-BE32-E72D297353CC}">
              <c16:uniqueId val="{00000003-BA1C-40FC-BD0B-65B5C7BF214E}"/>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0.12</c:v>
                </c:pt>
                <c:pt idx="2">
                  <c:v>#N/A</c:v>
                </c:pt>
                <c:pt idx="3">
                  <c:v>0.13</c:v>
                </c:pt>
                <c:pt idx="4">
                  <c:v>#N/A</c:v>
                </c:pt>
                <c:pt idx="5">
                  <c:v>0.26</c:v>
                </c:pt>
                <c:pt idx="6">
                  <c:v>#N/A</c:v>
                </c:pt>
                <c:pt idx="7">
                  <c:v>0.24</c:v>
                </c:pt>
                <c:pt idx="8">
                  <c:v>#N/A</c:v>
                </c:pt>
                <c:pt idx="9">
                  <c:v>0.14000000000000001</c:v>
                </c:pt>
              </c:numCache>
            </c:numRef>
          </c:val>
          <c:extLst>
            <c:ext xmlns:c16="http://schemas.microsoft.com/office/drawing/2014/chart" uri="{C3380CC4-5D6E-409C-BE32-E72D297353CC}">
              <c16:uniqueId val="{00000004-BA1C-40FC-BD0B-65B5C7BF214E}"/>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1.04</c:v>
                </c:pt>
                <c:pt idx="2">
                  <c:v>#N/A</c:v>
                </c:pt>
                <c:pt idx="3">
                  <c:v>1.4</c:v>
                </c:pt>
                <c:pt idx="4">
                  <c:v>#N/A</c:v>
                </c:pt>
                <c:pt idx="5">
                  <c:v>1.22</c:v>
                </c:pt>
                <c:pt idx="6">
                  <c:v>#N/A</c:v>
                </c:pt>
                <c:pt idx="7">
                  <c:v>1.2</c:v>
                </c:pt>
                <c:pt idx="8">
                  <c:v>#N/A</c:v>
                </c:pt>
                <c:pt idx="9">
                  <c:v>0.68</c:v>
                </c:pt>
              </c:numCache>
            </c:numRef>
          </c:val>
          <c:extLst>
            <c:ext xmlns:c16="http://schemas.microsoft.com/office/drawing/2014/chart" uri="{C3380CC4-5D6E-409C-BE32-E72D297353CC}">
              <c16:uniqueId val="{00000005-BA1C-40FC-BD0B-65B5C7BF214E}"/>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0.81</c:v>
                </c:pt>
                <c:pt idx="2">
                  <c:v>#N/A</c:v>
                </c:pt>
                <c:pt idx="3">
                  <c:v>1.46</c:v>
                </c:pt>
                <c:pt idx="4">
                  <c:v>#N/A</c:v>
                </c:pt>
                <c:pt idx="5">
                  <c:v>1.23</c:v>
                </c:pt>
                <c:pt idx="6">
                  <c:v>#N/A</c:v>
                </c:pt>
                <c:pt idx="7">
                  <c:v>1.59</c:v>
                </c:pt>
                <c:pt idx="8">
                  <c:v>#N/A</c:v>
                </c:pt>
                <c:pt idx="9">
                  <c:v>1.39</c:v>
                </c:pt>
              </c:numCache>
            </c:numRef>
          </c:val>
          <c:extLst>
            <c:ext xmlns:c16="http://schemas.microsoft.com/office/drawing/2014/chart" uri="{C3380CC4-5D6E-409C-BE32-E72D297353CC}">
              <c16:uniqueId val="{00000006-BA1C-40FC-BD0B-65B5C7BF214E}"/>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#N/A</c:v>
                </c:pt>
                <c:pt idx="3">
                  <c:v>2.81</c:v>
                </c:pt>
                <c:pt idx="4">
                  <c:v>#N/A</c:v>
                </c:pt>
                <c:pt idx="5">
                  <c:v>3.73</c:v>
                </c:pt>
                <c:pt idx="6">
                  <c:v>#N/A</c:v>
                </c:pt>
                <c:pt idx="7">
                  <c:v>4.49</c:v>
                </c:pt>
                <c:pt idx="8">
                  <c:v>#N/A</c:v>
                </c:pt>
                <c:pt idx="9">
                  <c:v>6.26</c:v>
                </c:pt>
              </c:numCache>
            </c:numRef>
          </c:val>
          <c:extLst>
            <c:ext xmlns:c16="http://schemas.microsoft.com/office/drawing/2014/chart" uri="{C3380CC4-5D6E-409C-BE32-E72D297353CC}">
              <c16:uniqueId val="{00000007-BA1C-40FC-BD0B-65B5C7BF214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6.09</c:v>
                </c:pt>
                <c:pt idx="2">
                  <c:v>#N/A</c:v>
                </c:pt>
                <c:pt idx="3">
                  <c:v>7.19</c:v>
                </c:pt>
                <c:pt idx="4">
                  <c:v>#N/A</c:v>
                </c:pt>
                <c:pt idx="5">
                  <c:v>14.08</c:v>
                </c:pt>
                <c:pt idx="6">
                  <c:v>#N/A</c:v>
                </c:pt>
                <c:pt idx="7">
                  <c:v>10.34</c:v>
                </c:pt>
                <c:pt idx="8">
                  <c:v>#N/A</c:v>
                </c:pt>
                <c:pt idx="9">
                  <c:v>7.97</c:v>
                </c:pt>
              </c:numCache>
            </c:numRef>
          </c:val>
          <c:extLst>
            <c:ext xmlns:c16="http://schemas.microsoft.com/office/drawing/2014/chart" uri="{C3380CC4-5D6E-409C-BE32-E72D297353CC}">
              <c16:uniqueId val="{00000008-BA1C-40FC-BD0B-65B5C7BF214E}"/>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13.17</c:v>
                </c:pt>
                <c:pt idx="2">
                  <c:v>#N/A</c:v>
                </c:pt>
                <c:pt idx="3">
                  <c:v>12.27</c:v>
                </c:pt>
                <c:pt idx="4">
                  <c:v>#N/A</c:v>
                </c:pt>
                <c:pt idx="5">
                  <c:v>13.08</c:v>
                </c:pt>
                <c:pt idx="6">
                  <c:v>#N/A</c:v>
                </c:pt>
                <c:pt idx="7">
                  <c:v>14.37</c:v>
                </c:pt>
                <c:pt idx="8">
                  <c:v>#N/A</c:v>
                </c:pt>
                <c:pt idx="9">
                  <c:v>15.44</c:v>
                </c:pt>
              </c:numCache>
            </c:numRef>
          </c:val>
          <c:extLst>
            <c:ext xmlns:c16="http://schemas.microsoft.com/office/drawing/2014/chart" uri="{C3380CC4-5D6E-409C-BE32-E72D297353CC}">
              <c16:uniqueId val="{00000009-BA1C-40FC-BD0B-65B5C7BF21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2485</c:v>
                </c:pt>
                <c:pt idx="5">
                  <c:v>2391</c:v>
                </c:pt>
                <c:pt idx="8">
                  <c:v>2320</c:v>
                </c:pt>
                <c:pt idx="11">
                  <c:v>2187</c:v>
                </c:pt>
                <c:pt idx="14">
                  <c:v>2052</c:v>
                </c:pt>
              </c:numCache>
            </c:numRef>
          </c:val>
          <c:extLst>
            <c:ext xmlns:c16="http://schemas.microsoft.com/office/drawing/2014/chart" uri="{C3380CC4-5D6E-409C-BE32-E72D297353CC}">
              <c16:uniqueId val="{00000000-E5F6-4C67-B5B0-7417BDD415B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F6-4C67-B5B0-7417BDD415B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8</c:v>
                </c:pt>
                <c:pt idx="3">
                  <c:v>8</c:v>
                </c:pt>
                <c:pt idx="6">
                  <c:v>8</c:v>
                </c:pt>
                <c:pt idx="9">
                  <c:v>0</c:v>
                </c:pt>
                <c:pt idx="12">
                  <c:v>0</c:v>
                </c:pt>
              </c:numCache>
            </c:numRef>
          </c:val>
          <c:extLst>
            <c:ext xmlns:c16="http://schemas.microsoft.com/office/drawing/2014/chart" uri="{C3380CC4-5D6E-409C-BE32-E72D297353CC}">
              <c16:uniqueId val="{00000002-E5F6-4C67-B5B0-7417BDD415B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34</c:v>
                </c:pt>
                <c:pt idx="3">
                  <c:v>14</c:v>
                </c:pt>
                <c:pt idx="6">
                  <c:v>1</c:v>
                </c:pt>
                <c:pt idx="9">
                  <c:v>1</c:v>
                </c:pt>
                <c:pt idx="12">
                  <c:v>1</c:v>
                </c:pt>
              </c:numCache>
            </c:numRef>
          </c:val>
          <c:extLst>
            <c:ext xmlns:c16="http://schemas.microsoft.com/office/drawing/2014/chart" uri="{C3380CC4-5D6E-409C-BE32-E72D297353CC}">
              <c16:uniqueId val="{00000003-E5F6-4C67-B5B0-7417BDD415B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437</c:v>
                </c:pt>
                <c:pt idx="3">
                  <c:v>399</c:v>
                </c:pt>
                <c:pt idx="6">
                  <c:v>372</c:v>
                </c:pt>
                <c:pt idx="9">
                  <c:v>348</c:v>
                </c:pt>
                <c:pt idx="12">
                  <c:v>321</c:v>
                </c:pt>
              </c:numCache>
            </c:numRef>
          </c:val>
          <c:extLst>
            <c:ext xmlns:c16="http://schemas.microsoft.com/office/drawing/2014/chart" uri="{C3380CC4-5D6E-409C-BE32-E72D297353CC}">
              <c16:uniqueId val="{00000004-E5F6-4C67-B5B0-7417BDD415B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F6-4C67-B5B0-7417BDD415B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F6-4C67-B5B0-7417BDD415B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2125</c:v>
                </c:pt>
                <c:pt idx="3">
                  <c:v>2075</c:v>
                </c:pt>
                <c:pt idx="6">
                  <c:v>1961</c:v>
                </c:pt>
                <c:pt idx="9">
                  <c:v>1909</c:v>
                </c:pt>
                <c:pt idx="12">
                  <c:v>1829</c:v>
                </c:pt>
              </c:numCache>
            </c:numRef>
          </c:val>
          <c:extLst>
            <c:ext xmlns:c16="http://schemas.microsoft.com/office/drawing/2014/chart" uri="{C3380CC4-5D6E-409C-BE32-E72D297353CC}">
              <c16:uniqueId val="{00000007-E5F6-4C67-B5B0-7417BDD415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119</c:v>
                </c:pt>
                <c:pt idx="2">
                  <c:v>#N/A</c:v>
                </c:pt>
                <c:pt idx="3">
                  <c:v>#N/A</c:v>
                </c:pt>
                <c:pt idx="4">
                  <c:v>105</c:v>
                </c:pt>
                <c:pt idx="5">
                  <c:v>#N/A</c:v>
                </c:pt>
                <c:pt idx="6">
                  <c:v>#N/A</c:v>
                </c:pt>
                <c:pt idx="7">
                  <c:v>22</c:v>
                </c:pt>
                <c:pt idx="8">
                  <c:v>#N/A</c:v>
                </c:pt>
                <c:pt idx="9">
                  <c:v>#N/A</c:v>
                </c:pt>
                <c:pt idx="10">
                  <c:v>71</c:v>
                </c:pt>
                <c:pt idx="11">
                  <c:v>#N/A</c:v>
                </c:pt>
                <c:pt idx="12">
                  <c:v>#N/A</c:v>
                </c:pt>
                <c:pt idx="13">
                  <c:v>99</c:v>
                </c:pt>
                <c:pt idx="14">
                  <c:v>#N/A</c:v>
                </c:pt>
              </c:numCache>
            </c:numRef>
          </c:val>
          <c:smooth val="0"/>
          <c:extLst>
            <c:ext xmlns:c16="http://schemas.microsoft.com/office/drawing/2014/chart" uri="{C3380CC4-5D6E-409C-BE32-E72D297353CC}">
              <c16:uniqueId val="{00000008-E5F6-4C67-B5B0-7417BDD415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15399</c:v>
                </c:pt>
                <c:pt idx="5">
                  <c:v>14539</c:v>
                </c:pt>
                <c:pt idx="8">
                  <c:v>14059</c:v>
                </c:pt>
                <c:pt idx="11">
                  <c:v>12744</c:v>
                </c:pt>
                <c:pt idx="14">
                  <c:v>11450</c:v>
                </c:pt>
              </c:numCache>
            </c:numRef>
          </c:val>
          <c:extLst>
            <c:ext xmlns:c16="http://schemas.microsoft.com/office/drawing/2014/chart" uri="{C3380CC4-5D6E-409C-BE32-E72D297353CC}">
              <c16:uniqueId val="{00000000-7BF4-403E-9E0C-BD003E4E356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6044</c:v>
                </c:pt>
                <c:pt idx="5">
                  <c:v>5990</c:v>
                </c:pt>
                <c:pt idx="8">
                  <c:v>5788</c:v>
                </c:pt>
                <c:pt idx="11">
                  <c:v>4309</c:v>
                </c:pt>
                <c:pt idx="14">
                  <c:v>3823</c:v>
                </c:pt>
              </c:numCache>
            </c:numRef>
          </c:val>
          <c:extLst>
            <c:ext xmlns:c16="http://schemas.microsoft.com/office/drawing/2014/chart" uri="{C3380CC4-5D6E-409C-BE32-E72D297353CC}">
              <c16:uniqueId val="{00000001-7BF4-403E-9E0C-BD003E4E356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12820</c:v>
                </c:pt>
                <c:pt idx="5">
                  <c:v>13523</c:v>
                </c:pt>
                <c:pt idx="8">
                  <c:v>16576</c:v>
                </c:pt>
                <c:pt idx="11">
                  <c:v>17047</c:v>
                </c:pt>
                <c:pt idx="14">
                  <c:v>19762</c:v>
                </c:pt>
              </c:numCache>
            </c:numRef>
          </c:val>
          <c:extLst>
            <c:ext xmlns:c16="http://schemas.microsoft.com/office/drawing/2014/chart" uri="{C3380CC4-5D6E-409C-BE32-E72D297353CC}">
              <c16:uniqueId val="{00000002-7BF4-403E-9E0C-BD003E4E356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F4-403E-9E0C-BD003E4E356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F4-403E-9E0C-BD003E4E356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F4-403E-9E0C-BD003E4E356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5312</c:v>
                </c:pt>
                <c:pt idx="3">
                  <c:v>5067</c:v>
                </c:pt>
                <c:pt idx="6">
                  <c:v>4983</c:v>
                </c:pt>
                <c:pt idx="9">
                  <c:v>4881</c:v>
                </c:pt>
                <c:pt idx="12">
                  <c:v>4927</c:v>
                </c:pt>
              </c:numCache>
            </c:numRef>
          </c:val>
          <c:extLst>
            <c:ext xmlns:c16="http://schemas.microsoft.com/office/drawing/2014/chart" uri="{C3380CC4-5D6E-409C-BE32-E72D297353CC}">
              <c16:uniqueId val="{00000006-7BF4-403E-9E0C-BD003E4E356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22</c:v>
                </c:pt>
                <c:pt idx="3">
                  <c:v>7</c:v>
                </c:pt>
                <c:pt idx="6">
                  <c:v>6</c:v>
                </c:pt>
                <c:pt idx="9">
                  <c:v>5</c:v>
                </c:pt>
                <c:pt idx="12">
                  <c:v>4</c:v>
                </c:pt>
              </c:numCache>
            </c:numRef>
          </c:val>
          <c:extLst>
            <c:ext xmlns:c16="http://schemas.microsoft.com/office/drawing/2014/chart" uri="{C3380CC4-5D6E-409C-BE32-E72D297353CC}">
              <c16:uniqueId val="{00000007-7BF4-403E-9E0C-BD003E4E356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3117</c:v>
                </c:pt>
                <c:pt idx="3">
                  <c:v>2877</c:v>
                </c:pt>
                <c:pt idx="6">
                  <c:v>2639</c:v>
                </c:pt>
                <c:pt idx="9">
                  <c:v>1914</c:v>
                </c:pt>
                <c:pt idx="12">
                  <c:v>1873</c:v>
                </c:pt>
              </c:numCache>
            </c:numRef>
          </c:val>
          <c:extLst>
            <c:ext xmlns:c16="http://schemas.microsoft.com/office/drawing/2014/chart" uri="{C3380CC4-5D6E-409C-BE32-E72D297353CC}">
              <c16:uniqueId val="{00000008-7BF4-403E-9E0C-BD003E4E356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16</c:v>
                </c:pt>
                <c:pt idx="3">
                  <c:v>8</c:v>
                </c:pt>
                <c:pt idx="6">
                  <c:v>0</c:v>
                </c:pt>
                <c:pt idx="9">
                  <c:v>129</c:v>
                </c:pt>
                <c:pt idx="12">
                  <c:v>0</c:v>
                </c:pt>
              </c:numCache>
            </c:numRef>
          </c:val>
          <c:extLst>
            <c:ext xmlns:c16="http://schemas.microsoft.com/office/drawing/2014/chart" uri="{C3380CC4-5D6E-409C-BE32-E72D297353CC}">
              <c16:uniqueId val="{00000009-7BF4-403E-9E0C-BD003E4E356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19601</c:v>
                </c:pt>
                <c:pt idx="3">
                  <c:v>18551</c:v>
                </c:pt>
                <c:pt idx="6">
                  <c:v>18031</c:v>
                </c:pt>
                <c:pt idx="9">
                  <c:v>16227</c:v>
                </c:pt>
                <c:pt idx="12">
                  <c:v>16468</c:v>
                </c:pt>
              </c:numCache>
            </c:numRef>
          </c:val>
          <c:extLst>
            <c:ext xmlns:c16="http://schemas.microsoft.com/office/drawing/2014/chart" uri="{C3380CC4-5D6E-409C-BE32-E72D297353CC}">
              <c16:uniqueId val="{0000000A-7BF4-403E-9E0C-BD003E4E35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F4-403E-9E0C-BD003E4E35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8555</c:v>
                </c:pt>
                <c:pt idx="1">
                  <c:v>7855</c:v>
                </c:pt>
                <c:pt idx="2">
                  <c:v>9249</c:v>
                </c:pt>
              </c:numCache>
            </c:numRef>
          </c:val>
          <c:extLst>
            <c:ext xmlns:c16="http://schemas.microsoft.com/office/drawing/2014/chart" uri="{C3380CC4-5D6E-409C-BE32-E72D297353CC}">
              <c16:uniqueId val="{00000000-D50D-44B0-BDEB-9E5116FE6E5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D50D-44B0-BDEB-9E5116FE6E5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7638</c:v>
                </c:pt>
                <c:pt idx="1">
                  <c:v>9064</c:v>
                </c:pt>
                <c:pt idx="2">
                  <c:v>10199</c:v>
                </c:pt>
              </c:numCache>
            </c:numRef>
          </c:val>
          <c:extLst>
            <c:ext xmlns:c16="http://schemas.microsoft.com/office/drawing/2014/chart" uri="{C3380CC4-5D6E-409C-BE32-E72D297353CC}">
              <c16:uniqueId val="{00000002-D50D-44B0-BDEB-9E5116FE6E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{8ABF3DA5-1B16-4A64-841F-8AA47ACCC959}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D94-4F91-8298-78EEFD0D82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{CFFE2B19-E7DF-4A31-9313-6752A1AB9539}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4-4F91-8298-78EEFD0D82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{345D660A-92C2-4988-9C98-F6C25C1F4352}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4-4F91-8298-78EEFD0D82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{F8028E74-BBC5-49F3-A6D0-22E273C7F1E0}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4-4F91-8298-78EEFD0D82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{DB074B39-3802-4B20-B1C1-69A36532CA22}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4-4F91-8298-78EEFD0D829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{EE812E90-8B22-4D05-AFC6-5D41C4D4B50A}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D94-4F91-8298-78EEFD0D829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{BD3F31E1-03C6-4951-93F2-53DFAE1B15DB}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D94-4F91-8298-78EEFD0D829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{00D5E230-9930-4B92-AB70-B842947AFA57}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D94-4F91-8298-78EEFD0D829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{86E2226C-AB7C-407C-8A26-949D1111AEAA}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D94-4F91-8298-78EEFD0D82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59.9</c:v>
                </c:pt>
                <c:pt idx="16">
                  <c:v>61.2</c:v>
                </c:pt>
                <c:pt idx="24">
                  <c:v>62.1</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94-4F91-8298-78EEFD0D82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{3847FB16-1784-48C6-AA41-ADB3CE1BF0BC}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D94-4F91-8298-78EEFD0D82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{895BC206-6201-4DAD-947B-E3BB8A45A134}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4-4F91-8298-78EEFD0D82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{644242A3-AA13-4248-8429-44178B8DDBC1}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4-4F91-8298-78EEFD0D82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{397C7A7E-E1D7-4CD7-9CA9-9BFD0F71BEB4}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4-4F91-8298-78EEFD0D82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{C11B78F2-C404-4AFA-9CAE-8C1B1DC21ECB}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4-4F91-8298-78EEFD0D829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{3C7EFEAD-A136-4D72-9E81-D16B1E044A18}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D94-4F91-8298-78EEFD0D829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{6B9C40CC-3F8C-4C28-B545-AC9C3285CBF6}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D94-4F91-8298-78EEFD0D829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{C1570525-E225-4C8A-B837-8C1E601CC5E9}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D94-4F91-8298-78EEFD0D829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{24743FC7-31F3-45C3-8E05-7D5EAF236467}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D94-4F91-8298-78EEFD0D82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D94-4F91-8298-78EEFD0D829C}"/>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{A239DC8F-5A6F-4FDA-8A2A-748789AD0950}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C8-4A00-B243-CB635D28DA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{9A4EA978-DC5C-4A03-9AAB-E3A0E39F8119}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C8-4A00-B243-CB635D28DA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{571C2EAD-30CC-414B-AE3F-FAD8CD0B0628}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C8-4A00-B243-CB635D28DA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{D6411E20-C88B-4B4B-ACB2-DE54AC04DF81}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C8-4A00-B243-CB635D28DA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{9840A4B7-F701-46D4-9EA4-2CB21AAA7FF8}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C8-4A00-B243-CB635D28DA3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{19230713-86CE-4A8B-967A-087CF95A0877}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C8-4A00-B243-CB635D28DA3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{445C7A56-2520-4626-9495-325DF223E19C}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C8-4A00-B243-CB635D28DA3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{97C93ECB-25CB-4A66-B8BD-0A6637242131}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C8-4A00-B243-CB635D28DA3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{1C285927-D43D-4927-8E1C-B26AADD32AD7}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C8-4A00-B243-CB635D28DA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0.5</c:v>
                </c:pt>
                <c:pt idx="16">
                  <c:v>0.4</c:v>
                </c:pt>
                <c:pt idx="24">
                  <c:v>0.3</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C8-4A00-B243-CB635D28DA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{26147ABD-F84D-4E53-8C60-441D09D0D7D7}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C8-4A00-B243-CB635D28DA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{94C53695-6ACE-4081-9BBE-60996D3D5573}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C8-4A00-B243-CB635D28DA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{FF78FA89-6AA6-43A9-BAA3-5D649430ABA2}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C8-4A00-B243-CB635D28DA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{F632138F-A744-479A-9B51-F8416C516CDE}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C8-4A00-B243-CB635D28DA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{DC44CBC6-2CBA-4A0A-A74B-0A10FBD60820}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C8-4A00-B243-CB635D28DA3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{213FDFCF-975B-4245-9012-DF67D1AF5D2F}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C8-4A00-B243-CB635D28DA3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{AF2ECE88-8E87-4C9C-BFBF-4C1D75D89D8E}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C8-4A00-B243-CB635D28DA3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{7C14039A-51A1-4210-BF32-0E044C26077E}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C8-4A00-B243-CB635D28DA3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{148F4FC3-E838-416A-A323-6EB2AA278F75}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C8-4A00-B243-CB635D28DA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8C8-4A00-B243-CB635D28DA3F}"/>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令和５年度の状況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借入れの臨時財政対策債などの償還が終了したことなどにより減となった。公営企業債の元利償還金に対する繰入金では主に下水道事業で減となった。算入公債費等については、公害防止事業債償還費などの減により、全体として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令和５年度の状況</a:t>
          </a:r>
          <a:r>
            <a:rPr kumimoji="1" lang="en-US" altLang="ja-JP" sz="1400">
              <a:solidFill>
                <a:sysClr val="windowText" lastClr="00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一般会計等に係る地方債の現在高については、学校給食施設整備事業債などの借入れにより増となった。また、退職手当負担見込額の増もあり、将来負担額は対前年度</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百万円の増となった。一方、充当可能財源等については、基準財政需要額算入見込額の減などはあるものの、充当可能基金の増により、</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36</a:t>
          </a:r>
          <a:r>
            <a:rPr kumimoji="1" lang="ja-JP" altLang="en-US" sz="1400">
              <a:solidFill>
                <a:sysClr val="windowText" lastClr="000000"/>
              </a:solidFill>
              <a:latin typeface="ＭＳ ゴシック" pitchFamily="49" charset="-128"/>
              <a:ea typeface="ＭＳ ゴシック" pitchFamily="49" charset="-128"/>
            </a:rPr>
            <a:t>百万円の増となった。 </a:t>
          </a:r>
        </a:p>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今後の対応</a:t>
          </a:r>
          <a:r>
            <a:rPr kumimoji="1" lang="en-US" altLang="ja-JP" sz="1400">
              <a:solidFill>
                <a:sysClr val="windowText" lastClr="00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令和５年度は、清掃センター焼却施設補修事業などの財源として公共施設整備等資金積立基金から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百万円を取り崩したほか、市民総合交流拠点施設整備事業や乳幼児医療費助成事業などの財源として特定防衛施設周辺整備調整交付金事業基金から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百万円の取崩しを行った。一方、令和５年度における法人市民税法人税割の一時的増が後年度の普通交付税算定に及ぼす影響を勘案し、事前の備えとして積み立てを行ったことなどにより財政調整基金に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百万円を積み立てたほか、公共施設整備等資金積立基金に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百万円、特定防衛施設周辺整備調整交付金を特定防衛施設周辺整備調整交付金事業基金に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令和５年度は、決算剰余金の２分の１の一部を積み立てたことにより増となっている。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令和５年度は、収支を見通す中で７億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その一方、令和５年度における法人市民税法人税割の一時的増が後年度の普通交付税算定に及ぼす影響を勘案し、事前の備えとして積み立てを行ったことなど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高齢化の進展による社会保障関連経費などの経常経費の増だけではなく、物価高騰や労務単価の増をはじめ自然災害のような不測の事態にも対応していく必要がある。令和８年度末での目標額は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ており、目標額を達成してはいるものの、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ポイント減少した</a:t>
          </a:r>
          <a:r>
            <a:rPr kumimoji="1" lang="en-US" altLang="ja-JP" sz="1100">
              <a:latin typeface="ＭＳ Ｐゴシック" panose="020B0600070205080204" pitchFamily="50" charset="-128"/>
              <a:ea typeface="ＭＳ Ｐゴシック" panose="020B0600070205080204" pitchFamily="50" charset="-128"/>
            </a:rPr>
            <a:t>61.8</a:t>
          </a:r>
          <a:r>
            <a:rPr kumimoji="1" lang="ja-JP" altLang="en-US" sz="1100">
              <a:latin typeface="ＭＳ Ｐゴシック" panose="020B0600070205080204" pitchFamily="50" charset="-128"/>
              <a:ea typeface="ＭＳ Ｐゴシック" panose="020B0600070205080204" pitchFamily="50" charset="-128"/>
            </a:rPr>
            <a:t>％であり、類似団体平均を下回っている。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「昭島市公共施設等総合管理計画」において、持続可能な財政運営が可能となる施設保有量に向け、</a:t>
          </a:r>
          <a:r>
            <a:rPr kumimoji="1" lang="en-US" altLang="ja-JP" sz="1100">
              <a:latin typeface="ＭＳ Ｐゴシック" panose="020B0600070205080204" pitchFamily="50" charset="-128"/>
              <a:ea typeface="ＭＳ Ｐゴシック" panose="020B0600070205080204" pitchFamily="50" charset="-128"/>
            </a:rPr>
            <a:t>25,000㎡</a:t>
          </a:r>
          <a:r>
            <a:rPr kumimoji="1" lang="ja-JP" altLang="en-US" sz="1100">
              <a:latin typeface="ＭＳ Ｐゴシック" panose="020B0600070205080204" pitchFamily="50" charset="-128"/>
              <a:ea typeface="ＭＳ Ｐゴシック" panose="020B0600070205080204" pitchFamily="50" charset="-128"/>
            </a:rPr>
            <a:t>の縮小が目標として掲げられているところであり、個別施設計画に基づき、老朽化した施設の集約化・複合化、計画的な長寿命化等に取り組んでいく。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21590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09727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21590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756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63077</xdr:rowOff>
    </xdr:from>
    <xdr:to>
      <xdr:col>11</xdr:col>
      <xdr:colOff>187325</xdr:colOff>
      <xdr:row>30</xdr:row>
      <xdr:rowOff>164677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113877</xdr:rowOff>
    </xdr:from>
    <xdr:to>
      <xdr:col>15</xdr:col>
      <xdr:colOff>136525</xdr:colOff>
      <xdr:row>30</xdr:row>
      <xdr:rowOff>160655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02890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113877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99651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88917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148819</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類似団体と比較して低い水準にあり、比率が算定されない状況となっている。将来負担比率についても類似団体と比較して低い水準にあるため、債務償還比率についても低い水準になっていると考えられる。今後も、地方債残高等の将来負担額の抑制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58665</xdr:rowOff>
    </xdr:from>
    <xdr:to>
      <xdr:col>72</xdr:col>
      <xdr:colOff>123825</xdr:colOff>
      <xdr:row>26</xdr:row>
      <xdr:rowOff>160265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2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58819</xdr:rowOff>
    </xdr:from>
    <xdr:to>
      <xdr:col>68</xdr:col>
      <xdr:colOff>123825</xdr:colOff>
      <xdr:row>26</xdr:row>
      <xdr:rowOff>160419</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3271500" y="52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109465</xdr:rowOff>
    </xdr:from>
    <xdr:to>
      <xdr:col>72</xdr:col>
      <xdr:colOff>73025</xdr:colOff>
      <xdr:row>26</xdr:row>
      <xdr:rowOff>109619</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3322300" y="5338690"/>
          <a:ext cx="762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74123</xdr:rowOff>
    </xdr:from>
    <xdr:to>
      <xdr:col>64</xdr:col>
      <xdr:colOff>123825</xdr:colOff>
      <xdr:row>28</xdr:row>
      <xdr:rowOff>4273</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2509500" y="54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109619</xdr:rowOff>
    </xdr:from>
    <xdr:to>
      <xdr:col>68</xdr:col>
      <xdr:colOff>73025</xdr:colOff>
      <xdr:row>27</xdr:row>
      <xdr:rowOff>124923</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flipV="1">
          <a:off x="12560300" y="5338844"/>
          <a:ext cx="762000" cy="1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9697</xdr:rowOff>
    </xdr:from>
    <xdr:to>
      <xdr:col>60</xdr:col>
      <xdr:colOff>123825</xdr:colOff>
      <xdr:row>28</xdr:row>
      <xdr:rowOff>111297</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1747500" y="55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124923</xdr:rowOff>
    </xdr:from>
    <xdr:to>
      <xdr:col>64</xdr:col>
      <xdr:colOff>73025</xdr:colOff>
      <xdr:row>28</xdr:row>
      <xdr:rowOff>60497</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1798300" y="5525598"/>
          <a:ext cx="762000" cy="10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2" name="n_1aveValue債務償還比率">
          <a:extLst>
            <a:ext uri="{FF2B5EF4-FFF2-40B4-BE49-F238E27FC236}">
              <a16:creationId xmlns:a16="http://schemas.microsoft.com/office/drawing/2014/main" id="{00000000-0008-0000-0D00-0000A2000000}"/>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3" name="n_2aveValue債務償還比率">
          <a:extLst>
            <a:ext uri="{FF2B5EF4-FFF2-40B4-BE49-F238E27FC236}">
              <a16:creationId xmlns:a16="http://schemas.microsoft.com/office/drawing/2014/main" id="{00000000-0008-0000-0D00-0000A3000000}"/>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4" name="n_3aveValue債務償還比率">
          <a:extLst>
            <a:ext uri="{FF2B5EF4-FFF2-40B4-BE49-F238E27FC236}">
              <a16:creationId xmlns:a16="http://schemas.microsoft.com/office/drawing/2014/main" id="{00000000-0008-0000-0D00-0000A4000000}"/>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5" name="n_4aveValue債務償還比率">
          <a:extLst>
            <a:ext uri="{FF2B5EF4-FFF2-40B4-BE49-F238E27FC236}">
              <a16:creationId xmlns:a16="http://schemas.microsoft.com/office/drawing/2014/main" id="{00000000-0008-0000-0D00-0000A5000000}"/>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5342</xdr:rowOff>
    </xdr:from>
    <xdr:ext cx="405111" cy="259045"/>
    <xdr:sp macro="" textlink="">
      <xdr:nvSpPr>
        <xdr:cNvPr id="166" name="n_1mainValue債務償還比率">
          <a:extLst>
            <a:ext uri="{FF2B5EF4-FFF2-40B4-BE49-F238E27FC236}">
              <a16:creationId xmlns:a16="http://schemas.microsoft.com/office/drawing/2014/main" id="{00000000-0008-0000-0D00-0000A6000000}"/>
            </a:ext>
          </a:extLst>
        </xdr:cNvPr>
        <xdr:cNvSpPr txBox="1"/>
      </xdr:nvSpPr>
      <xdr:spPr>
        <a:xfrm>
          <a:off x="13869044" y="50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5496</xdr:rowOff>
    </xdr:from>
    <xdr:ext cx="405111" cy="259045"/>
    <xdr:sp macro="" textlink="">
      <xdr:nvSpPr>
        <xdr:cNvPr id="167" name="n_2mainValue債務償還比率">
          <a:extLst>
            <a:ext uri="{FF2B5EF4-FFF2-40B4-BE49-F238E27FC236}">
              <a16:creationId xmlns:a16="http://schemas.microsoft.com/office/drawing/2014/main" id="{00000000-0008-0000-0D00-0000A7000000}"/>
            </a:ext>
          </a:extLst>
        </xdr:cNvPr>
        <xdr:cNvSpPr txBox="1"/>
      </xdr:nvSpPr>
      <xdr:spPr>
        <a:xfrm>
          <a:off x="13119744" y="506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20800</xdr:rowOff>
    </xdr:from>
    <xdr:ext cx="469744" cy="259045"/>
    <xdr:sp macro="" textlink="">
      <xdr:nvSpPr>
        <xdr:cNvPr id="168" name="n_3mainValue債務償還比率">
          <a:extLst>
            <a:ext uri="{FF2B5EF4-FFF2-40B4-BE49-F238E27FC236}">
              <a16:creationId xmlns:a16="http://schemas.microsoft.com/office/drawing/2014/main" id="{00000000-0008-0000-0D00-0000A8000000}"/>
            </a:ext>
          </a:extLst>
        </xdr:cNvPr>
        <xdr:cNvSpPr txBox="1"/>
      </xdr:nvSpPr>
      <xdr:spPr>
        <a:xfrm>
          <a:off x="12325427" y="525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127824</xdr:rowOff>
    </xdr:from>
    <xdr:ext cx="469744" cy="259045"/>
    <xdr:sp macro="" textlink="">
      <xdr:nvSpPr>
        <xdr:cNvPr id="169" name="n_4mainValue債務償還比率">
          <a:extLst>
            <a:ext uri="{FF2B5EF4-FFF2-40B4-BE49-F238E27FC236}">
              <a16:creationId xmlns:a16="http://schemas.microsoft.com/office/drawing/2014/main" id="{00000000-0008-0000-0D00-0000A9000000}"/>
            </a:ext>
          </a:extLst>
        </xdr:cNvPr>
        <xdr:cNvSpPr txBox="1"/>
      </xdr:nvSpPr>
      <xdr:spPr>
        <a:xfrm>
          <a:off x="11563427" y="535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132842</xdr:rowOff>
    </xdr:from>
    <xdr:to>
      <xdr:col>20</xdr:col>
      <xdr:colOff>38100</xdr:colOff>
      <xdr:row>37</xdr:row>
      <xdr:rowOff>62992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5584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12192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339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80264</xdr:rowOff>
    </xdr:from>
    <xdr:to>
      <xdr:col>10</xdr:col>
      <xdr:colOff>165100</xdr:colOff>
      <xdr:row>37</xdr:row>
      <xdr:rowOff>10414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131064</xdr:rowOff>
    </xdr:from>
    <xdr:to>
      <xdr:col>15</xdr:col>
      <xdr:colOff>50800</xdr:colOff>
      <xdr:row>36</xdr:row>
      <xdr:rowOff>167640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3032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131064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712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79519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xdr:rowOff>
    </xdr:from>
    <xdr:to>
      <xdr:col>55</xdr:col>
      <xdr:colOff>50800</xdr:colOff>
      <xdr:row>41</xdr:row>
      <xdr:rowOff>107569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92346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56769</xdr:rowOff>
    </xdr:from>
    <xdr:to>
      <xdr:col>55</xdr:col>
      <xdr:colOff>0</xdr:colOff>
      <xdr:row>41</xdr:row>
      <xdr:rowOff>57150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862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5664</xdr:rowOff>
    </xdr:from>
    <xdr:to>
      <xdr:col>46</xdr:col>
      <xdr:colOff>38100</xdr:colOff>
      <xdr:row>41</xdr:row>
      <xdr:rowOff>107264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56464</xdr:rowOff>
    </xdr:from>
    <xdr:to>
      <xdr:col>50</xdr:col>
      <xdr:colOff>114300</xdr:colOff>
      <xdr:row>41</xdr:row>
      <xdr:rowOff>57150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0859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5512</xdr:rowOff>
    </xdr:from>
    <xdr:to>
      <xdr:col>41</xdr:col>
      <xdr:colOff>101600</xdr:colOff>
      <xdr:row>41</xdr:row>
      <xdr:rowOff>107112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56312</xdr:rowOff>
    </xdr:from>
    <xdr:to>
      <xdr:col>45</xdr:col>
      <xdr:colOff>177800</xdr:colOff>
      <xdr:row>41</xdr:row>
      <xdr:rowOff>56464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08576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5817</xdr:rowOff>
    </xdr:from>
    <xdr:to>
      <xdr:col>36</xdr:col>
      <xdr:colOff>165100</xdr:colOff>
      <xdr:row>41</xdr:row>
      <xdr:rowOff>107417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56312</xdr:rowOff>
    </xdr:from>
    <xdr:to>
      <xdr:col>41</xdr:col>
      <xdr:colOff>50800</xdr:colOff>
      <xdr:row>41</xdr:row>
      <xdr:rowOff>56617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8576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98391</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12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98239</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1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98544</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80645</xdr:rowOff>
    </xdr:from>
    <xdr:to>
      <xdr:col>24</xdr:col>
      <xdr:colOff>114300</xdr:colOff>
      <xdr:row>64</xdr:row>
      <xdr:rowOff>10795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167022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79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71120</xdr:rowOff>
    </xdr:from>
    <xdr:to>
      <xdr:col>20</xdr:col>
      <xdr:colOff>38100</xdr:colOff>
      <xdr:row>64</xdr:row>
      <xdr:rowOff>1270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121920</xdr:rowOff>
    </xdr:from>
    <xdr:to>
      <xdr:col>24</xdr:col>
      <xdr:colOff>63500</xdr:colOff>
      <xdr:row>63</xdr:row>
      <xdr:rowOff>131445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9232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59690</xdr:rowOff>
    </xdr:from>
    <xdr:to>
      <xdr:col>15</xdr:col>
      <xdr:colOff>101600</xdr:colOff>
      <xdr:row>63</xdr:row>
      <xdr:rowOff>161290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110490</xdr:rowOff>
    </xdr:from>
    <xdr:to>
      <xdr:col>19</xdr:col>
      <xdr:colOff>177800</xdr:colOff>
      <xdr:row>63</xdr:row>
      <xdr:rowOff>121920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911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48260</xdr:rowOff>
    </xdr:from>
    <xdr:to>
      <xdr:col>10</xdr:col>
      <xdr:colOff>165100</xdr:colOff>
      <xdr:row>63</xdr:row>
      <xdr:rowOff>149860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99060</xdr:rowOff>
    </xdr:from>
    <xdr:to>
      <xdr:col>15</xdr:col>
      <xdr:colOff>50800</xdr:colOff>
      <xdr:row>63</xdr:row>
      <xdr:rowOff>110490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900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38735</xdr:rowOff>
    </xdr:from>
    <xdr:to>
      <xdr:col>6</xdr:col>
      <xdr:colOff>38100</xdr:colOff>
      <xdr:row>63</xdr:row>
      <xdr:rowOff>140335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89535</xdr:rowOff>
    </xdr:from>
    <xdr:to>
      <xdr:col>10</xdr:col>
      <xdr:colOff>114300</xdr:colOff>
      <xdr:row>63</xdr:row>
      <xdr:rowOff>99060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890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163847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152417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140987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131462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69156</xdr:rowOff>
    </xdr:from>
    <xdr:to>
      <xdr:col>55</xdr:col>
      <xdr:colOff>50800</xdr:colOff>
      <xdr:row>64</xdr:row>
      <xdr:rowOff>170756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10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155533</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95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69133</xdr:rowOff>
    </xdr:from>
    <xdr:to>
      <xdr:col>50</xdr:col>
      <xdr:colOff>165100</xdr:colOff>
      <xdr:row>64</xdr:row>
      <xdr:rowOff>170733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10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119933</xdr:rowOff>
    </xdr:from>
    <xdr:to>
      <xdr:col>55</xdr:col>
      <xdr:colOff>0</xdr:colOff>
      <xdr:row>64</xdr:row>
      <xdr:rowOff>119956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9639300" y="11092733"/>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69091</xdr:rowOff>
    </xdr:from>
    <xdr:to>
      <xdr:col>46</xdr:col>
      <xdr:colOff>38100</xdr:colOff>
      <xdr:row>64</xdr:row>
      <xdr:rowOff>170691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10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119891</xdr:rowOff>
    </xdr:from>
    <xdr:to>
      <xdr:col>50</xdr:col>
      <xdr:colOff>114300</xdr:colOff>
      <xdr:row>64</xdr:row>
      <xdr:rowOff>119933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8750300" y="11092691"/>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69065</xdr:rowOff>
    </xdr:from>
    <xdr:to>
      <xdr:col>41</xdr:col>
      <xdr:colOff>101600</xdr:colOff>
      <xdr:row>64</xdr:row>
      <xdr:rowOff>170665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10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119865</xdr:rowOff>
    </xdr:from>
    <xdr:to>
      <xdr:col>45</xdr:col>
      <xdr:colOff>177800</xdr:colOff>
      <xdr:row>64</xdr:row>
      <xdr:rowOff>119891</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7861300" y="1109266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69052</xdr:rowOff>
    </xdr:from>
    <xdr:to>
      <xdr:col>36</xdr:col>
      <xdr:colOff>165100</xdr:colOff>
      <xdr:row>64</xdr:row>
      <xdr:rowOff>170652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10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119852</xdr:rowOff>
    </xdr:from>
    <xdr:to>
      <xdr:col>41</xdr:col>
      <xdr:colOff>50800</xdr:colOff>
      <xdr:row>64</xdr:row>
      <xdr:rowOff>119865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972300" y="1109265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161860</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91728" y="1113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161818</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515428" y="1113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161792</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626428" y="111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161779</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37428" y="111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E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E00-000040010000}"/>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E00-000042010000}"/>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E00-000044010000}"/>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E00-000050010000}"/>
            </a:ext>
          </a:extLst>
        </xdr:cNvPr>
        <xdr:cNvSpPr txBox="1"/>
      </xdr:nvSpPr>
      <xdr:spPr>
        <a:xfrm>
          <a:off x="16357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57150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5481300" y="6713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74295</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4592300" y="67132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74295</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3703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45720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814300" y="670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3500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E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E00-000079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E00-00007B010000}"/>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E00-00007D01000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00000000-0008-0000-0E00-000089010000}"/>
            </a:ext>
          </a:extLst>
        </xdr:cNvPr>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90170</xdr:rowOff>
    </xdr:from>
    <xdr:to>
      <xdr:col>98</xdr:col>
      <xdr:colOff>38100</xdr:colOff>
      <xdr:row>42</xdr:row>
      <xdr:rowOff>20320</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8605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140970</xdr:rowOff>
    </xdr:from>
    <xdr:to>
      <xdr:col>102</xdr:col>
      <xdr:colOff>114300</xdr:colOff>
      <xdr:row>41</xdr:row>
      <xdr:rowOff>140970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8656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11447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8421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E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E00-0000B7010000}"/>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E00-0000B9010000}"/>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E00-0000BB010000}"/>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129222</xdr:rowOff>
    </xdr:from>
    <xdr:to>
      <xdr:col>85</xdr:col>
      <xdr:colOff>177800</xdr:colOff>
      <xdr:row>63</xdr:row>
      <xdr:rowOff>59372</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6268700" y="10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107649</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E00-0000C7010000}"/>
            </a:ext>
          </a:extLst>
        </xdr:cNvPr>
        <xdr:cNvSpPr txBox="1"/>
      </xdr:nvSpPr>
      <xdr:spPr>
        <a:xfrm>
          <a:off x="16357600" y="10737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114935</xdr:rowOff>
    </xdr:from>
    <xdr:to>
      <xdr:col>81</xdr:col>
      <xdr:colOff>101600</xdr:colOff>
      <xdr:row>63</xdr:row>
      <xdr:rowOff>45085</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5430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165735</xdr:rowOff>
    </xdr:from>
    <xdr:to>
      <xdr:col>85</xdr:col>
      <xdr:colOff>127000</xdr:colOff>
      <xdr:row>63</xdr:row>
      <xdr:rowOff>8572</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5481300" y="10795635"/>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100647</xdr:rowOff>
    </xdr:from>
    <xdr:to>
      <xdr:col>76</xdr:col>
      <xdr:colOff>165100</xdr:colOff>
      <xdr:row>63</xdr:row>
      <xdr:rowOff>30797</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4541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151447</xdr:rowOff>
    </xdr:from>
    <xdr:to>
      <xdr:col>81</xdr:col>
      <xdr:colOff>50800</xdr:colOff>
      <xdr:row>62</xdr:row>
      <xdr:rowOff>165735</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4592300" y="1078134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xdr:rowOff>
    </xdr:from>
    <xdr:to>
      <xdr:col>72</xdr:col>
      <xdr:colOff>38100</xdr:colOff>
      <xdr:row>63</xdr:row>
      <xdr:rowOff>102235</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13652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151447</xdr:rowOff>
    </xdr:from>
    <xdr:to>
      <xdr:col>76</xdr:col>
      <xdr:colOff>114300</xdr:colOff>
      <xdr:row>63</xdr:row>
      <xdr:rowOff>51435</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3703300" y="1078134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29210</xdr:rowOff>
    </xdr:from>
    <xdr:to>
      <xdr:col>67</xdr:col>
      <xdr:colOff>101600</xdr:colOff>
      <xdr:row>63</xdr:row>
      <xdr:rowOff>130810</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1276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51435</xdr:rowOff>
    </xdr:from>
    <xdr:to>
      <xdr:col>71</xdr:col>
      <xdr:colOff>177800</xdr:colOff>
      <xdr:row>63</xdr:row>
      <xdr:rowOff>80010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2814300" y="10852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E00-0000D0010000}"/>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E00-0000D1010000}"/>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E00-0000D2010000}"/>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E00-0000D3010000}"/>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36212</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E00-0000D4010000}"/>
            </a:ext>
          </a:extLst>
        </xdr:cNvPr>
        <xdr:cNvSpPr txBox="1"/>
      </xdr:nvSpPr>
      <xdr:spPr>
        <a:xfrm>
          <a:off x="152660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21924</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E00-0000D5010000}"/>
            </a:ext>
          </a:extLst>
        </xdr:cNvPr>
        <xdr:cNvSpPr txBox="1"/>
      </xdr:nvSpPr>
      <xdr:spPr>
        <a:xfrm>
          <a:off x="14389744" y="108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93362</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E00-0000D6010000}"/>
            </a:ext>
          </a:extLst>
        </xdr:cNvPr>
        <xdr:cNvSpPr txBox="1"/>
      </xdr:nvSpPr>
      <xdr:spPr>
        <a:xfrm>
          <a:off x="13500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121937</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E00-0000D7010000}"/>
            </a:ext>
          </a:extLst>
        </xdr:cNvPr>
        <xdr:cNvSpPr txBox="1"/>
      </xdr:nvSpPr>
      <xdr:spPr>
        <a:xfrm>
          <a:off x="12611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00000000-0008-0000-0E00-0000F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9" name="【学校施設】&#10;一人当たり面積最小値テキスト">
          <a:extLst>
            <a:ext uri="{FF2B5EF4-FFF2-40B4-BE49-F238E27FC236}">
              <a16:creationId xmlns:a16="http://schemas.microsoft.com/office/drawing/2014/main" id="{00000000-0008-0000-0E00-0000F301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01" name="【学校施設】&#10;一人当たり面積最大値テキスト">
          <a:extLst>
            <a:ext uri="{FF2B5EF4-FFF2-40B4-BE49-F238E27FC236}">
              <a16:creationId xmlns:a16="http://schemas.microsoft.com/office/drawing/2014/main" id="{00000000-0008-0000-0E00-0000F501000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03" name="【学校施設】&#10;一人当たり面積平均値テキスト">
          <a:extLst>
            <a:ext uri="{FF2B5EF4-FFF2-40B4-BE49-F238E27FC236}">
              <a16:creationId xmlns:a16="http://schemas.microsoft.com/office/drawing/2014/main" id="{00000000-0008-0000-0E00-0000F7010000}"/>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121738</xdr:rowOff>
    </xdr:from>
    <xdr:to>
      <xdr:col>116</xdr:col>
      <xdr:colOff>114300</xdr:colOff>
      <xdr:row>62</xdr:row>
      <xdr:rowOff>51888</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22110700" y="10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100165</xdr:rowOff>
    </xdr:from>
    <xdr:ext cx="469744" cy="259045"/>
    <xdr:sp macro="" textlink="">
      <xdr:nvSpPr>
        <xdr:cNvPr id="515" name="【学校施設】&#10;一人当たり面積該当値テキスト">
          <a:extLst>
            <a:ext uri="{FF2B5EF4-FFF2-40B4-BE49-F238E27FC236}">
              <a16:creationId xmlns:a16="http://schemas.microsoft.com/office/drawing/2014/main" id="{00000000-0008-0000-0E00-000003020000}"/>
            </a:ext>
          </a:extLst>
        </xdr:cNvPr>
        <xdr:cNvSpPr txBox="1"/>
      </xdr:nvSpPr>
      <xdr:spPr>
        <a:xfrm>
          <a:off x="22199600" y="105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119562</xdr:rowOff>
    </xdr:from>
    <xdr:to>
      <xdr:col>112</xdr:col>
      <xdr:colOff>38100</xdr:colOff>
      <xdr:row>62</xdr:row>
      <xdr:rowOff>49712</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21272500" y="1057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170362</xdr:rowOff>
    </xdr:from>
    <xdr:to>
      <xdr:col>116</xdr:col>
      <xdr:colOff>63500</xdr:colOff>
      <xdr:row>62</xdr:row>
      <xdr:rowOff>1088</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21323300" y="10628812"/>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115207</xdr:rowOff>
    </xdr:from>
    <xdr:to>
      <xdr:col>107</xdr:col>
      <xdr:colOff>101600</xdr:colOff>
      <xdr:row>62</xdr:row>
      <xdr:rowOff>45357</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203835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166007</xdr:rowOff>
    </xdr:from>
    <xdr:to>
      <xdr:col>111</xdr:col>
      <xdr:colOff>177800</xdr:colOff>
      <xdr:row>61</xdr:row>
      <xdr:rowOff>170362</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20434300" y="1062445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108676</xdr:rowOff>
    </xdr:from>
    <xdr:to>
      <xdr:col>102</xdr:col>
      <xdr:colOff>165100</xdr:colOff>
      <xdr:row>62</xdr:row>
      <xdr:rowOff>38826</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94945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159476</xdr:rowOff>
    </xdr:from>
    <xdr:to>
      <xdr:col>107</xdr:col>
      <xdr:colOff>50800</xdr:colOff>
      <xdr:row>61</xdr:row>
      <xdr:rowOff>166007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9545300" y="10617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107587</xdr:rowOff>
    </xdr:from>
    <xdr:to>
      <xdr:col>98</xdr:col>
      <xdr:colOff>38100</xdr:colOff>
      <xdr:row>62</xdr:row>
      <xdr:rowOff>37737</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8605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159476</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8656300" y="106168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24" name="n_1aveValue【学校施設】&#10;一人当たり面積">
          <a:extLst>
            <a:ext uri="{FF2B5EF4-FFF2-40B4-BE49-F238E27FC236}">
              <a16:creationId xmlns:a16="http://schemas.microsoft.com/office/drawing/2014/main" id="{00000000-0008-0000-0E00-00000C020000}"/>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25" name="n_2aveValue【学校施設】&#10;一人当たり面積">
          <a:extLst>
            <a:ext uri="{FF2B5EF4-FFF2-40B4-BE49-F238E27FC236}">
              <a16:creationId xmlns:a16="http://schemas.microsoft.com/office/drawing/2014/main" id="{00000000-0008-0000-0E00-00000D020000}"/>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526" name="n_3aveValue【学校施設】&#10;一人当たり面積">
          <a:extLst>
            <a:ext uri="{FF2B5EF4-FFF2-40B4-BE49-F238E27FC236}">
              <a16:creationId xmlns:a16="http://schemas.microsoft.com/office/drawing/2014/main" id="{00000000-0008-0000-0E00-00000E020000}"/>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527" name="n_4aveValue【学校施設】&#10;一人当たり面積">
          <a:extLst>
            <a:ext uri="{FF2B5EF4-FFF2-40B4-BE49-F238E27FC236}">
              <a16:creationId xmlns:a16="http://schemas.microsoft.com/office/drawing/2014/main" id="{00000000-0008-0000-0E00-00000F020000}"/>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40839</xdr:rowOff>
    </xdr:from>
    <xdr:ext cx="469744" cy="259045"/>
    <xdr:sp macro="" textlink="">
      <xdr:nvSpPr>
        <xdr:cNvPr id="528" name="n_1mainValue【学校施設】&#10;一人当たり面積">
          <a:extLst>
            <a:ext uri="{FF2B5EF4-FFF2-40B4-BE49-F238E27FC236}">
              <a16:creationId xmlns:a16="http://schemas.microsoft.com/office/drawing/2014/main" id="{00000000-0008-0000-0E00-000010020000}"/>
            </a:ext>
          </a:extLst>
        </xdr:cNvPr>
        <xdr:cNvSpPr txBox="1"/>
      </xdr:nvSpPr>
      <xdr:spPr>
        <a:xfrm>
          <a:off x="21075727" y="1067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36484</xdr:rowOff>
    </xdr:from>
    <xdr:ext cx="469744" cy="259045"/>
    <xdr:sp macro="" textlink="">
      <xdr:nvSpPr>
        <xdr:cNvPr id="529" name="n_2mainValue【学校施設】&#10;一人当たり面積">
          <a:extLst>
            <a:ext uri="{FF2B5EF4-FFF2-40B4-BE49-F238E27FC236}">
              <a16:creationId xmlns:a16="http://schemas.microsoft.com/office/drawing/2014/main" id="{00000000-0008-0000-0E00-000011020000}"/>
            </a:ext>
          </a:extLst>
        </xdr:cNvPr>
        <xdr:cNvSpPr txBox="1"/>
      </xdr:nvSpPr>
      <xdr:spPr>
        <a:xfrm>
          <a:off x="20199427" y="106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29953</xdr:rowOff>
    </xdr:from>
    <xdr:ext cx="469744" cy="259045"/>
    <xdr:sp macro="" textlink="">
      <xdr:nvSpPr>
        <xdr:cNvPr id="530" name="n_3mainValue【学校施設】&#10;一人当たり面積">
          <a:extLst>
            <a:ext uri="{FF2B5EF4-FFF2-40B4-BE49-F238E27FC236}">
              <a16:creationId xmlns:a16="http://schemas.microsoft.com/office/drawing/2014/main" id="{00000000-0008-0000-0E00-000012020000}"/>
            </a:ext>
          </a:extLst>
        </xdr:cNvPr>
        <xdr:cNvSpPr txBox="1"/>
      </xdr:nvSpPr>
      <xdr:spPr>
        <a:xfrm>
          <a:off x="19310427" y="106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28864</xdr:rowOff>
    </xdr:from>
    <xdr:ext cx="469744" cy="259045"/>
    <xdr:sp macro="" textlink="">
      <xdr:nvSpPr>
        <xdr:cNvPr id="531" name="n_4mainValue【学校施設】&#10;一人当たり面積">
          <a:extLst>
            <a:ext uri="{FF2B5EF4-FFF2-40B4-BE49-F238E27FC236}">
              <a16:creationId xmlns:a16="http://schemas.microsoft.com/office/drawing/2014/main" id="{00000000-0008-0000-0E00-000013020000}"/>
            </a:ext>
          </a:extLst>
        </xdr:cNvPr>
        <xdr:cNvSpPr txBox="1"/>
      </xdr:nvSpPr>
      <xdr:spPr>
        <a:xfrm>
          <a:off x="18421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00000000-0008-0000-0E00-00002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00000000-0008-0000-0E00-00002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a:extLst>
            <a:ext uri="{FF2B5EF4-FFF2-40B4-BE49-F238E27FC236}">
              <a16:creationId xmlns:a16="http://schemas.microsoft.com/office/drawing/2014/main" id="{00000000-0008-0000-0E00-00002F020000}"/>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561" name="【児童館】&#10;有形固定資産減価償却率平均値テキスト">
          <a:extLst>
            <a:ext uri="{FF2B5EF4-FFF2-40B4-BE49-F238E27FC236}">
              <a16:creationId xmlns:a16="http://schemas.microsoft.com/office/drawing/2014/main" id="{00000000-0008-0000-0E00-000031020000}"/>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64" name="フローチャート: 判断 563">
          <a:extLst>
            <a:ext uri="{FF2B5EF4-FFF2-40B4-BE49-F238E27FC236}">
              <a16:creationId xmlns:a16="http://schemas.microsoft.com/office/drawing/2014/main" id="{00000000-0008-0000-0E00-000034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565" name="フローチャート: 判断 564">
          <a:extLst>
            <a:ext uri="{FF2B5EF4-FFF2-40B4-BE49-F238E27FC236}">
              <a16:creationId xmlns:a16="http://schemas.microsoft.com/office/drawing/2014/main" id="{00000000-0008-0000-0E00-000035020000}"/>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566" name="フローチャート: 判断 565">
          <a:extLst>
            <a:ext uri="{FF2B5EF4-FFF2-40B4-BE49-F238E27FC236}">
              <a16:creationId xmlns:a16="http://schemas.microsoft.com/office/drawing/2014/main" id="{00000000-0008-0000-0E00-000036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xdr:rowOff>
    </xdr:from>
    <xdr:to>
      <xdr:col>85</xdr:col>
      <xdr:colOff>177800</xdr:colOff>
      <xdr:row>80</xdr:row>
      <xdr:rowOff>115570</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6268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36847</xdr:rowOff>
    </xdr:from>
    <xdr:ext cx="405111" cy="259045"/>
    <xdr:sp macro="" textlink="">
      <xdr:nvSpPr>
        <xdr:cNvPr id="573" name="【児童館】&#10;有形固定資産減価償却率該当値テキスト">
          <a:extLst>
            <a:ext uri="{FF2B5EF4-FFF2-40B4-BE49-F238E27FC236}">
              <a16:creationId xmlns:a16="http://schemas.microsoft.com/office/drawing/2014/main" id="{00000000-0008-0000-0E00-00003D020000}"/>
            </a:ext>
          </a:extLst>
        </xdr:cNvPr>
        <xdr:cNvSpPr txBox="1"/>
      </xdr:nvSpPr>
      <xdr:spPr>
        <a:xfrm>
          <a:off x="1635760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141605</xdr:rowOff>
    </xdr:from>
    <xdr:to>
      <xdr:col>81</xdr:col>
      <xdr:colOff>101600</xdr:colOff>
      <xdr:row>80</xdr:row>
      <xdr:rowOff>71755</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5430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20955</xdr:rowOff>
    </xdr:from>
    <xdr:to>
      <xdr:col>85</xdr:col>
      <xdr:colOff>127000</xdr:colOff>
      <xdr:row>80</xdr:row>
      <xdr:rowOff>64770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5481300" y="137369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111125</xdr:rowOff>
    </xdr:from>
    <xdr:to>
      <xdr:col>76</xdr:col>
      <xdr:colOff>165100</xdr:colOff>
      <xdr:row>80</xdr:row>
      <xdr:rowOff>41275</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14541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161925</xdr:rowOff>
    </xdr:from>
    <xdr:to>
      <xdr:col>81</xdr:col>
      <xdr:colOff>50800</xdr:colOff>
      <xdr:row>80</xdr:row>
      <xdr:rowOff>20955</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4592300" y="13706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65405</xdr:rowOff>
    </xdr:from>
    <xdr:to>
      <xdr:col>72</xdr:col>
      <xdr:colOff>38100</xdr:colOff>
      <xdr:row>79</xdr:row>
      <xdr:rowOff>167005</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13652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116205</xdr:rowOff>
    </xdr:from>
    <xdr:to>
      <xdr:col>76</xdr:col>
      <xdr:colOff>114300</xdr:colOff>
      <xdr:row>79</xdr:row>
      <xdr:rowOff>161925</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3703300" y="13660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21589</xdr:rowOff>
    </xdr:from>
    <xdr:to>
      <xdr:col>67</xdr:col>
      <xdr:colOff>101600</xdr:colOff>
      <xdr:row>79</xdr:row>
      <xdr:rowOff>123189</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2763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72389</xdr:rowOff>
    </xdr:from>
    <xdr:to>
      <xdr:col>71</xdr:col>
      <xdr:colOff>177800</xdr:colOff>
      <xdr:row>79</xdr:row>
      <xdr:rowOff>116205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2814300" y="13616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582" name="n_1aveValue【児童館】&#10;有形固定資産減価償却率">
          <a:extLst>
            <a:ext uri="{FF2B5EF4-FFF2-40B4-BE49-F238E27FC236}">
              <a16:creationId xmlns:a16="http://schemas.microsoft.com/office/drawing/2014/main" id="{00000000-0008-0000-0E00-000046020000}"/>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583" name="n_2aveValue【児童館】&#10;有形固定資産減価償却率">
          <a:extLst>
            <a:ext uri="{FF2B5EF4-FFF2-40B4-BE49-F238E27FC236}">
              <a16:creationId xmlns:a16="http://schemas.microsoft.com/office/drawing/2014/main" id="{00000000-0008-0000-0E00-000047020000}"/>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584" name="n_3aveValue【児童館】&#10;有形固定資産減価償却率">
          <a:extLst>
            <a:ext uri="{FF2B5EF4-FFF2-40B4-BE49-F238E27FC236}">
              <a16:creationId xmlns:a16="http://schemas.microsoft.com/office/drawing/2014/main" id="{00000000-0008-0000-0E00-000048020000}"/>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585" name="n_4aveValue【児童館】&#10;有形固定資産減価償却率">
          <a:extLst>
            <a:ext uri="{FF2B5EF4-FFF2-40B4-BE49-F238E27FC236}">
              <a16:creationId xmlns:a16="http://schemas.microsoft.com/office/drawing/2014/main" id="{00000000-0008-0000-0E00-000049020000}"/>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88282</xdr:rowOff>
    </xdr:from>
    <xdr:ext cx="405111" cy="259045"/>
    <xdr:sp macro="" textlink="">
      <xdr:nvSpPr>
        <xdr:cNvPr id="586" name="n_1mainValue【児童館】&#10;有形固定資産減価償却率">
          <a:extLst>
            <a:ext uri="{FF2B5EF4-FFF2-40B4-BE49-F238E27FC236}">
              <a16:creationId xmlns:a16="http://schemas.microsoft.com/office/drawing/2014/main" id="{00000000-0008-0000-0E00-00004A020000}"/>
            </a:ext>
          </a:extLst>
        </xdr:cNvPr>
        <xdr:cNvSpPr txBox="1"/>
      </xdr:nvSpPr>
      <xdr:spPr>
        <a:xfrm>
          <a:off x="15266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57802</xdr:rowOff>
    </xdr:from>
    <xdr:ext cx="405111" cy="259045"/>
    <xdr:sp macro="" textlink="">
      <xdr:nvSpPr>
        <xdr:cNvPr id="587" name="n_2mainValue【児童館】&#10;有形固定資産減価償却率">
          <a:extLst>
            <a:ext uri="{FF2B5EF4-FFF2-40B4-BE49-F238E27FC236}">
              <a16:creationId xmlns:a16="http://schemas.microsoft.com/office/drawing/2014/main" id="{00000000-0008-0000-0E00-00004B020000}"/>
            </a:ext>
          </a:extLst>
        </xdr:cNvPr>
        <xdr:cNvSpPr txBox="1"/>
      </xdr:nvSpPr>
      <xdr:spPr>
        <a:xfrm>
          <a:off x="143897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12082</xdr:rowOff>
    </xdr:from>
    <xdr:ext cx="405111" cy="259045"/>
    <xdr:sp macro="" textlink="">
      <xdr:nvSpPr>
        <xdr:cNvPr id="588" name="n_3mainValue【児童館】&#10;有形固定資産減価償却率">
          <a:extLst>
            <a:ext uri="{FF2B5EF4-FFF2-40B4-BE49-F238E27FC236}">
              <a16:creationId xmlns:a16="http://schemas.microsoft.com/office/drawing/2014/main" id="{00000000-0008-0000-0E00-00004C020000}"/>
            </a:ext>
          </a:extLst>
        </xdr:cNvPr>
        <xdr:cNvSpPr txBox="1"/>
      </xdr:nvSpPr>
      <xdr:spPr>
        <a:xfrm>
          <a:off x="13500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139716</xdr:rowOff>
    </xdr:from>
    <xdr:ext cx="405111" cy="259045"/>
    <xdr:sp macro="" textlink="">
      <xdr:nvSpPr>
        <xdr:cNvPr id="589" name="n_4mainValue【児童館】&#10;有形固定資産減価償却率">
          <a:extLst>
            <a:ext uri="{FF2B5EF4-FFF2-40B4-BE49-F238E27FC236}">
              <a16:creationId xmlns:a16="http://schemas.microsoft.com/office/drawing/2014/main" id="{00000000-0008-0000-0E00-00004D020000}"/>
            </a:ext>
          </a:extLst>
        </xdr:cNvPr>
        <xdr:cNvSpPr txBox="1"/>
      </xdr:nvSpPr>
      <xdr:spPr>
        <a:xfrm>
          <a:off x="12611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00000000-0008-0000-0E00-00006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2" name="【児童館】&#10;一人当たり面積最小値テキスト">
          <a:extLst>
            <a:ext uri="{FF2B5EF4-FFF2-40B4-BE49-F238E27FC236}">
              <a16:creationId xmlns:a16="http://schemas.microsoft.com/office/drawing/2014/main" id="{00000000-0008-0000-0E00-000064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14" name="【児童館】&#10;一人当たり面積最大値テキスト">
          <a:extLst>
            <a:ext uri="{FF2B5EF4-FFF2-40B4-BE49-F238E27FC236}">
              <a16:creationId xmlns:a16="http://schemas.microsoft.com/office/drawing/2014/main" id="{00000000-0008-0000-0E00-000066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6" name="【児童館】&#10;一人当たり面積平均値テキスト">
          <a:extLst>
            <a:ext uri="{FF2B5EF4-FFF2-40B4-BE49-F238E27FC236}">
              <a16:creationId xmlns:a16="http://schemas.microsoft.com/office/drawing/2014/main" id="{00000000-0008-0000-0E00-000068020000}"/>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21" name="フローチャート: 判断 620">
          <a:extLst>
            <a:ext uri="{FF2B5EF4-FFF2-40B4-BE49-F238E27FC236}">
              <a16:creationId xmlns:a16="http://schemas.microsoft.com/office/drawing/2014/main" id="{00000000-0008-0000-0E00-00006D020000}"/>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28" name="【児童館】&#10;一人当たり面積該当値テキスト">
          <a:extLst>
            <a:ext uri="{FF2B5EF4-FFF2-40B4-BE49-F238E27FC236}">
              <a16:creationId xmlns:a16="http://schemas.microsoft.com/office/drawing/2014/main" id="{00000000-0008-0000-0E00-00007402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637" name="n_1aveValue【児童館】&#10;一人当たり面積">
          <a:extLst>
            <a:ext uri="{FF2B5EF4-FFF2-40B4-BE49-F238E27FC236}">
              <a16:creationId xmlns:a16="http://schemas.microsoft.com/office/drawing/2014/main" id="{00000000-0008-0000-0E00-00007D020000}"/>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38" name="n_2aveValue【児童館】&#10;一人当たり面積">
          <a:extLst>
            <a:ext uri="{FF2B5EF4-FFF2-40B4-BE49-F238E27FC236}">
              <a16:creationId xmlns:a16="http://schemas.microsoft.com/office/drawing/2014/main" id="{00000000-0008-0000-0E00-00007E02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9" name="n_3aveValue【児童館】&#10;一人当たり面積">
          <a:extLst>
            <a:ext uri="{FF2B5EF4-FFF2-40B4-BE49-F238E27FC236}">
              <a16:creationId xmlns:a16="http://schemas.microsoft.com/office/drawing/2014/main" id="{00000000-0008-0000-0E00-00007F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640" name="n_4aveValue【児童館】&#10;一人当たり面積">
          <a:extLst>
            <a:ext uri="{FF2B5EF4-FFF2-40B4-BE49-F238E27FC236}">
              <a16:creationId xmlns:a16="http://schemas.microsoft.com/office/drawing/2014/main" id="{00000000-0008-0000-0E00-00008002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41" name="n_1mainValue【児童館】&#10;一人当たり面積">
          <a:extLst>
            <a:ext uri="{FF2B5EF4-FFF2-40B4-BE49-F238E27FC236}">
              <a16:creationId xmlns:a16="http://schemas.microsoft.com/office/drawing/2014/main" id="{00000000-0008-0000-0E00-00008102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42" name="n_2mainValue【児童館】&#10;一人当たり面積">
          <a:extLst>
            <a:ext uri="{FF2B5EF4-FFF2-40B4-BE49-F238E27FC236}">
              <a16:creationId xmlns:a16="http://schemas.microsoft.com/office/drawing/2014/main" id="{00000000-0008-0000-0E00-00008202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643" name="n_3mainValue【児童館】&#10;一人当たり面積">
          <a:extLst>
            <a:ext uri="{FF2B5EF4-FFF2-40B4-BE49-F238E27FC236}">
              <a16:creationId xmlns:a16="http://schemas.microsoft.com/office/drawing/2014/main" id="{00000000-0008-0000-0E00-00008302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44" name="n_4mainValue【児童館】&#10;一人当たり面積">
          <a:extLst>
            <a:ext uri="{FF2B5EF4-FFF2-40B4-BE49-F238E27FC236}">
              <a16:creationId xmlns:a16="http://schemas.microsoft.com/office/drawing/2014/main" id="{00000000-0008-0000-0E00-00008402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00000000-0008-0000-0E00-00009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70" name="【公民館】&#10;有形固定資産減価償却率最小値テキスト">
          <a:extLst>
            <a:ext uri="{FF2B5EF4-FFF2-40B4-BE49-F238E27FC236}">
              <a16:creationId xmlns:a16="http://schemas.microsoft.com/office/drawing/2014/main" id="{00000000-0008-0000-0E00-00009E020000}"/>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2" name="【公民館】&#10;有形固定資産減価償却率最大値テキスト">
          <a:extLst>
            <a:ext uri="{FF2B5EF4-FFF2-40B4-BE49-F238E27FC236}">
              <a16:creationId xmlns:a16="http://schemas.microsoft.com/office/drawing/2014/main" id="{00000000-0008-0000-0E00-0000A0020000}"/>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4" name="【公民館】&#10;有形固定資産減価償却率平均値テキスト">
          <a:extLst>
            <a:ext uri="{FF2B5EF4-FFF2-40B4-BE49-F238E27FC236}">
              <a16:creationId xmlns:a16="http://schemas.microsoft.com/office/drawing/2014/main" id="{00000000-0008-0000-0E00-0000A202000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686" name="【公民館】&#10;有形固定資産減価償却率該当値テキスト">
          <a:extLst>
            <a:ext uri="{FF2B5EF4-FFF2-40B4-BE49-F238E27FC236}">
              <a16:creationId xmlns:a16="http://schemas.microsoft.com/office/drawing/2014/main" id="{00000000-0008-0000-0E00-0000AE020000}"/>
            </a:ext>
          </a:extLst>
        </xdr:cNvPr>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67311</xdr:rowOff>
    </xdr:from>
    <xdr:to>
      <xdr:col>81</xdr:col>
      <xdr:colOff>101600</xdr:colOff>
      <xdr:row>105</xdr:row>
      <xdr:rowOff>168911</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5430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118111</xdr:rowOff>
    </xdr:from>
    <xdr:to>
      <xdr:col>85</xdr:col>
      <xdr:colOff>127000</xdr:colOff>
      <xdr:row>105</xdr:row>
      <xdr:rowOff>167639</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5481300" y="181203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166370</xdr:rowOff>
    </xdr:from>
    <xdr:to>
      <xdr:col>76</xdr:col>
      <xdr:colOff>165100</xdr:colOff>
      <xdr:row>106</xdr:row>
      <xdr:rowOff>96520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4541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118111</xdr:rowOff>
    </xdr:from>
    <xdr:to>
      <xdr:col>81</xdr:col>
      <xdr:colOff>50800</xdr:colOff>
      <xdr:row>106</xdr:row>
      <xdr:rowOff>45720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14592300" y="18120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45720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3703300" y="18177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131445</xdr:rowOff>
    </xdr:from>
    <xdr:to>
      <xdr:col>71</xdr:col>
      <xdr:colOff>177800</xdr:colOff>
      <xdr:row>106</xdr:row>
      <xdr:rowOff>3811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2814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95" name="n_1ave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6" name="n_2ave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697" name="n_3aveValue【公民館】&#10;有形固定資産減価償却率">
          <a:extLst>
            <a:ext uri="{FF2B5EF4-FFF2-40B4-BE49-F238E27FC236}">
              <a16:creationId xmlns:a16="http://schemas.microsoft.com/office/drawing/2014/main" id="{00000000-0008-0000-0E00-0000B9020000}"/>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8" name="n_4aveValue【公民館】&#10;有形固定資産減価償却率">
          <a:extLst>
            <a:ext uri="{FF2B5EF4-FFF2-40B4-BE49-F238E27FC236}">
              <a16:creationId xmlns:a16="http://schemas.microsoft.com/office/drawing/2014/main" id="{00000000-0008-0000-0E00-0000BA02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160038</xdr:rowOff>
    </xdr:from>
    <xdr:ext cx="405111" cy="259045"/>
    <xdr:sp macro="" textlink="">
      <xdr:nvSpPr>
        <xdr:cNvPr id="699" name="n_1mainValue【公民館】&#10;有形固定資産減価償却率">
          <a:extLst>
            <a:ext uri="{FF2B5EF4-FFF2-40B4-BE49-F238E27FC236}">
              <a16:creationId xmlns:a16="http://schemas.microsoft.com/office/drawing/2014/main" id="{00000000-0008-0000-0E00-0000BB020000}"/>
            </a:ext>
          </a:extLst>
        </xdr:cNvPr>
        <xdr:cNvSpPr txBox="1"/>
      </xdr:nvSpPr>
      <xdr:spPr>
        <a:xfrm>
          <a:off x="152660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87647</xdr:rowOff>
    </xdr:from>
    <xdr:ext cx="405111" cy="259045"/>
    <xdr:sp macro="" textlink="">
      <xdr:nvSpPr>
        <xdr:cNvPr id="700" name="n_2mainValue【公民館】&#10;有形固定資産減価償却率">
          <a:extLst>
            <a:ext uri="{FF2B5EF4-FFF2-40B4-BE49-F238E27FC236}">
              <a16:creationId xmlns:a16="http://schemas.microsoft.com/office/drawing/2014/main" id="{00000000-0008-0000-0E00-0000BC020000}"/>
            </a:ext>
          </a:extLst>
        </xdr:cNvPr>
        <xdr:cNvSpPr txBox="1"/>
      </xdr:nvSpPr>
      <xdr:spPr>
        <a:xfrm>
          <a:off x="14389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701" name="n_3mainValue【公民館】&#10;有形固定資産減価償却率">
          <a:extLst>
            <a:ext uri="{FF2B5EF4-FFF2-40B4-BE49-F238E27FC236}">
              <a16:creationId xmlns:a16="http://schemas.microsoft.com/office/drawing/2014/main" id="{00000000-0008-0000-0E00-0000BD020000}"/>
            </a:ext>
          </a:extLst>
        </xdr:cNvPr>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702" name="n_4mainValue【公民館】&#10;有形固定資産減価償却率">
          <a:extLst>
            <a:ext uri="{FF2B5EF4-FFF2-40B4-BE49-F238E27FC236}">
              <a16:creationId xmlns:a16="http://schemas.microsoft.com/office/drawing/2014/main" id="{00000000-0008-0000-0E00-0000BE020000}"/>
            </a:ext>
          </a:extLst>
        </xdr:cNvPr>
        <xdr:cNvSpPr txBox="1"/>
      </xdr:nvSpPr>
      <xdr:spPr>
        <a:xfrm>
          <a:off x="12611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0000000-0008-0000-0E00-0000D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7" name="【公民館】&#10;一人当たり面積最小値テキスト">
          <a:extLst>
            <a:ext uri="{FF2B5EF4-FFF2-40B4-BE49-F238E27FC236}">
              <a16:creationId xmlns:a16="http://schemas.microsoft.com/office/drawing/2014/main" id="{00000000-0008-0000-0E00-0000D702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9" name="【公民館】&#10;一人当たり面積最大値テキスト">
          <a:extLst>
            <a:ext uri="{FF2B5EF4-FFF2-40B4-BE49-F238E27FC236}">
              <a16:creationId xmlns:a16="http://schemas.microsoft.com/office/drawing/2014/main" id="{00000000-0008-0000-0E00-0000D902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31" name="【公民館】&#10;一人当たり面積平均値テキスト">
          <a:extLst>
            <a:ext uri="{FF2B5EF4-FFF2-40B4-BE49-F238E27FC236}">
              <a16:creationId xmlns:a16="http://schemas.microsoft.com/office/drawing/2014/main" id="{00000000-0008-0000-0E00-0000DB020000}"/>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743" name="【公民館】&#10;一人当たり面積該当値テキスト">
          <a:extLst>
            <a:ext uri="{FF2B5EF4-FFF2-40B4-BE49-F238E27FC236}">
              <a16:creationId xmlns:a16="http://schemas.microsoft.com/office/drawing/2014/main" id="{00000000-0008-0000-0E00-0000E7020000}"/>
            </a:ext>
          </a:extLst>
        </xdr:cNvPr>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20434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19494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9545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50" name="楕円 749">
          <a:extLst>
            <a:ext uri="{FF2B5EF4-FFF2-40B4-BE49-F238E27FC236}">
              <a16:creationId xmlns:a16="http://schemas.microsoft.com/office/drawing/2014/main" id="{00000000-0008-0000-0E00-0000EE020000}"/>
            </a:ext>
          </a:extLst>
        </xdr:cNvPr>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110489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8656300" y="1844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52" name="n_1aveValue【公民館】&#10;一人当たり面積">
          <a:extLst>
            <a:ext uri="{FF2B5EF4-FFF2-40B4-BE49-F238E27FC236}">
              <a16:creationId xmlns:a16="http://schemas.microsoft.com/office/drawing/2014/main" id="{00000000-0008-0000-0E00-0000F0020000}"/>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53" name="n_2aveValue【公民館】&#10;一人当たり面積">
          <a:extLst>
            <a:ext uri="{FF2B5EF4-FFF2-40B4-BE49-F238E27FC236}">
              <a16:creationId xmlns:a16="http://schemas.microsoft.com/office/drawing/2014/main" id="{00000000-0008-0000-0E00-0000F1020000}"/>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54" name="n_3aveValue【公民館】&#10;一人当たり面積">
          <a:extLst>
            <a:ext uri="{FF2B5EF4-FFF2-40B4-BE49-F238E27FC236}">
              <a16:creationId xmlns:a16="http://schemas.microsoft.com/office/drawing/2014/main" id="{00000000-0008-0000-0E00-0000F2020000}"/>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55" name="n_4aveValue【公民館】&#10;一人当たり面積">
          <a:extLst>
            <a:ext uri="{FF2B5EF4-FFF2-40B4-BE49-F238E27FC236}">
              <a16:creationId xmlns:a16="http://schemas.microsoft.com/office/drawing/2014/main" id="{00000000-0008-0000-0E00-0000F3020000}"/>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56" name="n_1mainValue【公民館】&#10;一人当たり面積">
          <a:extLst>
            <a:ext uri="{FF2B5EF4-FFF2-40B4-BE49-F238E27FC236}">
              <a16:creationId xmlns:a16="http://schemas.microsoft.com/office/drawing/2014/main" id="{00000000-0008-0000-0E00-0000F4020000}"/>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57" name="n_2mainValue【公民館】&#10;一人当たり面積">
          <a:extLst>
            <a:ext uri="{FF2B5EF4-FFF2-40B4-BE49-F238E27FC236}">
              <a16:creationId xmlns:a16="http://schemas.microsoft.com/office/drawing/2014/main" id="{00000000-0008-0000-0E00-0000F5020000}"/>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58" name="n_3mainValue【公民館】&#10;一人当たり面積">
          <a:extLst>
            <a:ext uri="{FF2B5EF4-FFF2-40B4-BE49-F238E27FC236}">
              <a16:creationId xmlns:a16="http://schemas.microsoft.com/office/drawing/2014/main" id="{00000000-0008-0000-0E00-0000F6020000}"/>
            </a:ext>
          </a:extLst>
        </xdr:cNvPr>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59" name="n_4mainValue【公民館】&#10;一人当たり面積">
          <a:extLst>
            <a:ext uri="{FF2B5EF4-FFF2-40B4-BE49-F238E27FC236}">
              <a16:creationId xmlns:a16="http://schemas.microsoft.com/office/drawing/2014/main" id="{00000000-0008-0000-0E00-0000F7020000}"/>
            </a:ext>
          </a:extLst>
        </xdr:cNvPr>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人口一人当たりの面積等、施設保有状況についてはいずれも類似団体平均を下回っている。学校施設については平成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小学校の統廃合を行い、２校を減するなど適正配置については取組を進めてい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％に近い値となっており、類似団体と比較しても高い値となっている。今後は、「昭島市公共施設等総合管理計画」及び個別施設計画に基づき、老朽化した施設の計画的な長寿命化等に取り組んでいく。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4173</xdr:rowOff>
    </xdr:from>
    <xdr:to>
      <xdr:col>24</xdr:col>
      <xdr:colOff>114300</xdr:colOff>
      <xdr:row>34</xdr:row>
      <xdr:rowOff>105773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8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107423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76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123372</xdr:rowOff>
    </xdr:from>
    <xdr:to>
      <xdr:col>20</xdr:col>
      <xdr:colOff>38100</xdr:colOff>
      <xdr:row>34</xdr:row>
      <xdr:rowOff>53522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2722</xdr:rowOff>
    </xdr:from>
    <xdr:to>
      <xdr:col>24</xdr:col>
      <xdr:colOff>63500</xdr:colOff>
      <xdr:row>34</xdr:row>
      <xdr:rowOff>54973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83202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71120</xdr:rowOff>
    </xdr:from>
    <xdr:to>
      <xdr:col>15</xdr:col>
      <xdr:colOff>101600</xdr:colOff>
      <xdr:row>34</xdr:row>
      <xdr:rowOff>1270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121920</xdr:rowOff>
    </xdr:from>
    <xdr:to>
      <xdr:col>19</xdr:col>
      <xdr:colOff>177800</xdr:colOff>
      <xdr:row>34</xdr:row>
      <xdr:rowOff>2722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7797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22134</xdr:rowOff>
    </xdr:from>
    <xdr:to>
      <xdr:col>10</xdr:col>
      <xdr:colOff>165100</xdr:colOff>
      <xdr:row>33</xdr:row>
      <xdr:rowOff>123734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72934</xdr:rowOff>
    </xdr:from>
    <xdr:to>
      <xdr:col>15</xdr:col>
      <xdr:colOff>50800</xdr:colOff>
      <xdr:row>33</xdr:row>
      <xdr:rowOff>121920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7307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82550</xdr:rowOff>
    </xdr:from>
    <xdr:to>
      <xdr:col>6</xdr:col>
      <xdr:colOff>38100</xdr:colOff>
      <xdr:row>34</xdr:row>
      <xdr:rowOff>12700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72934</xdr:rowOff>
    </xdr:from>
    <xdr:to>
      <xdr:col>10</xdr:col>
      <xdr:colOff>114300</xdr:colOff>
      <xdr:row>33</xdr:row>
      <xdr:rowOff>133350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57307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70049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17797</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38061" y="550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140261</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29227</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95250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9639300" y="678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95250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8750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33565</xdr:rowOff>
    </xdr:from>
    <xdr:to>
      <xdr:col>41</xdr:col>
      <xdr:colOff>101600</xdr:colOff>
      <xdr:row>39</xdr:row>
      <xdr:rowOff>135165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84365</xdr:rowOff>
    </xdr:from>
    <xdr:to>
      <xdr:col>45</xdr:col>
      <xdr:colOff>177800</xdr:colOff>
      <xdr:row>39</xdr:row>
      <xdr:rowOff>95250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770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52615</xdr:rowOff>
    </xdr:from>
    <xdr:to>
      <xdr:col>36</xdr:col>
      <xdr:colOff>165100</xdr:colOff>
      <xdr:row>38</xdr:row>
      <xdr:rowOff>154215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103415</xdr:rowOff>
    </xdr:from>
    <xdr:to>
      <xdr:col>41</xdr:col>
      <xdr:colOff>50800</xdr:colOff>
      <xdr:row>39</xdr:row>
      <xdr:rowOff>84365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66185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162577</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170741</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152400</xdr:rowOff>
    </xdr:from>
    <xdr:to>
      <xdr:col>24</xdr:col>
      <xdr:colOff>63500</xdr:colOff>
      <xdr:row>60</xdr:row>
      <xdr:rowOff>32385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2679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50165</xdr:rowOff>
    </xdr:from>
    <xdr:to>
      <xdr:col>15</xdr:col>
      <xdr:colOff>101600</xdr:colOff>
      <xdr:row>59</xdr:row>
      <xdr:rowOff>151765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100965</xdr:rowOff>
    </xdr:from>
    <xdr:to>
      <xdr:col>19</xdr:col>
      <xdr:colOff>177800</xdr:colOff>
      <xdr:row>59</xdr:row>
      <xdr:rowOff>152400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2165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100965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1631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47625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48277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168292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105427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125730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9639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74930</xdr:rowOff>
    </xdr:from>
    <xdr:to>
      <xdr:col>46</xdr:col>
      <xdr:colOff>38100</xdr:colOff>
      <xdr:row>64</xdr:row>
      <xdr:rowOff>5080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125730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8750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74930</xdr:rowOff>
    </xdr:from>
    <xdr:to>
      <xdr:col>41</xdr:col>
      <xdr:colOff>101600</xdr:colOff>
      <xdr:row>64</xdr:row>
      <xdr:rowOff>5080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125730</xdr:rowOff>
    </xdr:from>
    <xdr:to>
      <xdr:col>45</xdr:col>
      <xdr:colOff>177800</xdr:colOff>
      <xdr:row>63</xdr:row>
      <xdr:rowOff>125730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861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125730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91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167657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167657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167657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67311</xdr:rowOff>
    </xdr:from>
    <xdr:to>
      <xdr:col>20</xdr:col>
      <xdr:colOff>38100</xdr:colOff>
      <xdr:row>105</xdr:row>
      <xdr:rowOff>168911</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746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118111</xdr:rowOff>
    </xdr:from>
    <xdr:to>
      <xdr:col>24</xdr:col>
      <xdr:colOff>63500</xdr:colOff>
      <xdr:row>105</xdr:row>
      <xdr:rowOff>167639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797300" y="181203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166370</xdr:rowOff>
    </xdr:from>
    <xdr:to>
      <xdr:col>15</xdr:col>
      <xdr:colOff>101600</xdr:colOff>
      <xdr:row>106</xdr:row>
      <xdr:rowOff>96520</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857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118111</xdr:rowOff>
    </xdr:from>
    <xdr:to>
      <xdr:col>19</xdr:col>
      <xdr:colOff>177800</xdr:colOff>
      <xdr:row>106</xdr:row>
      <xdr:rowOff>45720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flipV="1">
          <a:off x="2908300" y="18120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124461</xdr:rowOff>
    </xdr:from>
    <xdr:to>
      <xdr:col>10</xdr:col>
      <xdr:colOff>165100</xdr:colOff>
      <xdr:row>106</xdr:row>
      <xdr:rowOff>54611</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968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3811</xdr:rowOff>
    </xdr:from>
    <xdr:to>
      <xdr:col>15</xdr:col>
      <xdr:colOff>50800</xdr:colOff>
      <xdr:row>106</xdr:row>
      <xdr:rowOff>45720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2019300" y="18177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80645</xdr:rowOff>
    </xdr:from>
    <xdr:to>
      <xdr:col>6</xdr:col>
      <xdr:colOff>38100</xdr:colOff>
      <xdr:row>106</xdr:row>
      <xdr:rowOff>10795</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079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131445</xdr:rowOff>
    </xdr:from>
    <xdr:to>
      <xdr:col>10</xdr:col>
      <xdr:colOff>114300</xdr:colOff>
      <xdr:row>106</xdr:row>
      <xdr:rowOff>3811</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130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160038</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87647</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45738</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816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1922</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927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9639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64770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8750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64770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861300" y="1840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106697</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135272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6357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36195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5481300" y="67094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22860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4592300" y="669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65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7620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703300" y="6682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38</xdr:row>
      <xdr:rowOff>167640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814300" y="667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28266</xdr:rowOff>
    </xdr:from>
    <xdr:to>
      <xdr:col>116</xdr:col>
      <xdr:colOff>114300</xdr:colOff>
      <xdr:row>38</xdr:row>
      <xdr:rowOff>129866</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5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51143</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22199600" y="639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37200</xdr:rowOff>
    </xdr:from>
    <xdr:to>
      <xdr:col>112</xdr:col>
      <xdr:colOff>38100</xdr:colOff>
      <xdr:row>38</xdr:row>
      <xdr:rowOff>138800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5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79066</xdr:rowOff>
    </xdr:from>
    <xdr:to>
      <xdr:col>116</xdr:col>
      <xdr:colOff>63500</xdr:colOff>
      <xdr:row>38</xdr:row>
      <xdr:rowOff>88000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1323300" y="6594166"/>
          <a:ext cx="8382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43437</xdr:rowOff>
    </xdr:from>
    <xdr:to>
      <xdr:col>107</xdr:col>
      <xdr:colOff>101600</xdr:colOff>
      <xdr:row>38</xdr:row>
      <xdr:rowOff>145037</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5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88000</xdr:rowOff>
    </xdr:from>
    <xdr:to>
      <xdr:col>111</xdr:col>
      <xdr:colOff>177800</xdr:colOff>
      <xdr:row>38</xdr:row>
      <xdr:rowOff>94237</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0434300" y="6603100"/>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50299</xdr:rowOff>
    </xdr:from>
    <xdr:to>
      <xdr:col>102</xdr:col>
      <xdr:colOff>165100</xdr:colOff>
      <xdr:row>38</xdr:row>
      <xdr:rowOff>151899</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94237</xdr:rowOff>
    </xdr:from>
    <xdr:to>
      <xdr:col>107</xdr:col>
      <xdr:colOff>50800</xdr:colOff>
      <xdr:row>38</xdr:row>
      <xdr:rowOff>101099</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6609337"/>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55945</xdr:rowOff>
    </xdr:from>
    <xdr:to>
      <xdr:col>98</xdr:col>
      <xdr:colOff>38100</xdr:colOff>
      <xdr:row>38</xdr:row>
      <xdr:rowOff>157545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101099</xdr:rowOff>
    </xdr:from>
    <xdr:to>
      <xdr:col>102</xdr:col>
      <xdr:colOff>114300</xdr:colOff>
      <xdr:row>38</xdr:row>
      <xdr:rowOff>106745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656300" y="661619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155327</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11095" y="632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161563</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34795" y="633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168426</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45795" y="634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2622</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567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F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00000000-0008-0000-0F00-000016020000}"/>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00000000-0008-0000-0F00-000018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F00-00001A020000}"/>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F00-000026020000}"/>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102870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5481300" y="10184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159838</xdr:rowOff>
    </xdr:from>
    <xdr:to>
      <xdr:col>76</xdr:col>
      <xdr:colOff>165100</xdr:colOff>
      <xdr:row>59</xdr:row>
      <xdr:rowOff>89988</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4541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39188</xdr:rowOff>
    </xdr:from>
    <xdr:to>
      <xdr:col>81</xdr:col>
      <xdr:colOff>50800</xdr:colOff>
      <xdr:row>59</xdr:row>
      <xdr:rowOff>68580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592300" y="101547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39188</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3703300" y="101237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106515</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4389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F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F00-000051020000}"/>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F00-000053020000}"/>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F00-000055020000}"/>
            </a:ext>
          </a:extLst>
        </xdr:cNvPr>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71665</xdr:rowOff>
    </xdr:from>
    <xdr:to>
      <xdr:col>116</xdr:col>
      <xdr:colOff>114300</xdr:colOff>
      <xdr:row>60</xdr:row>
      <xdr:rowOff>1815</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2110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94542</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F00-000061020000}"/>
            </a:ext>
          </a:extLst>
        </xdr:cNvPr>
        <xdr:cNvSpPr txBox="1"/>
      </xdr:nvSpPr>
      <xdr:spPr>
        <a:xfrm>
          <a:off x="22199600" y="10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71665</xdr:rowOff>
    </xdr:from>
    <xdr:to>
      <xdr:col>112</xdr:col>
      <xdr:colOff>38100</xdr:colOff>
      <xdr:row>60</xdr:row>
      <xdr:rowOff>1815</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1272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122465</xdr:rowOff>
    </xdr:from>
    <xdr:to>
      <xdr:col>116</xdr:col>
      <xdr:colOff>63500</xdr:colOff>
      <xdr:row>59</xdr:row>
      <xdr:rowOff>122465</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1323300" y="10238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122465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0434300" y="10221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18342</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10757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111125</xdr:rowOff>
    </xdr:from>
    <xdr:to>
      <xdr:col>85</xdr:col>
      <xdr:colOff>177800</xdr:colOff>
      <xdr:row>86</xdr:row>
      <xdr:rowOff>41275</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26052</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459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92075</xdr:rowOff>
    </xdr:from>
    <xdr:to>
      <xdr:col>81</xdr:col>
      <xdr:colOff>101600</xdr:colOff>
      <xdr:row>86</xdr:row>
      <xdr:rowOff>22225</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142875</xdr:rowOff>
    </xdr:from>
    <xdr:to>
      <xdr:col>85</xdr:col>
      <xdr:colOff>127000</xdr:colOff>
      <xdr:row>85</xdr:row>
      <xdr:rowOff>161925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481300" y="147161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124461</xdr:rowOff>
    </xdr:from>
    <xdr:to>
      <xdr:col>76</xdr:col>
      <xdr:colOff>165100</xdr:colOff>
      <xdr:row>86</xdr:row>
      <xdr:rowOff>54611</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142875</xdr:rowOff>
    </xdr:from>
    <xdr:to>
      <xdr:col>81</xdr:col>
      <xdr:colOff>50800</xdr:colOff>
      <xdr:row>86</xdr:row>
      <xdr:rowOff>3811</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4592300" y="147161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105411</xdr:rowOff>
    </xdr:from>
    <xdr:to>
      <xdr:col>72</xdr:col>
      <xdr:colOff>38100</xdr:colOff>
      <xdr:row>86</xdr:row>
      <xdr:rowOff>35561</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156211</xdr:rowOff>
    </xdr:from>
    <xdr:to>
      <xdr:col>76</xdr:col>
      <xdr:colOff>114300</xdr:colOff>
      <xdr:row>86</xdr:row>
      <xdr:rowOff>3811</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3703300" y="147294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143511</xdr:rowOff>
    </xdr:from>
    <xdr:to>
      <xdr:col>67</xdr:col>
      <xdr:colOff>101600</xdr:colOff>
      <xdr:row>86</xdr:row>
      <xdr:rowOff>73661</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156211</xdr:rowOff>
    </xdr:from>
    <xdr:to>
      <xdr:col>71</xdr:col>
      <xdr:colOff>177800</xdr:colOff>
      <xdr:row>86</xdr:row>
      <xdr:rowOff>22861</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12814300" y="14729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13352</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45738</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26688</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64788</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144797</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6268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59707</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6357600"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80645</xdr:rowOff>
    </xdr:from>
    <xdr:to>
      <xdr:col>81</xdr:col>
      <xdr:colOff>101600</xdr:colOff>
      <xdr:row>104</xdr:row>
      <xdr:rowOff>10795</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5430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87630</xdr:rowOff>
    </xdr:from>
    <xdr:to>
      <xdr:col>85</xdr:col>
      <xdr:colOff>127000</xdr:colOff>
      <xdr:row>103</xdr:row>
      <xdr:rowOff>131445</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flipV="1">
          <a:off x="15481300" y="177469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40639</xdr:rowOff>
    </xdr:from>
    <xdr:to>
      <xdr:col>76</xdr:col>
      <xdr:colOff>165100</xdr:colOff>
      <xdr:row>103</xdr:row>
      <xdr:rowOff>142239</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4541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91439</xdr:rowOff>
    </xdr:from>
    <xdr:to>
      <xdr:col>81</xdr:col>
      <xdr:colOff>50800</xdr:colOff>
      <xdr:row>103</xdr:row>
      <xdr:rowOff>131445</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4592300" y="177507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652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91439</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703300" y="17712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135889</xdr:rowOff>
    </xdr:from>
    <xdr:to>
      <xdr:col>67</xdr:col>
      <xdr:colOff>101600</xdr:colOff>
      <xdr:row>103</xdr:row>
      <xdr:rowOff>66039</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763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15239</xdr:rowOff>
    </xdr:from>
    <xdr:to>
      <xdr:col>71</xdr:col>
      <xdr:colOff>177800</xdr:colOff>
      <xdr:row>103</xdr:row>
      <xdr:rowOff>53339</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2814300" y="17674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1922</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5266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133366</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4389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82566</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2611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0000000-0008-0000-0F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庁舎】&#10;一人当たり面積最小値テキスト">
          <a:extLst>
            <a:ext uri="{FF2B5EF4-FFF2-40B4-BE49-F238E27FC236}">
              <a16:creationId xmlns:a16="http://schemas.microsoft.com/office/drawing/2014/main" id="{00000000-0008-0000-0F00-000035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3" name="【庁舎】&#10;一人当たり面積最大値テキスト">
          <a:extLst>
            <a:ext uri="{FF2B5EF4-FFF2-40B4-BE49-F238E27FC236}">
              <a16:creationId xmlns:a16="http://schemas.microsoft.com/office/drawing/2014/main" id="{00000000-0008-0000-0F00-000037030000}"/>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25" name="【庁舎】&#10;一人当たり面積平均値テキスト">
          <a:extLst>
            <a:ext uri="{FF2B5EF4-FFF2-40B4-BE49-F238E27FC236}">
              <a16:creationId xmlns:a16="http://schemas.microsoft.com/office/drawing/2014/main" id="{00000000-0008-0000-0F00-000039030000}"/>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132842</xdr:rowOff>
    </xdr:from>
    <xdr:to>
      <xdr:col>116</xdr:col>
      <xdr:colOff>114300</xdr:colOff>
      <xdr:row>104</xdr:row>
      <xdr:rowOff>62992</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21107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155719</xdr:rowOff>
    </xdr:from>
    <xdr:ext cx="469744" cy="259045"/>
    <xdr:sp macro="" textlink="">
      <xdr:nvSpPr>
        <xdr:cNvPr id="837" name="【庁舎】&#10;一人当たり面積該当値テキスト">
          <a:extLst>
            <a:ext uri="{FF2B5EF4-FFF2-40B4-BE49-F238E27FC236}">
              <a16:creationId xmlns:a16="http://schemas.microsoft.com/office/drawing/2014/main" id="{00000000-0008-0000-0F00-000045030000}"/>
            </a:ext>
          </a:extLst>
        </xdr:cNvPr>
        <xdr:cNvSpPr txBox="1"/>
      </xdr:nvSpPr>
      <xdr:spPr>
        <a:xfrm>
          <a:off x="22199600" y="17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12192</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21323300" y="178384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7620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20434300" y="1783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123698</xdr:rowOff>
    </xdr:from>
    <xdr:to>
      <xdr:col>102</xdr:col>
      <xdr:colOff>165100</xdr:colOff>
      <xdr:row>104</xdr:row>
      <xdr:rowOff>53848</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9494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xdr:rowOff>
    </xdr:from>
    <xdr:to>
      <xdr:col>107</xdr:col>
      <xdr:colOff>50800</xdr:colOff>
      <xdr:row>104</xdr:row>
      <xdr:rowOff>7620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9545300" y="17833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8605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xdr:rowOff>
    </xdr:from>
    <xdr:to>
      <xdr:col>102</xdr:col>
      <xdr:colOff>114300</xdr:colOff>
      <xdr:row>104</xdr:row>
      <xdr:rowOff>3048</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8656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46" name="n_1aveValue【庁舎】&#10;一人当たり面積">
          <a:extLst>
            <a:ext uri="{FF2B5EF4-FFF2-40B4-BE49-F238E27FC236}">
              <a16:creationId xmlns:a16="http://schemas.microsoft.com/office/drawing/2014/main" id="{00000000-0008-0000-0F00-00004E030000}"/>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47" name="n_2aveValue【庁舎】&#10;一人当たり面積">
          <a:extLst>
            <a:ext uri="{FF2B5EF4-FFF2-40B4-BE49-F238E27FC236}">
              <a16:creationId xmlns:a16="http://schemas.microsoft.com/office/drawing/2014/main" id="{00000000-0008-0000-0F00-00004F030000}"/>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848" name="n_3aveValue【庁舎】&#10;一人当たり面積">
          <a:extLst>
            <a:ext uri="{FF2B5EF4-FFF2-40B4-BE49-F238E27FC236}">
              <a16:creationId xmlns:a16="http://schemas.microsoft.com/office/drawing/2014/main" id="{00000000-0008-0000-0F00-000050030000}"/>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849" name="n_4aveValue【庁舎】&#10;一人当たり面積">
          <a:extLst>
            <a:ext uri="{FF2B5EF4-FFF2-40B4-BE49-F238E27FC236}">
              <a16:creationId xmlns:a16="http://schemas.microsoft.com/office/drawing/2014/main" id="{00000000-0008-0000-0F00-000051030000}"/>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850" name="n_1mainValue【庁舎】&#10;一人当たり面積">
          <a:extLst>
            <a:ext uri="{FF2B5EF4-FFF2-40B4-BE49-F238E27FC236}">
              <a16:creationId xmlns:a16="http://schemas.microsoft.com/office/drawing/2014/main" id="{00000000-0008-0000-0F00-000052030000}"/>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51" name="n_2mainValue【庁舎】&#10;一人当たり面積">
          <a:extLst>
            <a:ext uri="{FF2B5EF4-FFF2-40B4-BE49-F238E27FC236}">
              <a16:creationId xmlns:a16="http://schemas.microsoft.com/office/drawing/2014/main" id="{00000000-0008-0000-0F00-000053030000}"/>
            </a:ext>
          </a:extLst>
        </xdr:cNvPr>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70375</xdr:rowOff>
    </xdr:from>
    <xdr:ext cx="469744" cy="259045"/>
    <xdr:sp macro="" textlink="">
      <xdr:nvSpPr>
        <xdr:cNvPr id="852" name="n_3mainValue【庁舎】&#10;一人当たり面積">
          <a:extLst>
            <a:ext uri="{FF2B5EF4-FFF2-40B4-BE49-F238E27FC236}">
              <a16:creationId xmlns:a16="http://schemas.microsoft.com/office/drawing/2014/main" id="{00000000-0008-0000-0F00-000054030000}"/>
            </a:ext>
          </a:extLst>
        </xdr:cNvPr>
        <xdr:cNvSpPr txBox="1"/>
      </xdr:nvSpPr>
      <xdr:spPr>
        <a:xfrm>
          <a:off x="19310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853" name="n_4mainValue【庁舎】&#10;一人当たり面積">
          <a:extLst>
            <a:ext uri="{FF2B5EF4-FFF2-40B4-BE49-F238E27FC236}">
              <a16:creationId xmlns:a16="http://schemas.microsoft.com/office/drawing/2014/main" id="{00000000-0008-0000-0F00-000055030000}"/>
            </a:ext>
          </a:extLst>
        </xdr:cNvPr>
        <xdr:cNvSpPr txBox="1"/>
      </xdr:nvSpPr>
      <xdr:spPr>
        <a:xfrm>
          <a:off x="18421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会館、消防施設、一般廃棄物処理施設で、有形固定資産減価償却率が類似団体を上回っている。市民会館・体育館、プール、消防施設は、人口一人当たりの面積等、施設保有状況で類似団体平均を下回っており、維持管理経費については類似団体比では抑えられると見込まれている。また、庁舎について、人口一人当たりの面積で、類似団体平均と同水準を保っている。なお、図書館については、令和元年度中に集約した複合施設に移転したため、有形固定資産減価償却率が低くなっている。今後は、「昭島市公共施設等総合管理計画」及び個別施設計画に基づき、老朽化した施設の計画的な長寿命化等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いる。令和５年度においては普通交付税交付団体となっている。今後も引き続き市税の徴収率向上など財源の確保策に努めるとともに、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特定企業の一時的な収益増による地方税の大幅な増や、普通交付税交付団体となったことによる地方交付税の増などにより分母である経常一般財源等は</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％の増となった。一方、ごみ収集・処理・減量化・資源化経費の増に伴う物件費の増や、認定こども園給付費の増に伴う扶助費の増などにより、分子である経常的経費充当一般財源総額は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％の増となった。分母の増が分子の増を上回ったため、経常収支比率は前年度よりも改善したものの、引き続き、行財政改革を推進しながら、将来を見据えた計画的な財政運営に努める。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62</xdr:row>
      <xdr:rowOff>112014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93096"/>
          <a:ext cx="8382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62</xdr:row>
      <xdr:rowOff>112014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8966"/>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62</xdr:row>
      <xdr:rowOff>39624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68966"/>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62</xdr:row>
      <xdr:rowOff>112014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695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126746</xdr:rowOff>
    </xdr:from>
    <xdr:to>
      <xdr:col>23</xdr:col>
      <xdr:colOff>184150</xdr:colOff>
      <xdr:row>60</xdr:row>
      <xdr:rowOff>56896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143273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102616</xdr:rowOff>
    </xdr:from>
    <xdr:to>
      <xdr:col>15</xdr:col>
      <xdr:colOff>133350</xdr:colOff>
      <xdr:row>60</xdr:row>
      <xdr:rowOff>32766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42943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新型コロナウイルスワクチン接種事業の減などにより、前年度比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％の減となったものの、今後も人件費・物件費は増加することが想定されており、引き続き、事務事業の見直しや民間委託の推進を図るなど、より一層のコスト削減に努める必要がある。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14979</xdr:rowOff>
    </xdr:from>
    <xdr:to>
      <xdr:col>23</xdr:col>
      <xdr:colOff>133350</xdr:colOff>
      <xdr:row>83</xdr:row>
      <xdr:rowOff>49726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45329"/>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45785</xdr:rowOff>
    </xdr:from>
    <xdr:to>
      <xdr:col>19</xdr:col>
      <xdr:colOff>133350</xdr:colOff>
      <xdr:row>83</xdr:row>
      <xdr:rowOff>49726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6135"/>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52682</xdr:rowOff>
    </xdr:from>
    <xdr:to>
      <xdr:col>15</xdr:col>
      <xdr:colOff>82550</xdr:colOff>
      <xdr:row>83</xdr:row>
      <xdr:rowOff>45785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1582"/>
          <a:ext cx="889000" cy="1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127102</xdr:rowOff>
    </xdr:from>
    <xdr:to>
      <xdr:col>11</xdr:col>
      <xdr:colOff>31750</xdr:colOff>
      <xdr:row>82</xdr:row>
      <xdr:rowOff>52682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4552"/>
          <a:ext cx="889000" cy="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135629</xdr:rowOff>
    </xdr:from>
    <xdr:to>
      <xdr:col>23</xdr:col>
      <xdr:colOff>184150</xdr:colOff>
      <xdr:row>83</xdr:row>
      <xdr:rowOff>65779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152156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170376</xdr:rowOff>
    </xdr:from>
    <xdr:to>
      <xdr:col>19</xdr:col>
      <xdr:colOff>184150</xdr:colOff>
      <xdr:row>83</xdr:row>
      <xdr:rowOff>100526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110703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166435</xdr:rowOff>
    </xdr:from>
    <xdr:to>
      <xdr:col>15</xdr:col>
      <xdr:colOff>133350</xdr:colOff>
      <xdr:row>83</xdr:row>
      <xdr:rowOff>96585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106762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1882</xdr:rowOff>
    </xdr:from>
    <xdr:to>
      <xdr:col>11</xdr:col>
      <xdr:colOff>82550</xdr:colOff>
      <xdr:row>82</xdr:row>
      <xdr:rowOff>103482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76302</xdr:rowOff>
    </xdr:from>
    <xdr:to>
      <xdr:col>7</xdr:col>
      <xdr:colOff>31750</xdr:colOff>
      <xdr:row>82</xdr:row>
      <xdr:rowOff>6452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職員給与費については例月給を東京都に準拠した内容で設定している。令和５年度のラスパイレス指数は</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ポイント上回り、類似団体平均</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115358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6978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111337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17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105304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617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105304</xdr:rowOff>
    </xdr:from>
    <xdr:to>
      <xdr:col>68</xdr:col>
      <xdr:colOff>152400</xdr:colOff>
      <xdr:row>61</xdr:row>
      <xdr:rowOff>109326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637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54504</xdr:rowOff>
    </xdr:from>
    <xdr:to>
      <xdr:col>68</xdr:col>
      <xdr:colOff>203200</xdr:colOff>
      <xdr:row>61</xdr:row>
      <xdr:rowOff>156104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166281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170303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元利償還額の減はあるものの、元利又は準元利償還金に充当できる特定財源の減などにより分子は増となった。算入公債費・準公債費の減はあるものの、標準財政規模の増により分母は増となった。単年度の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％となり、三か年平均の比率は前年度比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37</xdr:row>
      <xdr:rowOff>158750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9091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37</xdr:row>
      <xdr:rowOff>170241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024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38</xdr:row>
      <xdr:rowOff>10281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10281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令和５年度決算においても、基金などの充当可能財源等が、地方債現在高や退職手当負担見込額などの将来負担額を上回っていることから将来負担比率は算定されなかった。なお、比率を算定した場合△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共済組合負担金や会計年度任用職員報酬の増などにより、分子にあたる人件費の経常的経費充当一般財源等が増となったものの、分母にあたる経常一般財源等の増が分子の増を上回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下回る結果となった。今後も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805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46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462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52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ごみ収集・処理・減量化・資源化経費の増などにより、分子にあたる物件費の経常的経費充当一般財源等が増となったものの、分母にあたる経常一般財源等の増が分子の増を上回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9978</xdr:rowOff>
    </xdr:from>
    <xdr:to>
      <xdr:col>82</xdr:col>
      <xdr:colOff>107950</xdr:colOff>
      <xdr:row>20</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67528"/>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20</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695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69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18</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45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5443</xdr:rowOff>
    </xdr:from>
    <xdr:to>
      <xdr:col>78</xdr:col>
      <xdr:colOff>120650</xdr:colOff>
      <xdr:row>20</xdr:row>
      <xdr:rowOff>107043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91820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2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令和５年度は、認定こども園給付費の増などにより、分子にあたる扶助費の経常的経費充当一般財源等が増となったものの、分母にあたる経常一般財源等の増が分子の増を上回ったことから、前年度比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153670</xdr:rowOff>
    </xdr:from>
    <xdr:to>
      <xdr:col>24</xdr:col>
      <xdr:colOff>25400</xdr:colOff>
      <xdr:row>58</xdr:row>
      <xdr:rowOff>20320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2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58</xdr:row>
      <xdr:rowOff>20320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9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100330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58</xdr:row>
      <xdr:rowOff>142240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72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102870</xdr:rowOff>
    </xdr:from>
    <xdr:to>
      <xdr:col>24</xdr:col>
      <xdr:colOff>76200</xdr:colOff>
      <xdr:row>58</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140970</xdr:rowOff>
    </xdr:from>
    <xdr:to>
      <xdr:col>20</xdr:col>
      <xdr:colOff>38100</xdr:colOff>
      <xdr:row>58</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55897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91440</xdr:rowOff>
    </xdr:from>
    <xdr:to>
      <xdr:col>6</xdr:col>
      <xdr:colOff>171450</xdr:colOff>
      <xdr:row>59</xdr:row>
      <xdr:rowOff>21590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6367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維持補修費は、分子にあたる経常的経費充当一般財源等が減となり、前年度比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った。今後も、公共施設等総合管理計画に基づき、計画的に維持管理を行う。繰出金は、経常的経費充当一般財源等の増はあるものの、分母にあたる経常一般財源等の増が分子の増を上回ったことから、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683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令和５年度は、公共下水道事業費の減に伴う補助費等の減などにより、前年度比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ポイントの減となり、類似団体平均を下回った。今後も、各種団体等に対する補助金等の必要性や金額等を定期的に検証し、適正化を図る。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4832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84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85852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84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85852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39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令和５年度は、分母にあたる経常一般財源等が増となり、公債費が減となったことから、前年度比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153670</xdr:rowOff>
    </xdr:from>
    <xdr:to>
      <xdr:col>24</xdr:col>
      <xdr:colOff>25400</xdr:colOff>
      <xdr:row>74</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6695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30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149860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30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8890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102870</xdr:rowOff>
    </xdr:from>
    <xdr:to>
      <xdr:col>24</xdr:col>
      <xdr:colOff>76200</xdr:colOff>
      <xdr:row>74</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2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8.0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ポイントの減となり、類似団体平均を下回っている。</a:t>
          </a: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引き続き、行財政改革を推進しながら、将来を見据えた計画的な財政運営に努める。</a:t>
          </a: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79</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0810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79</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194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78</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81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46989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660</xdr:rowOff>
    </xdr:from>
    <xdr:to>
      <xdr:col>29</xdr:col>
      <xdr:colOff>127000</xdr:colOff>
      <xdr:row>18</xdr:row>
      <xdr:rowOff>52347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34385"/>
          <a:ext cx="647700" cy="5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44460</xdr:rowOff>
    </xdr:from>
    <xdr:to>
      <xdr:col>26</xdr:col>
      <xdr:colOff>50800</xdr:colOff>
      <xdr:row>18</xdr:row>
      <xdr:rowOff>52347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78185"/>
          <a:ext cx="698500" cy="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33236</xdr:rowOff>
    </xdr:from>
    <xdr:to>
      <xdr:col>22</xdr:col>
      <xdr:colOff>114300</xdr:colOff>
      <xdr:row>18</xdr:row>
      <xdr:rowOff>44460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66961"/>
          <a:ext cx="698500" cy="1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33236</xdr:rowOff>
    </xdr:from>
    <xdr:to>
      <xdr:col>18</xdr:col>
      <xdr:colOff>177800</xdr:colOff>
      <xdr:row>18</xdr:row>
      <xdr:rowOff>72829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6961"/>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121310</xdr:rowOff>
    </xdr:from>
    <xdr:to>
      <xdr:col>29</xdr:col>
      <xdr:colOff>177800</xdr:colOff>
      <xdr:row>18</xdr:row>
      <xdr:rowOff>51460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3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93387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1547</xdr:rowOff>
    </xdr:from>
    <xdr:to>
      <xdr:col>26</xdr:col>
      <xdr:colOff>101600</xdr:colOff>
      <xdr:row>18</xdr:row>
      <xdr:rowOff>103147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87924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2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165110</xdr:rowOff>
    </xdr:from>
    <xdr:to>
      <xdr:col>22</xdr:col>
      <xdr:colOff>165100</xdr:colOff>
      <xdr:row>18</xdr:row>
      <xdr:rowOff>95260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80037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153886</xdr:rowOff>
    </xdr:from>
    <xdr:to>
      <xdr:col>19</xdr:col>
      <xdr:colOff>38100</xdr:colOff>
      <xdr:row>18</xdr:row>
      <xdr:rowOff>84036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68813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22029</xdr:rowOff>
    </xdr:from>
    <xdr:to>
      <xdr:col>15</xdr:col>
      <xdr:colOff>101600</xdr:colOff>
      <xdr:row>18</xdr:row>
      <xdr:rowOff>123630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575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108406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18338</xdr:rowOff>
    </xdr:from>
    <xdr:to>
      <xdr:col>29</xdr:col>
      <xdr:colOff>127000</xdr:colOff>
      <xdr:row>37</xdr:row>
      <xdr:rowOff>27140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43038"/>
          <a:ext cx="647700" cy="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27140</xdr:rowOff>
    </xdr:from>
    <xdr:to>
      <xdr:col>26</xdr:col>
      <xdr:colOff>50800</xdr:colOff>
      <xdr:row>37</xdr:row>
      <xdr:rowOff>43752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1840"/>
          <a:ext cx="698500" cy="1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15101</xdr:rowOff>
    </xdr:from>
    <xdr:to>
      <xdr:col>22</xdr:col>
      <xdr:colOff>114300</xdr:colOff>
      <xdr:row>37</xdr:row>
      <xdr:rowOff>43752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398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10338</xdr:rowOff>
    </xdr:from>
    <xdr:to>
      <xdr:col>18</xdr:col>
      <xdr:colOff>177800</xdr:colOff>
      <xdr:row>37</xdr:row>
      <xdr:rowOff>15101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35038"/>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138988</xdr:rowOff>
    </xdr:from>
    <xdr:to>
      <xdr:col>29</xdr:col>
      <xdr:colOff>177800</xdr:colOff>
      <xdr:row>37</xdr:row>
      <xdr:rowOff>69138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9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111065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6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147790</xdr:rowOff>
    </xdr:from>
    <xdr:to>
      <xdr:col>26</xdr:col>
      <xdr:colOff>101600</xdr:colOff>
      <xdr:row>37</xdr:row>
      <xdr:rowOff>77940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62717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164402</xdr:rowOff>
    </xdr:from>
    <xdr:to>
      <xdr:col>22</xdr:col>
      <xdr:colOff>165100</xdr:colOff>
      <xdr:row>37</xdr:row>
      <xdr:rowOff>94552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79329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0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135751</xdr:rowOff>
    </xdr:from>
    <xdr:to>
      <xdr:col>19</xdr:col>
      <xdr:colOff>38100</xdr:colOff>
      <xdr:row>37</xdr:row>
      <xdr:rowOff>65901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50678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130988</xdr:rowOff>
    </xdr:from>
    <xdr:to>
      <xdr:col>15</xdr:col>
      <xdr:colOff>101600</xdr:colOff>
      <xdr:row>37</xdr:row>
      <xdr:rowOff>61138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45915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45014</xdr:rowOff>
    </xdr:from>
    <xdr:to>
      <xdr:col>24</xdr:col>
      <xdr:colOff>63500</xdr:colOff>
      <xdr:row>37</xdr:row>
      <xdr:rowOff>61747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88664"/>
          <a:ext cx="838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49403</xdr:rowOff>
    </xdr:from>
    <xdr:to>
      <xdr:col>19</xdr:col>
      <xdr:colOff>177800</xdr:colOff>
      <xdr:row>37</xdr:row>
      <xdr:rowOff>61747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9305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4666</xdr:rowOff>
    </xdr:from>
    <xdr:to>
      <xdr:col>15</xdr:col>
      <xdr:colOff>50800</xdr:colOff>
      <xdr:row>37</xdr:row>
      <xdr:rowOff>49403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4831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4666</xdr:rowOff>
    </xdr:from>
    <xdr:to>
      <xdr:col>10</xdr:col>
      <xdr:colOff>114300</xdr:colOff>
      <xdr:row>37</xdr:row>
      <xdr:rowOff>157554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8316"/>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165664</xdr:rowOff>
    </xdr:from>
    <xdr:to>
      <xdr:col>24</xdr:col>
      <xdr:colOff>114300</xdr:colOff>
      <xdr:row>37</xdr:row>
      <xdr:rowOff>95814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144091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10947</xdr:rowOff>
    </xdr:from>
    <xdr:to>
      <xdr:col>20</xdr:col>
      <xdr:colOff>38100</xdr:colOff>
      <xdr:row>37</xdr:row>
      <xdr:rowOff>112547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103674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170053</xdr:rowOff>
    </xdr:from>
    <xdr:to>
      <xdr:col>15</xdr:col>
      <xdr:colOff>101600</xdr:colOff>
      <xdr:row>37</xdr:row>
      <xdr:rowOff>100203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91330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125316</xdr:rowOff>
    </xdr:from>
    <xdr:to>
      <xdr:col>10</xdr:col>
      <xdr:colOff>165100</xdr:colOff>
      <xdr:row>37</xdr:row>
      <xdr:rowOff>55466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46593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106754</xdr:rowOff>
    </xdr:from>
    <xdr:to>
      <xdr:col>6</xdr:col>
      <xdr:colOff>38100</xdr:colOff>
      <xdr:row>38</xdr:row>
      <xdr:rowOff>36903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41990</xdr:rowOff>
    </xdr:from>
    <xdr:to>
      <xdr:col>24</xdr:col>
      <xdr:colOff>63500</xdr:colOff>
      <xdr:row>56</xdr:row>
      <xdr:rowOff>121918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3190"/>
          <a:ext cx="838200" cy="7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41990</xdr:rowOff>
    </xdr:from>
    <xdr:to>
      <xdr:col>19</xdr:col>
      <xdr:colOff>177800</xdr:colOff>
      <xdr:row>56</xdr:row>
      <xdr:rowOff>55477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31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55477</xdr:rowOff>
    </xdr:from>
    <xdr:to>
      <xdr:col>15</xdr:col>
      <xdr:colOff>50800</xdr:colOff>
      <xdr:row>57</xdr:row>
      <xdr:rowOff>94764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6677"/>
          <a:ext cx="889000" cy="2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94764</xdr:rowOff>
    </xdr:from>
    <xdr:to>
      <xdr:col>10</xdr:col>
      <xdr:colOff>114300</xdr:colOff>
      <xdr:row>57</xdr:row>
      <xdr:rowOff>120138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7414"/>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71118</xdr:rowOff>
    </xdr:from>
    <xdr:to>
      <xdr:col>24</xdr:col>
      <xdr:colOff>114300</xdr:colOff>
      <xdr:row>57</xdr:row>
      <xdr:rowOff>1268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93995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162640</xdr:rowOff>
    </xdr:from>
    <xdr:to>
      <xdr:col>20</xdr:col>
      <xdr:colOff>38100</xdr:colOff>
      <xdr:row>56</xdr:row>
      <xdr:rowOff>92790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109317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4677</xdr:rowOff>
    </xdr:from>
    <xdr:to>
      <xdr:col>15</xdr:col>
      <xdr:colOff>101600</xdr:colOff>
      <xdr:row>56</xdr:row>
      <xdr:rowOff>106277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122804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43964</xdr:rowOff>
    </xdr:from>
    <xdr:to>
      <xdr:col>10</xdr:col>
      <xdr:colOff>165100</xdr:colOff>
      <xdr:row>57</xdr:row>
      <xdr:rowOff>145564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162091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69338</xdr:rowOff>
    </xdr:from>
    <xdr:to>
      <xdr:col>6</xdr:col>
      <xdr:colOff>38100</xdr:colOff>
      <xdr:row>57</xdr:row>
      <xdr:rowOff>170938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57862</xdr:rowOff>
    </xdr:from>
    <xdr:to>
      <xdr:col>24</xdr:col>
      <xdr:colOff>63500</xdr:colOff>
      <xdr:row>77</xdr:row>
      <xdr:rowOff>68605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9512"/>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54260</xdr:rowOff>
    </xdr:from>
    <xdr:to>
      <xdr:col>19</xdr:col>
      <xdr:colOff>177800</xdr:colOff>
      <xdr:row>77</xdr:row>
      <xdr:rowOff>68605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5910"/>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53118</xdr:rowOff>
    </xdr:from>
    <xdr:to>
      <xdr:col>15</xdr:col>
      <xdr:colOff>50800</xdr:colOff>
      <xdr:row>77</xdr:row>
      <xdr:rowOff>54260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47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53118</xdr:rowOff>
    </xdr:from>
    <xdr:to>
      <xdr:col>10</xdr:col>
      <xdr:colOff>114300</xdr:colOff>
      <xdr:row>77</xdr:row>
      <xdr:rowOff>66777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4768"/>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7062</xdr:rowOff>
    </xdr:from>
    <xdr:to>
      <xdr:col>24</xdr:col>
      <xdr:colOff>114300</xdr:colOff>
      <xdr:row>77</xdr:row>
      <xdr:rowOff>108662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93439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17805</xdr:rowOff>
    </xdr:from>
    <xdr:to>
      <xdr:col>20</xdr:col>
      <xdr:colOff>38100</xdr:colOff>
      <xdr:row>77</xdr:row>
      <xdr:rowOff>119405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110532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3460</xdr:rowOff>
    </xdr:from>
    <xdr:to>
      <xdr:col>15</xdr:col>
      <xdr:colOff>101600</xdr:colOff>
      <xdr:row>77</xdr:row>
      <xdr:rowOff>105060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96187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2318</xdr:rowOff>
    </xdr:from>
    <xdr:to>
      <xdr:col>10</xdr:col>
      <xdr:colOff>165100</xdr:colOff>
      <xdr:row>77</xdr:row>
      <xdr:rowOff>103918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95045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15977</xdr:rowOff>
    </xdr:from>
    <xdr:to>
      <xdr:col>6</xdr:col>
      <xdr:colOff>38100</xdr:colOff>
      <xdr:row>77</xdr:row>
      <xdr:rowOff>117577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108704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90329</xdr:rowOff>
    </xdr:from>
    <xdr:to>
      <xdr:col>24</xdr:col>
      <xdr:colOff>63500</xdr:colOff>
      <xdr:row>94</xdr:row>
      <xdr:rowOff>164190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06629"/>
          <a:ext cx="8382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55735</xdr:rowOff>
    </xdr:from>
    <xdr:to>
      <xdr:col>19</xdr:col>
      <xdr:colOff>177800</xdr:colOff>
      <xdr:row>94</xdr:row>
      <xdr:rowOff>164190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72035"/>
          <a:ext cx="889000" cy="10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55735</xdr:rowOff>
    </xdr:from>
    <xdr:to>
      <xdr:col>15</xdr:col>
      <xdr:colOff>50800</xdr:colOff>
      <xdr:row>95</xdr:row>
      <xdr:rowOff>80828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72035"/>
          <a:ext cx="889000" cy="1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80828</xdr:rowOff>
    </xdr:from>
    <xdr:to>
      <xdr:col>10</xdr:col>
      <xdr:colOff>114300</xdr:colOff>
      <xdr:row>95</xdr:row>
      <xdr:rowOff>96762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68578"/>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39529</xdr:rowOff>
    </xdr:from>
    <xdr:to>
      <xdr:col>24</xdr:col>
      <xdr:colOff>114300</xdr:colOff>
      <xdr:row>94</xdr:row>
      <xdr:rowOff>141129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62406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0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113390</xdr:rowOff>
    </xdr:from>
    <xdr:to>
      <xdr:col>20</xdr:col>
      <xdr:colOff>38100</xdr:colOff>
      <xdr:row>95</xdr:row>
      <xdr:rowOff>43540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60067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4935</xdr:rowOff>
    </xdr:from>
    <xdr:to>
      <xdr:col>15</xdr:col>
      <xdr:colOff>101600</xdr:colOff>
      <xdr:row>94</xdr:row>
      <xdr:rowOff>106535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123062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30028</xdr:rowOff>
    </xdr:from>
    <xdr:to>
      <xdr:col>10</xdr:col>
      <xdr:colOff>165100</xdr:colOff>
      <xdr:row>95</xdr:row>
      <xdr:rowOff>131628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148155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45962</xdr:rowOff>
    </xdr:from>
    <xdr:to>
      <xdr:col>6</xdr:col>
      <xdr:colOff>38100</xdr:colOff>
      <xdr:row>95</xdr:row>
      <xdr:rowOff>147562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164089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44526</xdr:rowOff>
    </xdr:from>
    <xdr:to>
      <xdr:col>55</xdr:col>
      <xdr:colOff>0</xdr:colOff>
      <xdr:row>36</xdr:row>
      <xdr:rowOff>167099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16726"/>
          <a:ext cx="8382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44526</xdr:rowOff>
    </xdr:from>
    <xdr:to>
      <xdr:col>50</xdr:col>
      <xdr:colOff>114300</xdr:colOff>
      <xdr:row>37</xdr:row>
      <xdr:rowOff>25433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16726"/>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119616</xdr:rowOff>
    </xdr:from>
    <xdr:to>
      <xdr:col>45</xdr:col>
      <xdr:colOff>177800</xdr:colOff>
      <xdr:row>37</xdr:row>
      <xdr:rowOff>25433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63116"/>
          <a:ext cx="8890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119616</xdr:rowOff>
    </xdr:from>
    <xdr:to>
      <xdr:col>41</xdr:col>
      <xdr:colOff>50800</xdr:colOff>
      <xdr:row>37</xdr:row>
      <xdr:rowOff>128923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63116"/>
          <a:ext cx="889000" cy="1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116299</xdr:rowOff>
    </xdr:from>
    <xdr:to>
      <xdr:col>55</xdr:col>
      <xdr:colOff>50800</xdr:colOff>
      <xdr:row>37</xdr:row>
      <xdr:rowOff>46449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94726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165176</xdr:rowOff>
    </xdr:from>
    <xdr:to>
      <xdr:col>50</xdr:col>
      <xdr:colOff>165100</xdr:colOff>
      <xdr:row>36</xdr:row>
      <xdr:rowOff>95326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111853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146083</xdr:rowOff>
    </xdr:from>
    <xdr:to>
      <xdr:col>46</xdr:col>
      <xdr:colOff>38100</xdr:colOff>
      <xdr:row>37</xdr:row>
      <xdr:rowOff>76233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67360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68816</xdr:rowOff>
    </xdr:from>
    <xdr:to>
      <xdr:col>41</xdr:col>
      <xdr:colOff>101600</xdr:colOff>
      <xdr:row>30</xdr:row>
      <xdr:rowOff>170416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161543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78123</xdr:rowOff>
    </xdr:from>
    <xdr:to>
      <xdr:col>36</xdr:col>
      <xdr:colOff>165100</xdr:colOff>
      <xdr:row>38</xdr:row>
      <xdr:rowOff>8273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170850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104889</xdr:rowOff>
    </xdr:from>
    <xdr:to>
      <xdr:col>55</xdr:col>
      <xdr:colOff>0</xdr:colOff>
      <xdr:row>57</xdr:row>
      <xdr:rowOff>51054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34639"/>
          <a:ext cx="838200" cy="28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51054</xdr:rowOff>
    </xdr:from>
    <xdr:to>
      <xdr:col>50</xdr:col>
      <xdr:colOff>114300</xdr:colOff>
      <xdr:row>57</xdr:row>
      <xdr:rowOff>96825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23704"/>
          <a:ext cx="8890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96825</xdr:rowOff>
    </xdr:from>
    <xdr:to>
      <xdr:col>45</xdr:col>
      <xdr:colOff>177800</xdr:colOff>
      <xdr:row>57</xdr:row>
      <xdr:rowOff>129705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6947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115684</xdr:rowOff>
    </xdr:from>
    <xdr:to>
      <xdr:col>41</xdr:col>
      <xdr:colOff>50800</xdr:colOff>
      <xdr:row>57</xdr:row>
      <xdr:rowOff>129705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45434"/>
          <a:ext cx="8890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54089</xdr:rowOff>
    </xdr:from>
    <xdr:to>
      <xdr:col>55</xdr:col>
      <xdr:colOff>50800</xdr:colOff>
      <xdr:row>55</xdr:row>
      <xdr:rowOff>155689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76966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254</xdr:rowOff>
    </xdr:from>
    <xdr:to>
      <xdr:col>50</xdr:col>
      <xdr:colOff>165100</xdr:colOff>
      <xdr:row>57</xdr:row>
      <xdr:rowOff>101854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92981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46025</xdr:rowOff>
    </xdr:from>
    <xdr:to>
      <xdr:col>46</xdr:col>
      <xdr:colOff>38100</xdr:colOff>
      <xdr:row>57</xdr:row>
      <xdr:rowOff>147625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78905</xdr:rowOff>
    </xdr:from>
    <xdr:to>
      <xdr:col>41</xdr:col>
      <xdr:colOff>101600</xdr:colOff>
      <xdr:row>58</xdr:row>
      <xdr:rowOff>9055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64884</xdr:rowOff>
    </xdr:from>
    <xdr:to>
      <xdr:col>36</xdr:col>
      <xdr:colOff>165100</xdr:colOff>
      <xdr:row>55</xdr:row>
      <xdr:rowOff>166484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9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20028</xdr:rowOff>
    </xdr:from>
    <xdr:to>
      <xdr:col>55</xdr:col>
      <xdr:colOff>0</xdr:colOff>
      <xdr:row>78</xdr:row>
      <xdr:rowOff>121458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93128"/>
          <a:ext cx="8382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86939</xdr:rowOff>
    </xdr:from>
    <xdr:to>
      <xdr:col>50</xdr:col>
      <xdr:colOff>114300</xdr:colOff>
      <xdr:row>78</xdr:row>
      <xdr:rowOff>121458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6003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86939</xdr:rowOff>
    </xdr:from>
    <xdr:to>
      <xdr:col>45</xdr:col>
      <xdr:colOff>177800</xdr:colOff>
      <xdr:row>78</xdr:row>
      <xdr:rowOff>122166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60039"/>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147678</xdr:rowOff>
    </xdr:from>
    <xdr:to>
      <xdr:col>41</xdr:col>
      <xdr:colOff>50800</xdr:colOff>
      <xdr:row>78</xdr:row>
      <xdr:rowOff>122166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006428"/>
          <a:ext cx="889000" cy="4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140678</xdr:rowOff>
    </xdr:from>
    <xdr:to>
      <xdr:col>55</xdr:col>
      <xdr:colOff>50800</xdr:colOff>
      <xdr:row>78</xdr:row>
      <xdr:rowOff>70828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55605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70658</xdr:rowOff>
    </xdr:from>
    <xdr:to>
      <xdr:col>50</xdr:col>
      <xdr:colOff>165100</xdr:colOff>
      <xdr:row>79</xdr:row>
      <xdr:rowOff>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163385</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36139</xdr:rowOff>
    </xdr:from>
    <xdr:to>
      <xdr:col>46</xdr:col>
      <xdr:colOff>38100</xdr:colOff>
      <xdr:row>78</xdr:row>
      <xdr:rowOff>137739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128866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71366</xdr:rowOff>
    </xdr:from>
    <xdr:to>
      <xdr:col>41</xdr:col>
      <xdr:colOff>101600</xdr:colOff>
      <xdr:row>79</xdr:row>
      <xdr:rowOff>1516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164093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2017" y="1353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96878</xdr:rowOff>
    </xdr:from>
    <xdr:to>
      <xdr:col>36</xdr:col>
      <xdr:colOff>165100</xdr:colOff>
      <xdr:row>76</xdr:row>
      <xdr:rowOff>27028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43555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3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5074</xdr:rowOff>
    </xdr:from>
    <xdr:to>
      <xdr:col>55</xdr:col>
      <xdr:colOff>0</xdr:colOff>
      <xdr:row>97</xdr:row>
      <xdr:rowOff>20410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92824"/>
          <a:ext cx="838200" cy="35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20410</xdr:rowOff>
    </xdr:from>
    <xdr:to>
      <xdr:col>50</xdr:col>
      <xdr:colOff>114300</xdr:colOff>
      <xdr:row>97</xdr:row>
      <xdr:rowOff>60719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51060"/>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60719</xdr:rowOff>
    </xdr:from>
    <xdr:to>
      <xdr:col>45</xdr:col>
      <xdr:colOff>177800</xdr:colOff>
      <xdr:row>97</xdr:row>
      <xdr:rowOff>80245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91369"/>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127660</xdr:rowOff>
    </xdr:from>
    <xdr:to>
      <xdr:col>41</xdr:col>
      <xdr:colOff>50800</xdr:colOff>
      <xdr:row>97</xdr:row>
      <xdr:rowOff>80245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86860"/>
          <a:ext cx="889000" cy="1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125724</xdr:rowOff>
    </xdr:from>
    <xdr:to>
      <xdr:col>55</xdr:col>
      <xdr:colOff>50800</xdr:colOff>
      <xdr:row>95</xdr:row>
      <xdr:rowOff>55874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148601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9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141060</xdr:rowOff>
    </xdr:from>
    <xdr:to>
      <xdr:col>50</xdr:col>
      <xdr:colOff>165100</xdr:colOff>
      <xdr:row>97</xdr:row>
      <xdr:rowOff>71210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62337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9919</xdr:rowOff>
    </xdr:from>
    <xdr:to>
      <xdr:col>46</xdr:col>
      <xdr:colOff>38100</xdr:colOff>
      <xdr:row>97</xdr:row>
      <xdr:rowOff>111519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102646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29445</xdr:rowOff>
    </xdr:from>
    <xdr:to>
      <xdr:col>41</xdr:col>
      <xdr:colOff>101600</xdr:colOff>
      <xdr:row>97</xdr:row>
      <xdr:rowOff>131045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122172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76860</xdr:rowOff>
    </xdr:from>
    <xdr:to>
      <xdr:col>36</xdr:col>
      <xdr:colOff>165100</xdr:colOff>
      <xdr:row>97</xdr:row>
      <xdr:rowOff>7010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23537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34109</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0659"/>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34109</xdr:rowOff>
    </xdr:from>
    <xdr:to>
      <xdr:col>71</xdr:col>
      <xdr:colOff>177800</xdr:colOff>
      <xdr:row>39</xdr:row>
      <xdr:rowOff>52397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065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154759</xdr:rowOff>
    </xdr:from>
    <xdr:to>
      <xdr:col>72</xdr:col>
      <xdr:colOff>38100</xdr:colOff>
      <xdr:row>39</xdr:row>
      <xdr:rowOff>84909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76036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1597</xdr:rowOff>
    </xdr:from>
    <xdr:to>
      <xdr:col>67</xdr:col>
      <xdr:colOff>101600</xdr:colOff>
      <xdr:row>39</xdr:row>
      <xdr:rowOff>103197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94324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8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13970</xdr:rowOff>
    </xdr:from>
    <xdr:to>
      <xdr:col>85</xdr:col>
      <xdr:colOff>127000</xdr:colOff>
      <xdr:row>77</xdr:row>
      <xdr:rowOff>83122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15620"/>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xdr:rowOff>
    </xdr:from>
    <xdr:to>
      <xdr:col>81</xdr:col>
      <xdr:colOff>50800</xdr:colOff>
      <xdr:row>77</xdr:row>
      <xdr:rowOff>59232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15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39193</xdr:rowOff>
    </xdr:from>
    <xdr:to>
      <xdr:col>76</xdr:col>
      <xdr:colOff>114300</xdr:colOff>
      <xdr:row>77</xdr:row>
      <xdr:rowOff>59232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40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30296</xdr:rowOff>
    </xdr:from>
    <xdr:to>
      <xdr:col>71</xdr:col>
      <xdr:colOff>177800</xdr:colOff>
      <xdr:row>77</xdr:row>
      <xdr:rowOff>39193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31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32322</xdr:rowOff>
    </xdr:from>
    <xdr:to>
      <xdr:col>85</xdr:col>
      <xdr:colOff>177800</xdr:colOff>
      <xdr:row>77</xdr:row>
      <xdr:rowOff>133922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118699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4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134620</xdr:rowOff>
    </xdr:from>
    <xdr:to>
      <xdr:col>81</xdr:col>
      <xdr:colOff>101600</xdr:colOff>
      <xdr:row>77</xdr:row>
      <xdr:rowOff>64770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55897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8432</xdr:rowOff>
    </xdr:from>
    <xdr:to>
      <xdr:col>76</xdr:col>
      <xdr:colOff>165100</xdr:colOff>
      <xdr:row>77</xdr:row>
      <xdr:rowOff>110032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101159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159843</xdr:rowOff>
    </xdr:from>
    <xdr:to>
      <xdr:col>72</xdr:col>
      <xdr:colOff>38100</xdr:colOff>
      <xdr:row>77</xdr:row>
      <xdr:rowOff>89993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81120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150946</xdr:rowOff>
    </xdr:from>
    <xdr:to>
      <xdr:col>67</xdr:col>
      <xdr:colOff>101600</xdr:colOff>
      <xdr:row>77</xdr:row>
      <xdr:rowOff>81096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72223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105387</xdr:rowOff>
    </xdr:from>
    <xdr:to>
      <xdr:col>85</xdr:col>
      <xdr:colOff>127000</xdr:colOff>
      <xdr:row>98</xdr:row>
      <xdr:rowOff>82451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36037"/>
          <a:ext cx="838200" cy="1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161775</xdr:rowOff>
    </xdr:from>
    <xdr:to>
      <xdr:col>81</xdr:col>
      <xdr:colOff>50800</xdr:colOff>
      <xdr:row>98</xdr:row>
      <xdr:rowOff>82451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92425"/>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161775</xdr:rowOff>
    </xdr:from>
    <xdr:to>
      <xdr:col>76</xdr:col>
      <xdr:colOff>114300</xdr:colOff>
      <xdr:row>98</xdr:row>
      <xdr:rowOff>122213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92425"/>
          <a:ext cx="889000" cy="13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67363</xdr:rowOff>
    </xdr:from>
    <xdr:to>
      <xdr:col>71</xdr:col>
      <xdr:colOff>177800</xdr:colOff>
      <xdr:row>98</xdr:row>
      <xdr:rowOff>122213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69463"/>
          <a:ext cx="889000" cy="5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54587</xdr:rowOff>
    </xdr:from>
    <xdr:to>
      <xdr:col>85</xdr:col>
      <xdr:colOff>177800</xdr:colOff>
      <xdr:row>97</xdr:row>
      <xdr:rowOff>156187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77464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31651</xdr:rowOff>
    </xdr:from>
    <xdr:to>
      <xdr:col>81</xdr:col>
      <xdr:colOff>101600</xdr:colOff>
      <xdr:row>98</xdr:row>
      <xdr:rowOff>133251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124378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110975</xdr:rowOff>
    </xdr:from>
    <xdr:to>
      <xdr:col>76</xdr:col>
      <xdr:colOff>165100</xdr:colOff>
      <xdr:row>98</xdr:row>
      <xdr:rowOff>41125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57652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71413</xdr:rowOff>
    </xdr:from>
    <xdr:to>
      <xdr:col>72</xdr:col>
      <xdr:colOff>38100</xdr:colOff>
      <xdr:row>99</xdr:row>
      <xdr:rowOff>1563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164140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16563</xdr:rowOff>
    </xdr:from>
    <xdr:to>
      <xdr:col>67</xdr:col>
      <xdr:colOff>101600</xdr:colOff>
      <xdr:row>98</xdr:row>
      <xdr:rowOff>118163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134690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165874</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09974"/>
          <a:ext cx="8382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165874</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09974"/>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115074</xdr:rowOff>
    </xdr:from>
    <xdr:to>
      <xdr:col>112</xdr:col>
      <xdr:colOff>38100</xdr:colOff>
      <xdr:row>59</xdr:row>
      <xdr:rowOff>45224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36351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102248</xdr:rowOff>
    </xdr:from>
    <xdr:to>
      <xdr:col>116</xdr:col>
      <xdr:colOff>63500</xdr:colOff>
      <xdr:row>74</xdr:row>
      <xdr:rowOff>102629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8954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102629</xdr:rowOff>
    </xdr:from>
    <xdr:to>
      <xdr:col>111</xdr:col>
      <xdr:colOff>177800</xdr:colOff>
      <xdr:row>75</xdr:row>
      <xdr:rowOff>25171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89929"/>
          <a:ext cx="8890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25171</xdr:rowOff>
    </xdr:from>
    <xdr:to>
      <xdr:col>107</xdr:col>
      <xdr:colOff>50800</xdr:colOff>
      <xdr:row>75</xdr:row>
      <xdr:rowOff>43535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8392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108191</xdr:rowOff>
    </xdr:from>
    <xdr:to>
      <xdr:col>102</xdr:col>
      <xdr:colOff>114300</xdr:colOff>
      <xdr:row>75</xdr:row>
      <xdr:rowOff>43535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795491"/>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51448</xdr:rowOff>
    </xdr:from>
    <xdr:to>
      <xdr:col>116</xdr:col>
      <xdr:colOff>114300</xdr:colOff>
      <xdr:row>74</xdr:row>
      <xdr:rowOff>153048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74325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51829</xdr:rowOff>
    </xdr:from>
    <xdr:to>
      <xdr:col>112</xdr:col>
      <xdr:colOff>38100</xdr:colOff>
      <xdr:row>74</xdr:row>
      <xdr:rowOff>153429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169956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145821</xdr:rowOff>
    </xdr:from>
    <xdr:to>
      <xdr:col>107</xdr:col>
      <xdr:colOff>101600</xdr:colOff>
      <xdr:row>75</xdr:row>
      <xdr:rowOff>75971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92498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164185</xdr:rowOff>
    </xdr:from>
    <xdr:to>
      <xdr:col>102</xdr:col>
      <xdr:colOff>165100</xdr:colOff>
      <xdr:row>75</xdr:row>
      <xdr:rowOff>94335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110862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57391</xdr:rowOff>
    </xdr:from>
    <xdr:to>
      <xdr:col>98</xdr:col>
      <xdr:colOff>38100</xdr:colOff>
      <xdr:row>74</xdr:row>
      <xdr:rowOff>158991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464,821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円となっている。義務的経費のうち扶助費は、認定こども園給付費などの増のほか、住民税非課税世帯等生活支援特別給付金などの臨時経費の増も影響し、前年度比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156,479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年度に借入れを行った臨時財政対策債などの償還が前年度に完了したことから、前年度比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円となった。人件費は、退職手当などの減はあるものの、共済組合負担金や会計年度任用職員報酬の増などにより、前年度比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51,642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円となった。物件費については、出産・子育て応援事業などの増はあるものの、新型コロナウイルスワクチン接種事業などの減により、前年度比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円となった。普通建設事業費は、学校給食共同調理場整備事業や庁舎外壁等改修工事などの増により、新規整備については、前年度比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円、更新整備についても、前年度比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18,805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都市計画道路３・４・１号整備事業や市民総合交流拠点施設整備事業などにより、一定程度の事業費が見込まれる。新規整備については、公共施設等総合管理計画における基本方針に基づき、最小限にとどめ、中長期的な財政見通しのもと、計画的な実施を図る。繰出金については、中神土地区画整理事業特別会計繰出金などの減はあるものの、国民健康保険特別会計繰出金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40,983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114,516
111,302
17.34
55,357,512
53,229,398
1,880,268
23,409,989
16,468,234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129794</xdr:rowOff>
    </xdr:from>
    <xdr:to>
      <xdr:col>24</xdr:col>
      <xdr:colOff>63500</xdr:colOff>
      <xdr:row>32</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61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100076</xdr:rowOff>
    </xdr:from>
    <xdr:to>
      <xdr:col>19</xdr:col>
      <xdr:colOff>177800</xdr:colOff>
      <xdr:row>32</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86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100076</xdr:rowOff>
    </xdr:from>
    <xdr:to>
      <xdr:col>15</xdr:col>
      <xdr:colOff>50800</xdr:colOff>
      <xdr:row>32</xdr:row>
      <xdr:rowOff>149606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8647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130556</xdr:rowOff>
    </xdr:from>
    <xdr:to>
      <xdr:col>10</xdr:col>
      <xdr:colOff>114300</xdr:colOff>
      <xdr:row>32</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695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78994</xdr:rowOff>
    </xdr:from>
    <xdr:to>
      <xdr:col>24</xdr:col>
      <xdr:colOff>114300</xdr:colOff>
      <xdr:row>33</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101871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81280</xdr:rowOff>
    </xdr:from>
    <xdr:to>
      <xdr:col>20</xdr:col>
      <xdr:colOff>38100</xdr:colOff>
      <xdr:row>33</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27957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49276</xdr:rowOff>
    </xdr:from>
    <xdr:to>
      <xdr:col>15</xdr:col>
      <xdr:colOff>101600</xdr:colOff>
      <xdr:row>32</xdr:row>
      <xdr:rowOff>150876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167403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98806</xdr:rowOff>
    </xdr:from>
    <xdr:to>
      <xdr:col>10</xdr:col>
      <xdr:colOff>165100</xdr:colOff>
      <xdr:row>33</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45483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79756</xdr:rowOff>
    </xdr:from>
    <xdr:to>
      <xdr:col>6</xdr:col>
      <xdr:colOff>38100</xdr:colOff>
      <xdr:row>33</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26433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122016</xdr:rowOff>
    </xdr:from>
    <xdr:to>
      <xdr:col>24</xdr:col>
      <xdr:colOff>63500</xdr:colOff>
      <xdr:row>57</xdr:row>
      <xdr:rowOff>71637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3216"/>
          <a:ext cx="838200" cy="1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44410</xdr:rowOff>
    </xdr:from>
    <xdr:to>
      <xdr:col>19</xdr:col>
      <xdr:colOff>177800</xdr:colOff>
      <xdr:row>57</xdr:row>
      <xdr:rowOff>71637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17060"/>
          <a:ext cx="8890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165363</xdr:rowOff>
    </xdr:from>
    <xdr:to>
      <xdr:col>15</xdr:col>
      <xdr:colOff>50800</xdr:colOff>
      <xdr:row>57</xdr:row>
      <xdr:rowOff>44410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23663"/>
          <a:ext cx="889000" cy="3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165363</xdr:rowOff>
    </xdr:from>
    <xdr:to>
      <xdr:col>10</xdr:col>
      <xdr:colOff>114300</xdr:colOff>
      <xdr:row>57</xdr:row>
      <xdr:rowOff>81676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23663"/>
          <a:ext cx="889000" cy="4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71216</xdr:rowOff>
    </xdr:from>
    <xdr:to>
      <xdr:col>24</xdr:col>
      <xdr:colOff>114300</xdr:colOff>
      <xdr:row>57</xdr:row>
      <xdr:rowOff>1366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94093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20837</xdr:rowOff>
    </xdr:from>
    <xdr:to>
      <xdr:col>20</xdr:col>
      <xdr:colOff>38100</xdr:colOff>
      <xdr:row>57</xdr:row>
      <xdr:rowOff>122437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113564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165060</xdr:rowOff>
    </xdr:from>
    <xdr:to>
      <xdr:col>15</xdr:col>
      <xdr:colOff>101600</xdr:colOff>
      <xdr:row>57</xdr:row>
      <xdr:rowOff>95210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86337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114563</xdr:rowOff>
    </xdr:from>
    <xdr:to>
      <xdr:col>10</xdr:col>
      <xdr:colOff>165100</xdr:colOff>
      <xdr:row>55</xdr:row>
      <xdr:rowOff>44713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35840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30876</xdr:rowOff>
    </xdr:from>
    <xdr:to>
      <xdr:col>6</xdr:col>
      <xdr:colOff>38100</xdr:colOff>
      <xdr:row>57</xdr:row>
      <xdr:rowOff>132476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123603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23792</xdr:rowOff>
    </xdr:from>
    <xdr:to>
      <xdr:col>24</xdr:col>
      <xdr:colOff>63500</xdr:colOff>
      <xdr:row>76</xdr:row>
      <xdr:rowOff>50538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3992"/>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2677</xdr:rowOff>
    </xdr:from>
    <xdr:to>
      <xdr:col>19</xdr:col>
      <xdr:colOff>177800</xdr:colOff>
      <xdr:row>76</xdr:row>
      <xdr:rowOff>50538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2877"/>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2677</xdr:rowOff>
    </xdr:from>
    <xdr:to>
      <xdr:col>15</xdr:col>
      <xdr:colOff>50800</xdr:colOff>
      <xdr:row>77</xdr:row>
      <xdr:rowOff>35573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2877"/>
          <a:ext cx="8890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35573</xdr:rowOff>
    </xdr:from>
    <xdr:to>
      <xdr:col>10</xdr:col>
      <xdr:colOff>114300</xdr:colOff>
      <xdr:row>77</xdr:row>
      <xdr:rowOff>88204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7223"/>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144442</xdr:rowOff>
    </xdr:from>
    <xdr:to>
      <xdr:col>24</xdr:col>
      <xdr:colOff>114300</xdr:colOff>
      <xdr:row>76</xdr:row>
      <xdr:rowOff>74592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167319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171188</xdr:rowOff>
    </xdr:from>
    <xdr:to>
      <xdr:col>20</xdr:col>
      <xdr:colOff>38100</xdr:colOff>
      <xdr:row>76</xdr:row>
      <xdr:rowOff>101338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117865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123327</xdr:rowOff>
    </xdr:from>
    <xdr:to>
      <xdr:col>15</xdr:col>
      <xdr:colOff>101600</xdr:colOff>
      <xdr:row>76</xdr:row>
      <xdr:rowOff>53477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70004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156223</xdr:rowOff>
    </xdr:from>
    <xdr:to>
      <xdr:col>10</xdr:col>
      <xdr:colOff>165100</xdr:colOff>
      <xdr:row>77</xdr:row>
      <xdr:rowOff>86373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102900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37404</xdr:rowOff>
    </xdr:from>
    <xdr:to>
      <xdr:col>6</xdr:col>
      <xdr:colOff>38100</xdr:colOff>
      <xdr:row>77</xdr:row>
      <xdr:rowOff>139004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155531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5576</xdr:rowOff>
    </xdr:from>
    <xdr:to>
      <xdr:col>24</xdr:col>
      <xdr:colOff>63500</xdr:colOff>
      <xdr:row>95</xdr:row>
      <xdr:rowOff>89702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21876"/>
          <a:ext cx="838200" cy="2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5576</xdr:rowOff>
    </xdr:from>
    <xdr:to>
      <xdr:col>19</xdr:col>
      <xdr:colOff>177800</xdr:colOff>
      <xdr:row>94</xdr:row>
      <xdr:rowOff>31441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21876"/>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31441</xdr:rowOff>
    </xdr:from>
    <xdr:to>
      <xdr:col>15</xdr:col>
      <xdr:colOff>50800</xdr:colOff>
      <xdr:row>96</xdr:row>
      <xdr:rowOff>156780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47741"/>
          <a:ext cx="889000" cy="4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156780</xdr:rowOff>
    </xdr:from>
    <xdr:to>
      <xdr:col>10</xdr:col>
      <xdr:colOff>114300</xdr:colOff>
      <xdr:row>97</xdr:row>
      <xdr:rowOff>42642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15980"/>
          <a:ext cx="889000" cy="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38902</xdr:rowOff>
    </xdr:from>
    <xdr:to>
      <xdr:col>24</xdr:col>
      <xdr:colOff>114300</xdr:colOff>
      <xdr:row>95</xdr:row>
      <xdr:rowOff>140502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2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61779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126226</xdr:rowOff>
    </xdr:from>
    <xdr:to>
      <xdr:col>20</xdr:col>
      <xdr:colOff>38100</xdr:colOff>
      <xdr:row>94</xdr:row>
      <xdr:rowOff>56376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72903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4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152091</xdr:rowOff>
    </xdr:from>
    <xdr:to>
      <xdr:col>15</xdr:col>
      <xdr:colOff>101600</xdr:colOff>
      <xdr:row>94</xdr:row>
      <xdr:rowOff>82241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98768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105980</xdr:rowOff>
    </xdr:from>
    <xdr:to>
      <xdr:col>10</xdr:col>
      <xdr:colOff>165100</xdr:colOff>
      <xdr:row>97</xdr:row>
      <xdr:rowOff>36130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52657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163292</xdr:rowOff>
    </xdr:from>
    <xdr:to>
      <xdr:col>6</xdr:col>
      <xdr:colOff>38100</xdr:colOff>
      <xdr:row>97</xdr:row>
      <xdr:rowOff>93442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84569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134366</xdr:rowOff>
    </xdr:from>
    <xdr:to>
      <xdr:col>55</xdr:col>
      <xdr:colOff>0</xdr:colOff>
      <xdr:row>31</xdr:row>
      <xdr:rowOff>145034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44931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134366</xdr:rowOff>
    </xdr:from>
    <xdr:to>
      <xdr:col>50</xdr:col>
      <xdr:colOff>114300</xdr:colOff>
      <xdr:row>32</xdr:row>
      <xdr:rowOff>6350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4493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5588</xdr:rowOff>
    </xdr:from>
    <xdr:to>
      <xdr:col>45</xdr:col>
      <xdr:colOff>177800</xdr:colOff>
      <xdr:row>32</xdr:row>
      <xdr:rowOff>6350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491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169418</xdr:rowOff>
    </xdr:from>
    <xdr:to>
      <xdr:col>41</xdr:col>
      <xdr:colOff>50800</xdr:colOff>
      <xdr:row>32</xdr:row>
      <xdr:rowOff>5588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48436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94234</xdr:rowOff>
    </xdr:from>
    <xdr:to>
      <xdr:col>55</xdr:col>
      <xdr:colOff>50800</xdr:colOff>
      <xdr:row>32</xdr:row>
      <xdr:rowOff>24384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47261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83566</xdr:rowOff>
    </xdr:from>
    <xdr:to>
      <xdr:col>50</xdr:col>
      <xdr:colOff>165100</xdr:colOff>
      <xdr:row>32</xdr:row>
      <xdr:rowOff>13716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30243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1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127000</xdr:rowOff>
    </xdr:from>
    <xdr:to>
      <xdr:col>46</xdr:col>
      <xdr:colOff>38100</xdr:colOff>
      <xdr:row>32</xdr:row>
      <xdr:rowOff>57150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73677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126238</xdr:rowOff>
    </xdr:from>
    <xdr:to>
      <xdr:col>41</xdr:col>
      <xdr:colOff>101600</xdr:colOff>
      <xdr:row>32</xdr:row>
      <xdr:rowOff>56388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72915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118618</xdr:rowOff>
    </xdr:from>
    <xdr:to>
      <xdr:col>36</xdr:col>
      <xdr:colOff>165100</xdr:colOff>
      <xdr:row>32</xdr:row>
      <xdr:rowOff>48768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65295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2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117343</xdr:rowOff>
    </xdr:from>
    <xdr:to>
      <xdr:col>55</xdr:col>
      <xdr:colOff>0</xdr:colOff>
      <xdr:row>58</xdr:row>
      <xdr:rowOff>120086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144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119583</xdr:rowOff>
    </xdr:from>
    <xdr:to>
      <xdr:col>50</xdr:col>
      <xdr:colOff>114300</xdr:colOff>
      <xdr:row>58</xdr:row>
      <xdr:rowOff>120086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3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119583</xdr:rowOff>
    </xdr:from>
    <xdr:to>
      <xdr:col>45</xdr:col>
      <xdr:colOff>177800</xdr:colOff>
      <xdr:row>58</xdr:row>
      <xdr:rowOff>121138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368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121138</xdr:rowOff>
    </xdr:from>
    <xdr:to>
      <xdr:col>41</xdr:col>
      <xdr:colOff>50800</xdr:colOff>
      <xdr:row>58</xdr:row>
      <xdr:rowOff>121641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523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66543</xdr:rowOff>
    </xdr:from>
    <xdr:to>
      <xdr:col>55</xdr:col>
      <xdr:colOff>50800</xdr:colOff>
      <xdr:row>58</xdr:row>
      <xdr:rowOff>168143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152920</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69286</xdr:rowOff>
    </xdr:from>
    <xdr:to>
      <xdr:col>50</xdr:col>
      <xdr:colOff>165100</xdr:colOff>
      <xdr:row>58</xdr:row>
      <xdr:rowOff>170886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162013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68783</xdr:rowOff>
    </xdr:from>
    <xdr:to>
      <xdr:col>46</xdr:col>
      <xdr:colOff>38100</xdr:colOff>
      <xdr:row>58</xdr:row>
      <xdr:rowOff>170383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161510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70338</xdr:rowOff>
    </xdr:from>
    <xdr:to>
      <xdr:col>41</xdr:col>
      <xdr:colOff>101600</xdr:colOff>
      <xdr:row>59</xdr:row>
      <xdr:rowOff>488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163065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70841</xdr:rowOff>
    </xdr:from>
    <xdr:to>
      <xdr:col>36</xdr:col>
      <xdr:colOff>165100</xdr:colOff>
      <xdr:row>59</xdr:row>
      <xdr:rowOff>991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163568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130499</xdr:rowOff>
    </xdr:from>
    <xdr:to>
      <xdr:col>55</xdr:col>
      <xdr:colOff>0</xdr:colOff>
      <xdr:row>79</xdr:row>
      <xdr:rowOff>13951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03599"/>
          <a:ext cx="8382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130499</xdr:rowOff>
    </xdr:from>
    <xdr:to>
      <xdr:col>50</xdr:col>
      <xdr:colOff>114300</xdr:colOff>
      <xdr:row>78</xdr:row>
      <xdr:rowOff>155435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03599"/>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103696</xdr:rowOff>
    </xdr:from>
    <xdr:to>
      <xdr:col>45</xdr:col>
      <xdr:colOff>177800</xdr:colOff>
      <xdr:row>78</xdr:row>
      <xdr:rowOff>155435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76796"/>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103696</xdr:rowOff>
    </xdr:from>
    <xdr:to>
      <xdr:col>41</xdr:col>
      <xdr:colOff>50800</xdr:colOff>
      <xdr:row>78</xdr:row>
      <xdr:rowOff>168942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76796"/>
          <a:ext cx="8890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134601</xdr:rowOff>
    </xdr:from>
    <xdr:to>
      <xdr:col>55</xdr:col>
      <xdr:colOff>50800</xdr:colOff>
      <xdr:row>79</xdr:row>
      <xdr:rowOff>64751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49528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79699</xdr:rowOff>
    </xdr:from>
    <xdr:to>
      <xdr:col>50</xdr:col>
      <xdr:colOff>165100</xdr:colOff>
      <xdr:row>79</xdr:row>
      <xdr:rowOff>9849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104635</xdr:rowOff>
    </xdr:from>
    <xdr:to>
      <xdr:col>46</xdr:col>
      <xdr:colOff>38100</xdr:colOff>
      <xdr:row>79</xdr:row>
      <xdr:rowOff>34785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25912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52896</xdr:rowOff>
    </xdr:from>
    <xdr:to>
      <xdr:col>41</xdr:col>
      <xdr:colOff>101600</xdr:colOff>
      <xdr:row>78</xdr:row>
      <xdr:rowOff>154496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145623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118142</xdr:rowOff>
    </xdr:from>
    <xdr:to>
      <xdr:col>36</xdr:col>
      <xdr:colOff>165100</xdr:colOff>
      <xdr:row>79</xdr:row>
      <xdr:rowOff>48292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54711</xdr:rowOff>
    </xdr:from>
    <xdr:to>
      <xdr:col>55</xdr:col>
      <xdr:colOff>0</xdr:colOff>
      <xdr:row>97</xdr:row>
      <xdr:rowOff>90639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5361"/>
          <a:ext cx="8382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90639</xdr:rowOff>
    </xdr:from>
    <xdr:to>
      <xdr:col>50</xdr:col>
      <xdr:colOff>114300</xdr:colOff>
      <xdr:row>98</xdr:row>
      <xdr:rowOff>2160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1289"/>
          <a:ext cx="889000" cy="8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155169</xdr:rowOff>
    </xdr:from>
    <xdr:to>
      <xdr:col>45</xdr:col>
      <xdr:colOff>177800</xdr:colOff>
      <xdr:row>98</xdr:row>
      <xdr:rowOff>2160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5819"/>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144487</xdr:rowOff>
    </xdr:from>
    <xdr:to>
      <xdr:col>41</xdr:col>
      <xdr:colOff>50800</xdr:colOff>
      <xdr:row>97</xdr:row>
      <xdr:rowOff>155169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5137"/>
          <a:ext cx="889000" cy="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3911</xdr:rowOff>
    </xdr:from>
    <xdr:to>
      <xdr:col>55</xdr:col>
      <xdr:colOff>50800</xdr:colOff>
      <xdr:row>97</xdr:row>
      <xdr:rowOff>105511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153788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39839</xdr:rowOff>
    </xdr:from>
    <xdr:to>
      <xdr:col>50</xdr:col>
      <xdr:colOff>165100</xdr:colOff>
      <xdr:row>97</xdr:row>
      <xdr:rowOff>141439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132566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122810</xdr:rowOff>
    </xdr:from>
    <xdr:to>
      <xdr:col>46</xdr:col>
      <xdr:colOff>38100</xdr:colOff>
      <xdr:row>98</xdr:row>
      <xdr:rowOff>52960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44087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104369</xdr:rowOff>
    </xdr:from>
    <xdr:to>
      <xdr:col>41</xdr:col>
      <xdr:colOff>101600</xdr:colOff>
      <xdr:row>98</xdr:row>
      <xdr:rowOff>34519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25646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93687</xdr:rowOff>
    </xdr:from>
    <xdr:to>
      <xdr:col>36</xdr:col>
      <xdr:colOff>165100</xdr:colOff>
      <xdr:row>98</xdr:row>
      <xdr:rowOff>23837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134112</xdr:rowOff>
    </xdr:from>
    <xdr:to>
      <xdr:col>85</xdr:col>
      <xdr:colOff>127000</xdr:colOff>
      <xdr:row>37</xdr:row>
      <xdr:rowOff>1905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06312"/>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17145</xdr:rowOff>
    </xdr:from>
    <xdr:to>
      <xdr:col>81</xdr:col>
      <xdr:colOff>50800</xdr:colOff>
      <xdr:row>36</xdr:row>
      <xdr:rowOff>134112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89345"/>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17145</xdr:rowOff>
    </xdr:from>
    <xdr:to>
      <xdr:col>76</xdr:col>
      <xdr:colOff>114300</xdr:colOff>
      <xdr:row>36</xdr:row>
      <xdr:rowOff>94615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89345"/>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24638</xdr:rowOff>
    </xdr:from>
    <xdr:to>
      <xdr:col>71</xdr:col>
      <xdr:colOff>177800</xdr:colOff>
      <xdr:row>36</xdr:row>
      <xdr:rowOff>94615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025388"/>
          <a:ext cx="889000" cy="2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100982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83312</xdr:rowOff>
    </xdr:from>
    <xdr:to>
      <xdr:col>81</xdr:col>
      <xdr:colOff>101600</xdr:colOff>
      <xdr:row>37</xdr:row>
      <xdr:rowOff>13462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137795</xdr:rowOff>
    </xdr:from>
    <xdr:to>
      <xdr:col>76</xdr:col>
      <xdr:colOff>165100</xdr:colOff>
      <xdr:row>36</xdr:row>
      <xdr:rowOff>67945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59072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43815</xdr:rowOff>
    </xdr:from>
    <xdr:to>
      <xdr:col>72</xdr:col>
      <xdr:colOff>38100</xdr:colOff>
      <xdr:row>36</xdr:row>
      <xdr:rowOff>145415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136542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145288</xdr:rowOff>
    </xdr:from>
    <xdr:to>
      <xdr:col>67</xdr:col>
      <xdr:colOff>101600</xdr:colOff>
      <xdr:row>35</xdr:row>
      <xdr:rowOff>75438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91965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7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103981</xdr:rowOff>
    </xdr:from>
    <xdr:to>
      <xdr:col>85</xdr:col>
      <xdr:colOff>127000</xdr:colOff>
      <xdr:row>55</xdr:row>
      <xdr:rowOff>165989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62281"/>
          <a:ext cx="838200" cy="23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165989</xdr:rowOff>
    </xdr:from>
    <xdr:to>
      <xdr:col>81</xdr:col>
      <xdr:colOff>50800</xdr:colOff>
      <xdr:row>56</xdr:row>
      <xdr:rowOff>11055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95739"/>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11055</xdr:rowOff>
    </xdr:from>
    <xdr:to>
      <xdr:col>76</xdr:col>
      <xdr:colOff>114300</xdr:colOff>
      <xdr:row>56</xdr:row>
      <xdr:rowOff>84436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12255"/>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47574</xdr:rowOff>
    </xdr:from>
    <xdr:to>
      <xdr:col>71</xdr:col>
      <xdr:colOff>177800</xdr:colOff>
      <xdr:row>56</xdr:row>
      <xdr:rowOff>84436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305874"/>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53181</xdr:rowOff>
    </xdr:from>
    <xdr:to>
      <xdr:col>85</xdr:col>
      <xdr:colOff>177800</xdr:colOff>
      <xdr:row>54</xdr:row>
      <xdr:rowOff>154781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76058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115189</xdr:rowOff>
    </xdr:from>
    <xdr:to>
      <xdr:col>81</xdr:col>
      <xdr:colOff>101600</xdr:colOff>
      <xdr:row>56</xdr:row>
      <xdr:rowOff>45339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61866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3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131705</xdr:rowOff>
    </xdr:from>
    <xdr:to>
      <xdr:col>76</xdr:col>
      <xdr:colOff>165100</xdr:colOff>
      <xdr:row>56</xdr:row>
      <xdr:rowOff>61855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78382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33636</xdr:rowOff>
    </xdr:from>
    <xdr:to>
      <xdr:col>72</xdr:col>
      <xdr:colOff>38100</xdr:colOff>
      <xdr:row>56</xdr:row>
      <xdr:rowOff>135236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126363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168224</xdr:rowOff>
    </xdr:from>
    <xdr:to>
      <xdr:col>67</xdr:col>
      <xdr:colOff>101600</xdr:colOff>
      <xdr:row>54</xdr:row>
      <xdr:rowOff>98374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114901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34108</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8658"/>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34108</xdr:rowOff>
    </xdr:from>
    <xdr:to>
      <xdr:col>71</xdr:col>
      <xdr:colOff>177800</xdr:colOff>
      <xdr:row>79</xdr:row>
      <xdr:rowOff>52397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865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154758</xdr:rowOff>
    </xdr:from>
    <xdr:to>
      <xdr:col>72</xdr:col>
      <xdr:colOff>38100</xdr:colOff>
      <xdr:row>79</xdr:row>
      <xdr:rowOff>84908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76035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20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1597</xdr:rowOff>
    </xdr:from>
    <xdr:to>
      <xdr:col>67</xdr:col>
      <xdr:colOff>101600</xdr:colOff>
      <xdr:row>79</xdr:row>
      <xdr:rowOff>103197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94324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38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13970</xdr:rowOff>
    </xdr:from>
    <xdr:to>
      <xdr:col>85</xdr:col>
      <xdr:colOff>127000</xdr:colOff>
      <xdr:row>97</xdr:row>
      <xdr:rowOff>83122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44620"/>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13970</xdr:rowOff>
    </xdr:from>
    <xdr:to>
      <xdr:col>81</xdr:col>
      <xdr:colOff>50800</xdr:colOff>
      <xdr:row>97</xdr:row>
      <xdr:rowOff>59232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44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39193</xdr:rowOff>
    </xdr:from>
    <xdr:to>
      <xdr:col>76</xdr:col>
      <xdr:colOff>114300</xdr:colOff>
      <xdr:row>97</xdr:row>
      <xdr:rowOff>59232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69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30296</xdr:rowOff>
    </xdr:from>
    <xdr:to>
      <xdr:col>71</xdr:col>
      <xdr:colOff>177800</xdr:colOff>
      <xdr:row>97</xdr:row>
      <xdr:rowOff>39193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60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32322</xdr:rowOff>
    </xdr:from>
    <xdr:to>
      <xdr:col>85</xdr:col>
      <xdr:colOff>177800</xdr:colOff>
      <xdr:row>97</xdr:row>
      <xdr:rowOff>133922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118699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134620</xdr:rowOff>
    </xdr:from>
    <xdr:to>
      <xdr:col>81</xdr:col>
      <xdr:colOff>101600</xdr:colOff>
      <xdr:row>97</xdr:row>
      <xdr:rowOff>64770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55897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8432</xdr:rowOff>
    </xdr:from>
    <xdr:to>
      <xdr:col>76</xdr:col>
      <xdr:colOff>165100</xdr:colOff>
      <xdr:row>97</xdr:row>
      <xdr:rowOff>110032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101159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159843</xdr:rowOff>
    </xdr:from>
    <xdr:to>
      <xdr:col>72</xdr:col>
      <xdr:colOff>38100</xdr:colOff>
      <xdr:row>97</xdr:row>
      <xdr:rowOff>89993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81120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150946</xdr:rowOff>
    </xdr:from>
    <xdr:to>
      <xdr:col>67</xdr:col>
      <xdr:colOff>101600</xdr:colOff>
      <xdr:row>97</xdr:row>
      <xdr:rowOff>81096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72223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464,821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平均を上回っているのは、議会費、総務費、民生費、衛生費、労働費、教育費である。特に民生費については、歳出決算額構成比においても高く、住民一人当たり歳出決算総額を押し上げる要因となっている。住民税非課税世帯等生活支援特別給付金や認定こども園給付費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220,211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円であり、児童福祉費をはじめとした扶助費が依然として高い水準にある。今後も、老人福祉費や児童福祉費をはじめとする民生費については事業費の増が見込まれるため、注視する必要がある。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令和５年度の状況</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標準財政規模比の実質収支額は前年度比で</a:t>
          </a:r>
          <a:r>
            <a:rPr kumimoji="1" lang="en-US" altLang="ja-JP" sz="1300">
              <a:latin typeface="ＭＳ ゴシック" pitchFamily="49" charset="-128"/>
              <a:ea typeface="ＭＳ ゴシック" pitchFamily="49" charset="-128"/>
            </a:rPr>
            <a:t>2.32</a:t>
          </a:r>
          <a:r>
            <a:rPr kumimoji="1" lang="ja-JP" altLang="en-US" sz="1300">
              <a:latin typeface="ＭＳ ゴシック" pitchFamily="49" charset="-128"/>
              <a:ea typeface="ＭＳ ゴシック" pitchFamily="49" charset="-128"/>
            </a:rPr>
            <a:t>ポイント減少したものの、継続的に実質収支は黒字を確保している。なお、実質収支額には翌年度に国や都などに返還する多額の返還金が含まれている。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実質収支額については、返還金の返還後の金額に配意しながら、財源の確保と効率的・効果的な財政運営に努める。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令和５年度の状況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令和５年度も引き続き全会計で黒字となり、連結実質赤字額はなく比率は生じていない。なお、連結実質黒字額により連結実質黒字比率を算定すると、対前年度比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32.11</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実質黒字額については、令和５年度が初めての決算となる中神駅北側地域整備事業特別会計は</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％となった。また一般会計・国民健康保険特別会計・介護保険特別会計・後期高齢者医療特別会計・中神土地区画整理事業特別会計で減となり、水道事業会計・下水道事業会計で増となった。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11\&#36001;&#25919;&#35506;\190&#12288;&#36001;&#25919;&#29366;&#27841;&#20844;&#34920;\&#27604;&#36611;&#20998;&#26512;&#34920;&#65288;&#36001;&#25919;&#29366;&#27841;&#36039;&#26009;&#38598;&#65289;\R05\05.HP&#20844;&#34920;\&#12304;&#36001;&#25919;&#29366;&#27841;&#36039;&#26009;&#38598;&#12305;_132071_&#26157;&#23798;&#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48391</v>
          </cell>
          <cell r="F3">
            <v>42836</v>
          </cell>
        </row>
        <row r="5">
          <cell r="A5" t="str">
            <v xml:space="preserve"> R02</v>
          </cell>
          <cell r="D5">
            <v>20287</v>
          </cell>
          <cell r="F5">
            <v>44161</v>
          </cell>
        </row>
        <row r="7">
          <cell r="A7" t="str">
            <v xml:space="preserve"> R03</v>
          </cell>
          <cell r="D7">
            <v>22876</v>
          </cell>
          <cell r="F7">
            <v>43955</v>
          </cell>
        </row>
        <row r="9">
          <cell r="A9" t="str">
            <v xml:space="preserve"> R04</v>
          </cell>
          <cell r="D9">
            <v>26480</v>
          </cell>
          <cell r="F9">
            <v>41921</v>
          </cell>
        </row>
        <row r="11">
          <cell r="A11" t="str">
            <v xml:space="preserve"> R05</v>
          </cell>
          <cell r="D11">
            <v>49241</v>
          </cell>
          <cell r="F11">
            <v>44585</v>
          </cell>
        </row>
        <row r="18">
          <cell r="B18" t="str">
            <v>R01</v>
          </cell>
          <cell r="C18" t="str">
            <v>R02</v>
          </cell>
          <cell r="D18" t="str">
            <v>R03</v>
          </cell>
          <cell r="E18" t="str">
            <v>R04</v>
          </cell>
          <cell r="F18" t="str">
            <v>R05</v>
          </cell>
        </row>
        <row r="19">
          <cell r="A19" t="str">
            <v>実質収支額</v>
          </cell>
          <cell r="B19">
            <v>6.09</v>
          </cell>
          <cell r="C19">
            <v>7.2</v>
          </cell>
          <cell r="D19">
            <v>14.09</v>
          </cell>
          <cell r="E19">
            <v>10.35</v>
          </cell>
          <cell r="F19">
            <v>8.0299999999999994</v>
          </cell>
        </row>
        <row r="20">
          <cell r="A20" t="str">
            <v>財政調整基金残高</v>
          </cell>
          <cell r="B20">
            <v>23.75</v>
          </cell>
          <cell r="C20">
            <v>26.61</v>
          </cell>
          <cell r="D20">
            <v>37.200000000000003</v>
          </cell>
          <cell r="E20">
            <v>34.18</v>
          </cell>
          <cell r="F20">
            <v>39.51</v>
          </cell>
        </row>
        <row r="21">
          <cell r="A21" t="str">
            <v>実質単年度収支</v>
          </cell>
          <cell r="B21">
            <v>-0.5</v>
          </cell>
          <cell r="C21">
            <v>4.37</v>
          </cell>
          <cell r="D21">
            <v>19.03</v>
          </cell>
          <cell r="E21">
            <v>-6.79</v>
          </cell>
          <cell r="F21">
            <v>3.83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0.97</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中神駅北側地域整備事業特別会計</v>
          </cell>
          <cell r="B29" t="e">
            <v>#VALUE!</v>
          </cell>
          <cell r="C29" t="e">
            <v>#VALUE!</v>
          </cell>
          <cell r="D29" t="e">
            <v>#VALUE!</v>
          </cell>
          <cell r="E29" t="e">
            <v>#VALUE!</v>
          </cell>
          <cell r="F29" t="e">
            <v>#VALUE!</v>
          </cell>
          <cell r="G29" t="e">
            <v>#VALUE!</v>
          </cell>
          <cell r="H29" t="e">
            <v>#VALUE!</v>
          </cell>
          <cell r="I29" t="e">
            <v>#VALUE!</v>
          </cell>
          <cell r="J29" t="e">
            <v>#N/A</v>
          </cell>
          <cell r="K29">
            <v>0.05</v>
          </cell>
        </row>
        <row r="30">
          <cell r="A30" t="str">
            <v>中神土地区画整理事業特別会計</v>
          </cell>
          <cell r="B30" t="e">
            <v>#N/A</v>
          </cell>
          <cell r="C30">
            <v>0.21</v>
          </cell>
          <cell r="D30" t="e">
            <v>#N/A</v>
          </cell>
          <cell r="E30">
            <v>0.14000000000000001</v>
          </cell>
          <cell r="F30" t="e">
            <v>#N/A</v>
          </cell>
          <cell r="G30">
            <v>0.25</v>
          </cell>
          <cell r="H30" t="e">
            <v>#N/A</v>
          </cell>
          <cell r="I30">
            <v>0.21</v>
          </cell>
          <cell r="J30" t="e">
            <v>#N/A</v>
          </cell>
          <cell r="K30">
            <v>0.13</v>
          </cell>
        </row>
        <row r="31">
          <cell r="A31" t="str">
            <v>後期高齢者医療特別会計</v>
          </cell>
          <cell r="B31" t="e">
            <v>#N/A</v>
          </cell>
          <cell r="C31">
            <v>0.12</v>
          </cell>
          <cell r="D31" t="e">
            <v>#N/A</v>
          </cell>
          <cell r="E31">
            <v>0.13</v>
          </cell>
          <cell r="F31" t="e">
            <v>#N/A</v>
          </cell>
          <cell r="G31">
            <v>0.26</v>
          </cell>
          <cell r="H31" t="e">
            <v>#N/A</v>
          </cell>
          <cell r="I31">
            <v>0.24</v>
          </cell>
          <cell r="J31" t="e">
            <v>#N/A</v>
          </cell>
          <cell r="K31">
            <v>0.14000000000000001</v>
          </cell>
        </row>
        <row r="32">
          <cell r="A32" t="str">
            <v>国民健康保険特別会計</v>
          </cell>
          <cell r="B32" t="e">
            <v>#N/A</v>
          </cell>
          <cell r="C32">
            <v>1.04</v>
          </cell>
          <cell r="D32" t="e">
            <v>#N/A</v>
          </cell>
          <cell r="E32">
            <v>1.4</v>
          </cell>
          <cell r="F32" t="e">
            <v>#N/A</v>
          </cell>
          <cell r="G32">
            <v>1.22</v>
          </cell>
          <cell r="H32" t="e">
            <v>#N/A</v>
          </cell>
          <cell r="I32">
            <v>1.2</v>
          </cell>
          <cell r="J32" t="e">
            <v>#N/A</v>
          </cell>
          <cell r="K32">
            <v>0.68</v>
          </cell>
        </row>
        <row r="33">
          <cell r="A33" t="str">
            <v>介護保険特別会計</v>
          </cell>
          <cell r="B33" t="e">
            <v>#N/A</v>
          </cell>
          <cell r="C33">
            <v>0.81</v>
          </cell>
          <cell r="D33" t="e">
            <v>#N/A</v>
          </cell>
          <cell r="E33">
            <v>1.46</v>
          </cell>
          <cell r="F33" t="e">
            <v>#N/A</v>
          </cell>
          <cell r="G33">
            <v>1.23</v>
          </cell>
          <cell r="H33" t="e">
            <v>#N/A</v>
          </cell>
          <cell r="I33">
            <v>1.59</v>
          </cell>
          <cell r="J33" t="e">
            <v>#N/A</v>
          </cell>
          <cell r="K33">
            <v>1.39</v>
          </cell>
        </row>
        <row r="34">
          <cell r="A34" t="str">
            <v>下水道事業会計</v>
          </cell>
          <cell r="B34" t="e">
            <v>#VALUE!</v>
          </cell>
          <cell r="C34" t="e">
            <v>#VALUE!</v>
          </cell>
          <cell r="D34" t="e">
            <v>#N/A</v>
          </cell>
          <cell r="E34">
            <v>2.81</v>
          </cell>
          <cell r="F34" t="e">
            <v>#N/A</v>
          </cell>
          <cell r="G34">
            <v>3.73</v>
          </cell>
          <cell r="H34" t="e">
            <v>#N/A</v>
          </cell>
          <cell r="I34">
            <v>4.49</v>
          </cell>
          <cell r="J34" t="e">
            <v>#N/A</v>
          </cell>
          <cell r="K34">
            <v>6.26</v>
          </cell>
        </row>
        <row r="35">
          <cell r="A35" t="str">
            <v>一般会計</v>
          </cell>
          <cell r="B35" t="e">
            <v>#N/A</v>
          </cell>
          <cell r="C35">
            <v>6.09</v>
          </cell>
          <cell r="D35" t="e">
            <v>#N/A</v>
          </cell>
          <cell r="E35">
            <v>7.19</v>
          </cell>
          <cell r="F35" t="e">
            <v>#N/A</v>
          </cell>
          <cell r="G35">
            <v>14.08</v>
          </cell>
          <cell r="H35" t="e">
            <v>#N/A</v>
          </cell>
          <cell r="I35">
            <v>10.34</v>
          </cell>
          <cell r="J35" t="e">
            <v>#N/A</v>
          </cell>
          <cell r="K35">
            <v>7.97</v>
          </cell>
        </row>
        <row r="36">
          <cell r="A36" t="str">
            <v>水道事業会計</v>
          </cell>
          <cell r="B36" t="e">
            <v>#N/A</v>
          </cell>
          <cell r="C36">
            <v>13.17</v>
          </cell>
          <cell r="D36" t="e">
            <v>#N/A</v>
          </cell>
          <cell r="E36">
            <v>12.27</v>
          </cell>
          <cell r="F36" t="e">
            <v>#N/A</v>
          </cell>
          <cell r="G36">
            <v>13.08</v>
          </cell>
          <cell r="H36" t="e">
            <v>#N/A</v>
          </cell>
          <cell r="I36">
            <v>14.37</v>
          </cell>
          <cell r="J36" t="e">
            <v>#N/A</v>
          </cell>
          <cell r="K36">
            <v>15.44</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2485</v>
          </cell>
          <cell r="E42"/>
          <cell r="F42"/>
          <cell r="G42">
            <v>2391</v>
          </cell>
          <cell r="H42"/>
          <cell r="I42"/>
          <cell r="J42">
            <v>2320</v>
          </cell>
          <cell r="K42"/>
          <cell r="L42"/>
          <cell r="M42">
            <v>2187</v>
          </cell>
          <cell r="N42"/>
          <cell r="O42"/>
          <cell r="P42">
            <v>2052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8</v>
          </cell>
          <cell r="C44"/>
          <cell r="D44"/>
          <cell r="E44">
            <v>8</v>
          </cell>
          <cell r="F44"/>
          <cell r="G44"/>
          <cell r="H44">
            <v>8</v>
          </cell>
          <cell r="I44"/>
          <cell r="J44"/>
          <cell r="K44" t="str">
            <v>-</v>
          </cell>
          <cell r="L44"/>
          <cell r="M44"/>
          <cell r="N44" t="str">
            <v>-</v>
          </cell>
          <cell r="O44"/>
          <cell r="P44"/>
        </row>
        <row r="45">
          <cell r="A45" t="str">
            <v>組合等が起こした地方債の元利償還金に対する負担金等</v>
          </cell>
          <cell r="B45">
            <v>34</v>
          </cell>
          <cell r="C45"/>
          <cell r="D45"/>
          <cell r="E45">
            <v>14</v>
          </cell>
          <cell r="F45"/>
          <cell r="G45"/>
          <cell r="H45">
            <v>1</v>
          </cell>
          <cell r="I45"/>
          <cell r="J45"/>
          <cell r="K45">
            <v>1</v>
          </cell>
          <cell r="L45"/>
          <cell r="M45"/>
          <cell r="N45">
            <v>1</v>
          </cell>
          <cell r="O45"/>
          <cell r="P45"/>
        </row>
        <row r="46">
          <cell r="A46" t="str">
            <v>公営企業債の元利償還金に対する繰入金</v>
          </cell>
          <cell r="B46">
            <v>437</v>
          </cell>
          <cell r="C46"/>
          <cell r="D46"/>
          <cell r="E46">
            <v>399</v>
          </cell>
          <cell r="F46"/>
          <cell r="G46"/>
          <cell r="H46">
            <v>372</v>
          </cell>
          <cell r="I46"/>
          <cell r="J46"/>
          <cell r="K46">
            <v>348</v>
          </cell>
          <cell r="L46"/>
          <cell r="M46"/>
          <cell r="N46">
            <v>321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2125</v>
          </cell>
          <cell r="C49"/>
          <cell r="D49"/>
          <cell r="E49">
            <v>2075</v>
          </cell>
          <cell r="F49"/>
          <cell r="G49"/>
          <cell r="H49">
            <v>1961</v>
          </cell>
          <cell r="I49"/>
          <cell r="J49"/>
          <cell r="K49">
            <v>1909</v>
          </cell>
          <cell r="L49"/>
          <cell r="M49"/>
          <cell r="N49">
            <v>1829</v>
          </cell>
          <cell r="O49"/>
          <cell r="P49"/>
        </row>
        <row r="50">
          <cell r="A50" t="str">
            <v>実質公債費比率の分子</v>
          </cell>
          <cell r="B50" t="e">
            <v>#N/A</v>
          </cell>
          <cell r="C50">
            <v>119</v>
          </cell>
          <cell r="D50" t="e">
            <v>#N/A</v>
          </cell>
          <cell r="E50" t="e">
            <v>#N/A</v>
          </cell>
          <cell r="F50">
            <v>105</v>
          </cell>
          <cell r="G50" t="e">
            <v>#N/A</v>
          </cell>
          <cell r="H50" t="e">
            <v>#N/A</v>
          </cell>
          <cell r="I50">
            <v>22</v>
          </cell>
          <cell r="J50" t="e">
            <v>#N/A</v>
          </cell>
          <cell r="K50" t="e">
            <v>#N/A</v>
          </cell>
          <cell r="L50">
            <v>71</v>
          </cell>
          <cell r="M50" t="e">
            <v>#N/A</v>
          </cell>
          <cell r="N50" t="e">
            <v>#N/A</v>
          </cell>
          <cell r="O50">
            <v>99</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15399</v>
          </cell>
          <cell r="E56"/>
          <cell r="F56"/>
          <cell r="G56">
            <v>14539</v>
          </cell>
          <cell r="H56"/>
          <cell r="I56"/>
          <cell r="J56">
            <v>14059</v>
          </cell>
          <cell r="K56"/>
          <cell r="L56"/>
          <cell r="M56">
            <v>12744</v>
          </cell>
          <cell r="N56"/>
          <cell r="O56"/>
          <cell r="P56">
            <v>11450</v>
          </cell>
        </row>
        <row r="57">
          <cell r="A57" t="str">
            <v>充当可能特定歳入</v>
          </cell>
          <cell r="B57"/>
          <cell r="C57"/>
          <cell r="D57">
            <v>6044</v>
          </cell>
          <cell r="E57"/>
          <cell r="F57"/>
          <cell r="G57">
            <v>5990</v>
          </cell>
          <cell r="H57"/>
          <cell r="I57"/>
          <cell r="J57">
            <v>5788</v>
          </cell>
          <cell r="K57"/>
          <cell r="L57"/>
          <cell r="M57">
            <v>4309</v>
          </cell>
          <cell r="N57"/>
          <cell r="O57"/>
          <cell r="P57">
            <v>3823</v>
          </cell>
        </row>
        <row r="58">
          <cell r="A58" t="str">
            <v>充当可能基金</v>
          </cell>
          <cell r="B58"/>
          <cell r="C58"/>
          <cell r="D58">
            <v>12820</v>
          </cell>
          <cell r="E58"/>
          <cell r="F58"/>
          <cell r="G58">
            <v>13523</v>
          </cell>
          <cell r="H58"/>
          <cell r="I58"/>
          <cell r="J58">
            <v>16576</v>
          </cell>
          <cell r="K58"/>
          <cell r="L58"/>
          <cell r="M58">
            <v>17047</v>
          </cell>
          <cell r="N58"/>
          <cell r="O58"/>
          <cell r="P58">
            <v>19762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5312</v>
          </cell>
          <cell r="C62"/>
          <cell r="D62"/>
          <cell r="E62">
            <v>5067</v>
          </cell>
          <cell r="F62"/>
          <cell r="G62"/>
          <cell r="H62">
            <v>4983</v>
          </cell>
          <cell r="I62"/>
          <cell r="J62"/>
          <cell r="K62">
            <v>4881</v>
          </cell>
          <cell r="L62"/>
          <cell r="M62"/>
          <cell r="N62">
            <v>4927</v>
          </cell>
          <cell r="O62"/>
          <cell r="P62"/>
        </row>
        <row r="63">
          <cell r="A63" t="str">
            <v>組合等負担等見込額</v>
          </cell>
          <cell r="B63">
            <v>22</v>
          </cell>
          <cell r="C63"/>
          <cell r="D63"/>
          <cell r="E63">
            <v>7</v>
          </cell>
          <cell r="F63"/>
          <cell r="G63"/>
          <cell r="H63">
            <v>6</v>
          </cell>
          <cell r="I63"/>
          <cell r="J63"/>
          <cell r="K63">
            <v>5</v>
          </cell>
          <cell r="L63"/>
          <cell r="M63"/>
          <cell r="N63">
            <v>4</v>
          </cell>
          <cell r="O63"/>
          <cell r="P63"/>
        </row>
        <row r="64">
          <cell r="A64" t="str">
            <v>公営企業債等繰入見込額</v>
          </cell>
          <cell r="B64">
            <v>3117</v>
          </cell>
          <cell r="C64"/>
          <cell r="D64"/>
          <cell r="E64">
            <v>2877</v>
          </cell>
          <cell r="F64"/>
          <cell r="G64"/>
          <cell r="H64">
            <v>2639</v>
          </cell>
          <cell r="I64"/>
          <cell r="J64"/>
          <cell r="K64">
            <v>1914</v>
          </cell>
          <cell r="L64"/>
          <cell r="M64"/>
          <cell r="N64">
            <v>1873</v>
          </cell>
          <cell r="O64"/>
          <cell r="P64"/>
        </row>
        <row r="65">
          <cell r="A65" t="str">
            <v>債務負担行為に基づく支出予定額</v>
          </cell>
          <cell r="B65">
            <v>16</v>
          </cell>
          <cell r="C65"/>
          <cell r="D65"/>
          <cell r="E65">
            <v>8</v>
          </cell>
          <cell r="F65"/>
          <cell r="G65"/>
          <cell r="H65" t="str">
            <v>-</v>
          </cell>
          <cell r="I65"/>
          <cell r="J65"/>
          <cell r="K65">
            <v>129</v>
          </cell>
          <cell r="L65"/>
          <cell r="M65"/>
          <cell r="N65" t="str">
            <v>-</v>
          </cell>
          <cell r="O65"/>
          <cell r="P65"/>
        </row>
        <row r="66">
          <cell r="A66" t="str">
            <v>一般会計等に係る地方債の現在高</v>
          </cell>
          <cell r="B66">
            <v>19601</v>
          </cell>
          <cell r="C66"/>
          <cell r="D66"/>
          <cell r="E66">
            <v>18551</v>
          </cell>
          <cell r="F66"/>
          <cell r="G66"/>
          <cell r="H66">
            <v>18031</v>
          </cell>
          <cell r="I66"/>
          <cell r="J66"/>
          <cell r="K66">
            <v>16227</v>
          </cell>
          <cell r="L66"/>
          <cell r="M66"/>
          <cell r="N66">
            <v>16468</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8555</v>
          </cell>
          <cell r="C72">
            <v>7855</v>
          </cell>
          <cell r="D72">
            <v>9249</v>
          </cell>
        </row>
        <row r="73">
          <cell r="A73" t="str">
            <v>減債基金</v>
          </cell>
          <cell r="B73" t="str">
            <v>-</v>
          </cell>
          <cell r="C73" t="str">
            <v>-</v>
          </cell>
          <cell r="D73" t="str">
            <v>-</v>
          </cell>
        </row>
        <row r="74">
          <cell r="A74" t="str">
            <v>その他特定目的基金</v>
          </cell>
          <cell r="B74">
            <v>7638</v>
          </cell>
          <cell r="C74">
            <v>9064</v>
          </cell>
          <cell r="D74">
            <v>10199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55357512</v>
      </c>
      <c r="BO4" s="346"/>
      <c r="BP4" s="346"/>
      <c r="BQ4" s="346"/>
      <c r="BR4" s="346"/>
      <c r="BS4" s="346"/>
      <c r="BT4" s="346"/>
      <c r="BU4" s="347"/>
      <c r="BV4" s="345">
        <v>52147529</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8</v>
      </c>
      <c r="CU4" s="352"/>
      <c r="CV4" s="352"/>
      <c r="CW4" s="352"/>
      <c r="CX4" s="352"/>
      <c r="CY4" s="352"/>
      <c r="CZ4" s="352"/>
      <c r="DA4" s="353"/>
      <c r="DB4" s="351">
        <v>10.3</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53229398</v>
      </c>
      <c r="BO5" s="383"/>
      <c r="BP5" s="383"/>
      <c r="BQ5" s="383"/>
      <c r="BR5" s="383"/>
      <c r="BS5" s="383"/>
      <c r="BT5" s="383"/>
      <c r="BU5" s="384"/>
      <c r="BV5" s="382">
        <v>49629263</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84.6</v>
      </c>
      <c r="CU5" s="380"/>
      <c r="CV5" s="380"/>
      <c r="CW5" s="380"/>
      <c r="CX5" s="380"/>
      <c r="CY5" s="380"/>
      <c r="CZ5" s="380"/>
      <c r="DA5" s="381"/>
      <c r="DB5" s="379">
        <v>93.9</v>
      </c>
      <c r="DC5" s="380"/>
      <c r="DD5" s="380"/>
      <c r="DE5" s="380"/>
      <c r="DF5" s="380"/>
      <c r="DG5" s="380"/>
      <c r="DH5" s="380"/>
      <c r="DI5" s="381"/>
    </row>
    <row r="6" spans="1:119" ht="18.75" customHeight="1" x14ac:dyDescent="0.2">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2128114</v>
      </c>
      <c r="BO6" s="383"/>
      <c r="BP6" s="383"/>
      <c r="BQ6" s="383"/>
      <c r="BR6" s="383"/>
      <c r="BS6" s="383"/>
      <c r="BT6" s="383"/>
      <c r="BU6" s="384"/>
      <c r="BV6" s="382">
        <v>2518266</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84.7</v>
      </c>
      <c r="CU6" s="420"/>
      <c r="CV6" s="420"/>
      <c r="CW6" s="420"/>
      <c r="CX6" s="420"/>
      <c r="CY6" s="420"/>
      <c r="CZ6" s="420"/>
      <c r="DA6" s="421"/>
      <c r="DB6" s="419">
        <v>93.9</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41</v>
      </c>
      <c r="AV7" s="415"/>
      <c r="AW7" s="415"/>
      <c r="AX7" s="415"/>
      <c r="AY7" s="416" t="s">
        <v>42</v>
      </c>
      <c r="AZ7" s="417"/>
      <c r="BA7" s="417"/>
      <c r="BB7" s="417"/>
      <c r="BC7" s="417"/>
      <c r="BD7" s="417"/>
      <c r="BE7" s="417"/>
      <c r="BF7" s="417"/>
      <c r="BG7" s="417"/>
      <c r="BH7" s="417"/>
      <c r="BI7" s="417"/>
      <c r="BJ7" s="417"/>
      <c r="BK7" s="417"/>
      <c r="BL7" s="417"/>
      <c r="BM7" s="418"/>
      <c r="BN7" s="382">
        <v>247846</v>
      </c>
      <c r="BO7" s="383"/>
      <c r="BP7" s="383"/>
      <c r="BQ7" s="383"/>
      <c r="BR7" s="383"/>
      <c r="BS7" s="383"/>
      <c r="BT7" s="383"/>
      <c r="BU7" s="384"/>
      <c r="BV7" s="382">
        <v>140226</v>
      </c>
      <c r="BW7" s="383"/>
      <c r="BX7" s="383"/>
      <c r="BY7" s="383"/>
      <c r="BZ7" s="383"/>
      <c r="CA7" s="383"/>
      <c r="CB7" s="383"/>
      <c r="CC7" s="384"/>
      <c r="CD7" s="385" t="s">
        <v>43</v>
      </c>
      <c r="CE7" s="386"/>
      <c r="CF7" s="386"/>
      <c r="CG7" s="386"/>
      <c r="CH7" s="386"/>
      <c r="CI7" s="386"/>
      <c r="CJ7" s="386"/>
      <c r="CK7" s="386"/>
      <c r="CL7" s="386"/>
      <c r="CM7" s="386"/>
      <c r="CN7" s="386"/>
      <c r="CO7" s="386"/>
      <c r="CP7" s="386"/>
      <c r="CQ7" s="386"/>
      <c r="CR7" s="386"/>
      <c r="CS7" s="387"/>
      <c r="CT7" s="382">
        <v>23409989</v>
      </c>
      <c r="CU7" s="383"/>
      <c r="CV7" s="383"/>
      <c r="CW7" s="383"/>
      <c r="CX7" s="383"/>
      <c r="CY7" s="383"/>
      <c r="CZ7" s="383"/>
      <c r="DA7" s="384"/>
      <c r="DB7" s="382">
        <v>22984135</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44</v>
      </c>
      <c r="AN8" s="412"/>
      <c r="AO8" s="412"/>
      <c r="AP8" s="412"/>
      <c r="AQ8" s="412"/>
      <c r="AR8" s="412"/>
      <c r="AS8" s="412"/>
      <c r="AT8" s="413"/>
      <c r="AU8" s="414" t="s">
        <v>30</v>
      </c>
      <c r="AV8" s="415"/>
      <c r="AW8" s="415"/>
      <c r="AX8" s="415"/>
      <c r="AY8" s="416" t="s">
        <v>45</v>
      </c>
      <c r="AZ8" s="417"/>
      <c r="BA8" s="417"/>
      <c r="BB8" s="417"/>
      <c r="BC8" s="417"/>
      <c r="BD8" s="417"/>
      <c r="BE8" s="417"/>
      <c r="BF8" s="417"/>
      <c r="BG8" s="417"/>
      <c r="BH8" s="417"/>
      <c r="BI8" s="417"/>
      <c r="BJ8" s="417"/>
      <c r="BK8" s="417"/>
      <c r="BL8" s="417"/>
      <c r="BM8" s="418"/>
      <c r="BN8" s="382">
        <v>1880268</v>
      </c>
      <c r="BO8" s="383"/>
      <c r="BP8" s="383"/>
      <c r="BQ8" s="383"/>
      <c r="BR8" s="383"/>
      <c r="BS8" s="383"/>
      <c r="BT8" s="383"/>
      <c r="BU8" s="384"/>
      <c r="BV8" s="382">
        <v>2378040</v>
      </c>
      <c r="BW8" s="383"/>
      <c r="BX8" s="383"/>
      <c r="BY8" s="383"/>
      <c r="BZ8" s="383"/>
      <c r="CA8" s="383"/>
      <c r="CB8" s="383"/>
      <c r="CC8" s="384"/>
      <c r="CD8" s="385" t="s">
        <v>46</v>
      </c>
      <c r="CE8" s="386"/>
      <c r="CF8" s="386"/>
      <c r="CG8" s="386"/>
      <c r="CH8" s="386"/>
      <c r="CI8" s="386"/>
      <c r="CJ8" s="386"/>
      <c r="CK8" s="386"/>
      <c r="CL8" s="386"/>
      <c r="CM8" s="386"/>
      <c r="CN8" s="386"/>
      <c r="CO8" s="386"/>
      <c r="CP8" s="386"/>
      <c r="CQ8" s="386"/>
      <c r="CR8" s="386"/>
      <c r="CS8" s="387"/>
      <c r="CT8" s="422">
        <v>0.97</v>
      </c>
      <c r="CU8" s="423"/>
      <c r="CV8" s="423"/>
      <c r="CW8" s="423"/>
      <c r="CX8" s="423"/>
      <c r="CY8" s="423"/>
      <c r="CZ8" s="423"/>
      <c r="DA8" s="424"/>
      <c r="DB8" s="422">
        <v>0.97</v>
      </c>
      <c r="DC8" s="423"/>
      <c r="DD8" s="423"/>
      <c r="DE8" s="423"/>
      <c r="DF8" s="423"/>
      <c r="DG8" s="423"/>
      <c r="DH8" s="423"/>
      <c r="DI8" s="424"/>
    </row>
    <row r="9" spans="1:119" ht="18.75" customHeight="1" thickBot="1" x14ac:dyDescent="0.25">
      <c r="A9" s="40"/>
      <c r="B9" s="376" t="s">
        <v>47</v>
      </c>
      <c r="C9" s="377"/>
      <c r="D9" s="377"/>
      <c r="E9" s="377"/>
      <c r="F9" s="377"/>
      <c r="G9" s="377"/>
      <c r="H9" s="377"/>
      <c r="I9" s="377"/>
      <c r="J9" s="377"/>
      <c r="K9" s="425"/>
      <c r="L9" s="426" t="s">
        <v>48</v>
      </c>
      <c r="M9" s="427"/>
      <c r="N9" s="427"/>
      <c r="O9" s="427"/>
      <c r="P9" s="427"/>
      <c r="Q9" s="428"/>
      <c r="R9" s="429">
        <v>113949</v>
      </c>
      <c r="S9" s="430"/>
      <c r="T9" s="430"/>
      <c r="U9" s="430"/>
      <c r="V9" s="431"/>
      <c r="W9" s="339" t="s">
        <v>49</v>
      </c>
      <c r="X9" s="340"/>
      <c r="Y9" s="340"/>
      <c r="Z9" s="340"/>
      <c r="AA9" s="340"/>
      <c r="AB9" s="340"/>
      <c r="AC9" s="340"/>
      <c r="AD9" s="340"/>
      <c r="AE9" s="340"/>
      <c r="AF9" s="340"/>
      <c r="AG9" s="340"/>
      <c r="AH9" s="340"/>
      <c r="AI9" s="340"/>
      <c r="AJ9" s="340"/>
      <c r="AK9" s="340"/>
      <c r="AL9" s="341"/>
      <c r="AM9" s="411" t="s">
        <v>50</v>
      </c>
      <c r="AN9" s="412"/>
      <c r="AO9" s="412"/>
      <c r="AP9" s="412"/>
      <c r="AQ9" s="412"/>
      <c r="AR9" s="412"/>
      <c r="AS9" s="412"/>
      <c r="AT9" s="413"/>
      <c r="AU9" s="414" t="s">
        <v>30</v>
      </c>
      <c r="AV9" s="415"/>
      <c r="AW9" s="415"/>
      <c r="AX9" s="415"/>
      <c r="AY9" s="416" t="s">
        <v>51</v>
      </c>
      <c r="AZ9" s="417"/>
      <c r="BA9" s="417"/>
      <c r="BB9" s="417"/>
      <c r="BC9" s="417"/>
      <c r="BD9" s="417"/>
      <c r="BE9" s="417"/>
      <c r="BF9" s="417"/>
      <c r="BG9" s="417"/>
      <c r="BH9" s="417"/>
      <c r="BI9" s="417"/>
      <c r="BJ9" s="417"/>
      <c r="BK9" s="417"/>
      <c r="BL9" s="417"/>
      <c r="BM9" s="418"/>
      <c r="BN9" s="382">
        <v>-497772</v>
      </c>
      <c r="BO9" s="383"/>
      <c r="BP9" s="383"/>
      <c r="BQ9" s="383"/>
      <c r="BR9" s="383"/>
      <c r="BS9" s="383"/>
      <c r="BT9" s="383"/>
      <c r="BU9" s="384"/>
      <c r="BV9" s="382">
        <v>-861511</v>
      </c>
      <c r="BW9" s="383"/>
      <c r="BX9" s="383"/>
      <c r="BY9" s="383"/>
      <c r="BZ9" s="383"/>
      <c r="CA9" s="383"/>
      <c r="CB9" s="383"/>
      <c r="CC9" s="384"/>
      <c r="CD9" s="385" t="s">
        <v>52</v>
      </c>
      <c r="CE9" s="386"/>
      <c r="CF9" s="386"/>
      <c r="CG9" s="386"/>
      <c r="CH9" s="386"/>
      <c r="CI9" s="386"/>
      <c r="CJ9" s="386"/>
      <c r="CK9" s="386"/>
      <c r="CL9" s="386"/>
      <c r="CM9" s="386"/>
      <c r="CN9" s="386"/>
      <c r="CO9" s="386"/>
      <c r="CP9" s="386"/>
      <c r="CQ9" s="386"/>
      <c r="CR9" s="386"/>
      <c r="CS9" s="387"/>
      <c r="CT9" s="379">
        <v>5.4</v>
      </c>
      <c r="CU9" s="380"/>
      <c r="CV9" s="380"/>
      <c r="CW9" s="380"/>
      <c r="CX9" s="380"/>
      <c r="CY9" s="380"/>
      <c r="CZ9" s="380"/>
      <c r="DA9" s="381"/>
      <c r="DB9" s="379">
        <v>7.1</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53</v>
      </c>
      <c r="M10" s="412"/>
      <c r="N10" s="412"/>
      <c r="O10" s="412"/>
      <c r="P10" s="412"/>
      <c r="Q10" s="413"/>
      <c r="R10" s="433">
        <v>111539</v>
      </c>
      <c r="S10" s="434"/>
      <c r="T10" s="434"/>
      <c r="U10" s="434"/>
      <c r="V10" s="435"/>
      <c r="W10" s="370"/>
      <c r="X10" s="371"/>
      <c r="Y10" s="371"/>
      <c r="Z10" s="371"/>
      <c r="AA10" s="371"/>
      <c r="AB10" s="371"/>
      <c r="AC10" s="371"/>
      <c r="AD10" s="371"/>
      <c r="AE10" s="371"/>
      <c r="AF10" s="371"/>
      <c r="AG10" s="371"/>
      <c r="AH10" s="371"/>
      <c r="AI10" s="371"/>
      <c r="AJ10" s="371"/>
      <c r="AK10" s="371"/>
      <c r="AL10" s="374"/>
      <c r="AM10" s="411" t="s">
        <v>54</v>
      </c>
      <c r="AN10" s="412"/>
      <c r="AO10" s="412"/>
      <c r="AP10" s="412"/>
      <c r="AQ10" s="412"/>
      <c r="AR10" s="412"/>
      <c r="AS10" s="412"/>
      <c r="AT10" s="413"/>
      <c r="AU10" s="414" t="s">
        <v>30</v>
      </c>
      <c r="AV10" s="415"/>
      <c r="AW10" s="415"/>
      <c r="AX10" s="415"/>
      <c r="AY10" s="416" t="s">
        <v>55</v>
      </c>
      <c r="AZ10" s="417"/>
      <c r="BA10" s="417"/>
      <c r="BB10" s="417"/>
      <c r="BC10" s="417"/>
      <c r="BD10" s="417"/>
      <c r="BE10" s="417"/>
      <c r="BF10" s="417"/>
      <c r="BG10" s="417"/>
      <c r="BH10" s="417"/>
      <c r="BI10" s="417"/>
      <c r="BJ10" s="417"/>
      <c r="BK10" s="417"/>
      <c r="BL10" s="417"/>
      <c r="BM10" s="418"/>
      <c r="BN10" s="382">
        <v>2144003</v>
      </c>
      <c r="BO10" s="383"/>
      <c r="BP10" s="383"/>
      <c r="BQ10" s="383"/>
      <c r="BR10" s="383"/>
      <c r="BS10" s="383"/>
      <c r="BT10" s="383"/>
      <c r="BU10" s="384"/>
      <c r="BV10" s="382">
        <v>297</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30</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2">
      <c r="A12" s="40"/>
      <c r="B12" s="442" t="s">
        <v>63</v>
      </c>
      <c r="C12" s="443"/>
      <c r="D12" s="443"/>
      <c r="E12" s="443"/>
      <c r="F12" s="443"/>
      <c r="G12" s="443"/>
      <c r="H12" s="443"/>
      <c r="I12" s="443"/>
      <c r="J12" s="443"/>
      <c r="K12" s="444"/>
      <c r="L12" s="451" t="s">
        <v>64</v>
      </c>
      <c r="M12" s="452"/>
      <c r="N12" s="452"/>
      <c r="O12" s="452"/>
      <c r="P12" s="452"/>
      <c r="Q12" s="453"/>
      <c r="R12" s="454">
        <v>114516</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750000</v>
      </c>
      <c r="BO12" s="383"/>
      <c r="BP12" s="383"/>
      <c r="BQ12" s="383"/>
      <c r="BR12" s="383"/>
      <c r="BS12" s="383"/>
      <c r="BT12" s="383"/>
      <c r="BU12" s="384"/>
      <c r="BV12" s="382">
        <v>700000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70</v>
      </c>
      <c r="N13" s="474"/>
      <c r="O13" s="474"/>
      <c r="P13" s="474"/>
      <c r="Q13" s="475"/>
      <c r="R13" s="466">
        <v>111302</v>
      </c>
      <c r="S13" s="467"/>
      <c r="T13" s="467"/>
      <c r="U13" s="467"/>
      <c r="V13" s="468"/>
      <c r="W13" s="398" t="s">
        <v>71</v>
      </c>
      <c r="X13" s="399"/>
      <c r="Y13" s="399"/>
      <c r="Z13" s="399"/>
      <c r="AA13" s="399"/>
      <c r="AB13" s="389"/>
      <c r="AC13" s="433">
        <v>309</v>
      </c>
      <c r="AD13" s="434"/>
      <c r="AE13" s="434"/>
      <c r="AF13" s="434"/>
      <c r="AG13" s="476"/>
      <c r="AH13" s="433">
        <v>310</v>
      </c>
      <c r="AI13" s="434"/>
      <c r="AJ13" s="434"/>
      <c r="AK13" s="434"/>
      <c r="AL13" s="435"/>
      <c r="AM13" s="411" t="s">
        <v>72</v>
      </c>
      <c r="AN13" s="412"/>
      <c r="AO13" s="412"/>
      <c r="AP13" s="412"/>
      <c r="AQ13" s="412"/>
      <c r="AR13" s="412"/>
      <c r="AS13" s="412"/>
      <c r="AT13" s="413"/>
      <c r="AU13" s="414" t="s">
        <v>41</v>
      </c>
      <c r="AV13" s="415"/>
      <c r="AW13" s="415"/>
      <c r="AX13" s="415"/>
      <c r="AY13" s="416" t="s">
        <v>73</v>
      </c>
      <c r="AZ13" s="417"/>
      <c r="BA13" s="417"/>
      <c r="BB13" s="417"/>
      <c r="BC13" s="417"/>
      <c r="BD13" s="417"/>
      <c r="BE13" s="417"/>
      <c r="BF13" s="417"/>
      <c r="BG13" s="417"/>
      <c r="BH13" s="417"/>
      <c r="BI13" s="417"/>
      <c r="BJ13" s="417"/>
      <c r="BK13" s="417"/>
      <c r="BL13" s="417"/>
      <c r="BM13" s="418"/>
      <c r="BN13" s="382">
        <v>896231</v>
      </c>
      <c r="BO13" s="383"/>
      <c r="BP13" s="383"/>
      <c r="BQ13" s="383"/>
      <c r="BR13" s="383"/>
      <c r="BS13" s="383"/>
      <c r="BT13" s="383"/>
      <c r="BU13" s="384"/>
      <c r="BV13" s="382">
        <v>-1561214</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0.2</v>
      </c>
      <c r="CU13" s="380"/>
      <c r="CV13" s="380"/>
      <c r="CW13" s="380"/>
      <c r="CX13" s="380"/>
      <c r="CY13" s="380"/>
      <c r="CZ13" s="380"/>
      <c r="DA13" s="381"/>
      <c r="DB13" s="379">
        <v>0.3</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114259</v>
      </c>
      <c r="S14" s="467"/>
      <c r="T14" s="467"/>
      <c r="U14" s="467"/>
      <c r="V14" s="468"/>
      <c r="W14" s="372"/>
      <c r="X14" s="373"/>
      <c r="Y14" s="373"/>
      <c r="Z14" s="373"/>
      <c r="AA14" s="373"/>
      <c r="AB14" s="362"/>
      <c r="AC14" s="469">
        <v>0.6</v>
      </c>
      <c r="AD14" s="470"/>
      <c r="AE14" s="470"/>
      <c r="AF14" s="470"/>
      <c r="AG14" s="471"/>
      <c r="AH14" s="469">
        <v>0.6</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70</v>
      </c>
      <c r="N15" s="474"/>
      <c r="O15" s="474"/>
      <c r="P15" s="474"/>
      <c r="Q15" s="475"/>
      <c r="R15" s="466">
        <v>111346</v>
      </c>
      <c r="S15" s="467"/>
      <c r="T15" s="467"/>
      <c r="U15" s="467"/>
      <c r="V15" s="468"/>
      <c r="W15" s="398" t="s">
        <v>77</v>
      </c>
      <c r="X15" s="399"/>
      <c r="Y15" s="399"/>
      <c r="Z15" s="399"/>
      <c r="AA15" s="399"/>
      <c r="AB15" s="389"/>
      <c r="AC15" s="433">
        <v>10575</v>
      </c>
      <c r="AD15" s="434"/>
      <c r="AE15" s="434"/>
      <c r="AF15" s="434"/>
      <c r="AG15" s="476"/>
      <c r="AH15" s="433">
        <v>11294</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17929004</v>
      </c>
      <c r="BO15" s="346"/>
      <c r="BP15" s="346"/>
      <c r="BQ15" s="346"/>
      <c r="BR15" s="346"/>
      <c r="BS15" s="346"/>
      <c r="BT15" s="346"/>
      <c r="BU15" s="347"/>
      <c r="BV15" s="345">
        <v>17974218</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21.2</v>
      </c>
      <c r="AD16" s="470"/>
      <c r="AE16" s="470"/>
      <c r="AF16" s="470"/>
      <c r="AG16" s="471"/>
      <c r="AH16" s="469">
        <v>23.2</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18396279</v>
      </c>
      <c r="BO16" s="383"/>
      <c r="BP16" s="383"/>
      <c r="BQ16" s="383"/>
      <c r="BR16" s="383"/>
      <c r="BS16" s="383"/>
      <c r="BT16" s="383"/>
      <c r="BU16" s="384"/>
      <c r="BV16" s="382">
        <v>17973775</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38906</v>
      </c>
      <c r="AD17" s="434"/>
      <c r="AE17" s="434"/>
      <c r="AF17" s="434"/>
      <c r="AG17" s="476"/>
      <c r="AH17" s="433">
        <v>37034</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22889498</v>
      </c>
      <c r="BO17" s="383"/>
      <c r="BP17" s="383"/>
      <c r="BQ17" s="383"/>
      <c r="BR17" s="383"/>
      <c r="BS17" s="383"/>
      <c r="BT17" s="383"/>
      <c r="BU17" s="384"/>
      <c r="BV17" s="382">
        <v>22984135</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4" t="s">
        <v>87</v>
      </c>
      <c r="C18" s="425"/>
      <c r="D18" s="425"/>
      <c r="E18" s="505"/>
      <c r="F18" s="505"/>
      <c r="G18" s="505"/>
      <c r="H18" s="505"/>
      <c r="I18" s="505"/>
      <c r="J18" s="505"/>
      <c r="K18" s="505"/>
      <c r="L18" s="506">
        <v>17.34</v>
      </c>
      <c r="M18" s="506"/>
      <c r="N18" s="506"/>
      <c r="O18" s="506"/>
      <c r="P18" s="506"/>
      <c r="Q18" s="506"/>
      <c r="R18" s="507"/>
      <c r="S18" s="507"/>
      <c r="T18" s="507"/>
      <c r="U18" s="507"/>
      <c r="V18" s="508"/>
      <c r="W18" s="400"/>
      <c r="X18" s="401"/>
      <c r="Y18" s="401"/>
      <c r="Z18" s="401"/>
      <c r="AA18" s="401"/>
      <c r="AB18" s="392"/>
      <c r="AC18" s="509">
        <v>78.099999999999994</v>
      </c>
      <c r="AD18" s="510"/>
      <c r="AE18" s="510"/>
      <c r="AF18" s="510"/>
      <c r="AG18" s="511"/>
      <c r="AH18" s="509">
        <v>76.099999999999994</v>
      </c>
      <c r="AI18" s="510"/>
      <c r="AJ18" s="510"/>
      <c r="AK18" s="510"/>
      <c r="AL18" s="512"/>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21684313</v>
      </c>
      <c r="BO18" s="383"/>
      <c r="BP18" s="383"/>
      <c r="BQ18" s="383"/>
      <c r="BR18" s="383"/>
      <c r="BS18" s="383"/>
      <c r="BT18" s="383"/>
      <c r="BU18" s="384"/>
      <c r="BV18" s="382">
        <v>21431755</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4" t="s">
        <v>89</v>
      </c>
      <c r="C19" s="425"/>
      <c r="D19" s="425"/>
      <c r="E19" s="505"/>
      <c r="F19" s="505"/>
      <c r="G19" s="505"/>
      <c r="H19" s="505"/>
      <c r="I19" s="505"/>
      <c r="J19" s="505"/>
      <c r="K19" s="505"/>
      <c r="L19" s="513">
        <v>6571</v>
      </c>
      <c r="M19" s="513"/>
      <c r="N19" s="513"/>
      <c r="O19" s="513"/>
      <c r="P19" s="513"/>
      <c r="Q19" s="513"/>
      <c r="R19" s="514"/>
      <c r="S19" s="514"/>
      <c r="T19" s="514"/>
      <c r="U19" s="514"/>
      <c r="V19" s="515"/>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33709948</v>
      </c>
      <c r="BO19" s="383"/>
      <c r="BP19" s="383"/>
      <c r="BQ19" s="383"/>
      <c r="BR19" s="383"/>
      <c r="BS19" s="383"/>
      <c r="BT19" s="383"/>
      <c r="BU19" s="384"/>
      <c r="BV19" s="382">
        <v>31334964</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4" t="s">
        <v>91</v>
      </c>
      <c r="C20" s="425"/>
      <c r="D20" s="425"/>
      <c r="E20" s="505"/>
      <c r="F20" s="505"/>
      <c r="G20" s="505"/>
      <c r="H20" s="505"/>
      <c r="I20" s="505"/>
      <c r="J20" s="505"/>
      <c r="K20" s="505"/>
      <c r="L20" s="513">
        <v>52163</v>
      </c>
      <c r="M20" s="513"/>
      <c r="N20" s="513"/>
      <c r="O20" s="513"/>
      <c r="P20" s="513"/>
      <c r="Q20" s="513"/>
      <c r="R20" s="514"/>
      <c r="S20" s="514"/>
      <c r="T20" s="514"/>
      <c r="U20" s="514"/>
      <c r="V20" s="515"/>
      <c r="W20" s="400"/>
      <c r="X20" s="401"/>
      <c r="Y20" s="401"/>
      <c r="Z20" s="401"/>
      <c r="AA20" s="401"/>
      <c r="AB20" s="401"/>
      <c r="AC20" s="516"/>
      <c r="AD20" s="516"/>
      <c r="AE20" s="516"/>
      <c r="AF20" s="516"/>
      <c r="AG20" s="516"/>
      <c r="AH20" s="516"/>
      <c r="AI20" s="516"/>
      <c r="AJ20" s="516"/>
      <c r="AK20" s="516"/>
      <c r="AL20" s="517"/>
      <c r="AM20" s="518"/>
      <c r="AN20" s="437"/>
      <c r="AO20" s="437"/>
      <c r="AP20" s="437"/>
      <c r="AQ20" s="437"/>
      <c r="AR20" s="437"/>
      <c r="AS20" s="437"/>
      <c r="AT20" s="438"/>
      <c r="AU20" s="519"/>
      <c r="AV20" s="520"/>
      <c r="AW20" s="520"/>
      <c r="AX20" s="521"/>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22" t="s">
        <v>92</v>
      </c>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498"/>
      <c r="AZ21" s="499"/>
      <c r="BA21" s="499"/>
      <c r="BB21" s="499"/>
      <c r="BC21" s="499"/>
      <c r="BD21" s="499"/>
      <c r="BE21" s="499"/>
      <c r="BF21" s="499"/>
      <c r="BG21" s="499"/>
      <c r="BH21" s="499"/>
      <c r="BI21" s="499"/>
      <c r="BJ21" s="499"/>
      <c r="BK21" s="499"/>
      <c r="BL21" s="499"/>
      <c r="BM21" s="500"/>
      <c r="BN21" s="501"/>
      <c r="BO21" s="502"/>
      <c r="BP21" s="502"/>
      <c r="BQ21" s="502"/>
      <c r="BR21" s="502"/>
      <c r="BS21" s="502"/>
      <c r="BT21" s="502"/>
      <c r="BU21" s="503"/>
      <c r="BV21" s="501"/>
      <c r="BW21" s="502"/>
      <c r="BX21" s="502"/>
      <c r="BY21" s="502"/>
      <c r="BZ21" s="502"/>
      <c r="CA21" s="502"/>
      <c r="CB21" s="502"/>
      <c r="CC21" s="503"/>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16468234</v>
      </c>
      <c r="BO22" s="346"/>
      <c r="BP22" s="346"/>
      <c r="BQ22" s="346"/>
      <c r="BR22" s="346"/>
      <c r="BS22" s="346"/>
      <c r="BT22" s="346"/>
      <c r="BU22" s="347"/>
      <c r="BV22" s="345">
        <v>16226894</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10028475</v>
      </c>
      <c r="BO23" s="383"/>
      <c r="BP23" s="383"/>
      <c r="BQ23" s="383"/>
      <c r="BR23" s="383"/>
      <c r="BS23" s="383"/>
      <c r="BT23" s="383"/>
      <c r="BU23" s="384"/>
      <c r="BV23" s="382">
        <v>10769906</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101</v>
      </c>
      <c r="F24" s="412"/>
      <c r="G24" s="412"/>
      <c r="H24" s="412"/>
      <c r="I24" s="412"/>
      <c r="J24" s="412"/>
      <c r="K24" s="413"/>
      <c r="L24" s="433">
        <v>1</v>
      </c>
      <c r="M24" s="434"/>
      <c r="N24" s="434"/>
      <c r="O24" s="434"/>
      <c r="P24" s="476"/>
      <c r="Q24" s="433">
        <v>10000</v>
      </c>
      <c r="R24" s="434"/>
      <c r="S24" s="434"/>
      <c r="T24" s="434"/>
      <c r="U24" s="434"/>
      <c r="V24" s="476"/>
      <c r="W24" s="528"/>
      <c r="X24" s="529"/>
      <c r="Y24" s="530"/>
      <c r="Z24" s="432" t="s">
        <v>102</v>
      </c>
      <c r="AA24" s="412"/>
      <c r="AB24" s="412"/>
      <c r="AC24" s="412"/>
      <c r="AD24" s="412"/>
      <c r="AE24" s="412"/>
      <c r="AF24" s="412"/>
      <c r="AG24" s="413"/>
      <c r="AH24" s="433">
        <v>558</v>
      </c>
      <c r="AI24" s="434"/>
      <c r="AJ24" s="434"/>
      <c r="AK24" s="434"/>
      <c r="AL24" s="476"/>
      <c r="AM24" s="433">
        <v>1727010</v>
      </c>
      <c r="AN24" s="434"/>
      <c r="AO24" s="434"/>
      <c r="AP24" s="434"/>
      <c r="AQ24" s="434"/>
      <c r="AR24" s="476"/>
      <c r="AS24" s="433">
        <v>3095</v>
      </c>
      <c r="AT24" s="434"/>
      <c r="AU24" s="434"/>
      <c r="AV24" s="434"/>
      <c r="AW24" s="434"/>
      <c r="AX24" s="435"/>
      <c r="AY24" s="498" t="s">
        <v>103</v>
      </c>
      <c r="AZ24" s="499"/>
      <c r="BA24" s="499"/>
      <c r="BB24" s="499"/>
      <c r="BC24" s="499"/>
      <c r="BD24" s="499"/>
      <c r="BE24" s="499"/>
      <c r="BF24" s="499"/>
      <c r="BG24" s="499"/>
      <c r="BH24" s="499"/>
      <c r="BI24" s="499"/>
      <c r="BJ24" s="499"/>
      <c r="BK24" s="499"/>
      <c r="BL24" s="499"/>
      <c r="BM24" s="500"/>
      <c r="BN24" s="382">
        <v>8328652</v>
      </c>
      <c r="BO24" s="383"/>
      <c r="BP24" s="383"/>
      <c r="BQ24" s="383"/>
      <c r="BR24" s="383"/>
      <c r="BS24" s="383"/>
      <c r="BT24" s="383"/>
      <c r="BU24" s="384"/>
      <c r="BV24" s="382">
        <v>7200981</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104</v>
      </c>
      <c r="F25" s="412"/>
      <c r="G25" s="412"/>
      <c r="H25" s="412"/>
      <c r="I25" s="412"/>
      <c r="J25" s="412"/>
      <c r="K25" s="413"/>
      <c r="L25" s="433">
        <v>2</v>
      </c>
      <c r="M25" s="434"/>
      <c r="N25" s="434"/>
      <c r="O25" s="434"/>
      <c r="P25" s="476"/>
      <c r="Q25" s="433">
        <v>8800</v>
      </c>
      <c r="R25" s="434"/>
      <c r="S25" s="434"/>
      <c r="T25" s="434"/>
      <c r="U25" s="434"/>
      <c r="V25" s="476"/>
      <c r="W25" s="528"/>
      <c r="X25" s="529"/>
      <c r="Y25" s="530"/>
      <c r="Z25" s="432" t="s">
        <v>105</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3363189</v>
      </c>
      <c r="BO25" s="346"/>
      <c r="BP25" s="346"/>
      <c r="BQ25" s="346"/>
      <c r="BR25" s="346"/>
      <c r="BS25" s="346"/>
      <c r="BT25" s="346"/>
      <c r="BU25" s="347"/>
      <c r="BV25" s="345">
        <v>2158942</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107</v>
      </c>
      <c r="F26" s="412"/>
      <c r="G26" s="412"/>
      <c r="H26" s="412"/>
      <c r="I26" s="412"/>
      <c r="J26" s="412"/>
      <c r="K26" s="413"/>
      <c r="L26" s="433">
        <v>1</v>
      </c>
      <c r="M26" s="434"/>
      <c r="N26" s="434"/>
      <c r="O26" s="434"/>
      <c r="P26" s="476"/>
      <c r="Q26" s="433">
        <v>8100</v>
      </c>
      <c r="R26" s="434"/>
      <c r="S26" s="434"/>
      <c r="T26" s="434"/>
      <c r="U26" s="434"/>
      <c r="V26" s="476"/>
      <c r="W26" s="528"/>
      <c r="X26" s="529"/>
      <c r="Y26" s="530"/>
      <c r="Z26" s="432" t="s">
        <v>108</v>
      </c>
      <c r="AA26" s="534"/>
      <c r="AB26" s="534"/>
      <c r="AC26" s="534"/>
      <c r="AD26" s="534"/>
      <c r="AE26" s="534"/>
      <c r="AF26" s="534"/>
      <c r="AG26" s="535"/>
      <c r="AH26" s="433">
        <v>33</v>
      </c>
      <c r="AI26" s="434"/>
      <c r="AJ26" s="434"/>
      <c r="AK26" s="434"/>
      <c r="AL26" s="476"/>
      <c r="AM26" s="433">
        <v>98406</v>
      </c>
      <c r="AN26" s="434"/>
      <c r="AO26" s="434"/>
      <c r="AP26" s="434"/>
      <c r="AQ26" s="434"/>
      <c r="AR26" s="476"/>
      <c r="AS26" s="433">
        <v>2982</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v>60000</v>
      </c>
      <c r="BO26" s="383"/>
      <c r="BP26" s="383"/>
      <c r="BQ26" s="383"/>
      <c r="BR26" s="383"/>
      <c r="BS26" s="383"/>
      <c r="BT26" s="383"/>
      <c r="BU26" s="384"/>
      <c r="BV26" s="382">
        <v>50000</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110</v>
      </c>
      <c r="F27" s="412"/>
      <c r="G27" s="412"/>
      <c r="H27" s="412"/>
      <c r="I27" s="412"/>
      <c r="J27" s="412"/>
      <c r="K27" s="413"/>
      <c r="L27" s="433">
        <v>1</v>
      </c>
      <c r="M27" s="434"/>
      <c r="N27" s="434"/>
      <c r="O27" s="434"/>
      <c r="P27" s="476"/>
      <c r="Q27" s="433">
        <v>6100</v>
      </c>
      <c r="R27" s="434"/>
      <c r="S27" s="434"/>
      <c r="T27" s="434"/>
      <c r="U27" s="434"/>
      <c r="V27" s="476"/>
      <c r="W27" s="528"/>
      <c r="X27" s="529"/>
      <c r="Y27" s="530"/>
      <c r="Z27" s="432" t="s">
        <v>111</v>
      </c>
      <c r="AA27" s="412"/>
      <c r="AB27" s="412"/>
      <c r="AC27" s="412"/>
      <c r="AD27" s="412"/>
      <c r="AE27" s="412"/>
      <c r="AF27" s="412"/>
      <c r="AG27" s="413"/>
      <c r="AH27" s="433">
        <v>3</v>
      </c>
      <c r="AI27" s="434"/>
      <c r="AJ27" s="434"/>
      <c r="AK27" s="434"/>
      <c r="AL27" s="476"/>
      <c r="AM27" s="433">
        <v>12957</v>
      </c>
      <c r="AN27" s="434"/>
      <c r="AO27" s="434"/>
      <c r="AP27" s="434"/>
      <c r="AQ27" s="434"/>
      <c r="AR27" s="476"/>
      <c r="AS27" s="433">
        <v>4319</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01" t="s">
        <v>62</v>
      </c>
      <c r="BO27" s="502"/>
      <c r="BP27" s="502"/>
      <c r="BQ27" s="502"/>
      <c r="BR27" s="502"/>
      <c r="BS27" s="502"/>
      <c r="BT27" s="502"/>
      <c r="BU27" s="503"/>
      <c r="BV27" s="501" t="s">
        <v>62</v>
      </c>
      <c r="BW27" s="502"/>
      <c r="BX27" s="502"/>
      <c r="BY27" s="502"/>
      <c r="BZ27" s="502"/>
      <c r="CA27" s="502"/>
      <c r="CB27" s="502"/>
      <c r="CC27" s="503"/>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113</v>
      </c>
      <c r="F28" s="412"/>
      <c r="G28" s="412"/>
      <c r="H28" s="412"/>
      <c r="I28" s="412"/>
      <c r="J28" s="412"/>
      <c r="K28" s="413"/>
      <c r="L28" s="433">
        <v>1</v>
      </c>
      <c r="M28" s="434"/>
      <c r="N28" s="434"/>
      <c r="O28" s="434"/>
      <c r="P28" s="476"/>
      <c r="Q28" s="433">
        <v>5500</v>
      </c>
      <c r="R28" s="434"/>
      <c r="S28" s="434"/>
      <c r="T28" s="434"/>
      <c r="U28" s="434"/>
      <c r="V28" s="476"/>
      <c r="W28" s="528"/>
      <c r="X28" s="529"/>
      <c r="Y28" s="530"/>
      <c r="Z28" s="432" t="s">
        <v>114</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115</v>
      </c>
      <c r="AZ28" s="537"/>
      <c r="BA28" s="537"/>
      <c r="BB28" s="538"/>
      <c r="BC28" s="342" t="s">
        <v>116</v>
      </c>
      <c r="BD28" s="343"/>
      <c r="BE28" s="343"/>
      <c r="BF28" s="343"/>
      <c r="BG28" s="343"/>
      <c r="BH28" s="343"/>
      <c r="BI28" s="343"/>
      <c r="BJ28" s="343"/>
      <c r="BK28" s="343"/>
      <c r="BL28" s="343"/>
      <c r="BM28" s="344"/>
      <c r="BN28" s="345">
        <v>9249275</v>
      </c>
      <c r="BO28" s="346"/>
      <c r="BP28" s="346"/>
      <c r="BQ28" s="346"/>
      <c r="BR28" s="346"/>
      <c r="BS28" s="346"/>
      <c r="BT28" s="346"/>
      <c r="BU28" s="347"/>
      <c r="BV28" s="345">
        <v>7855272</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117</v>
      </c>
      <c r="F29" s="412"/>
      <c r="G29" s="412"/>
      <c r="H29" s="412"/>
      <c r="I29" s="412"/>
      <c r="J29" s="412"/>
      <c r="K29" s="413"/>
      <c r="L29" s="433">
        <v>20</v>
      </c>
      <c r="M29" s="434"/>
      <c r="N29" s="434"/>
      <c r="O29" s="434"/>
      <c r="P29" s="476"/>
      <c r="Q29" s="433">
        <v>5300</v>
      </c>
      <c r="R29" s="434"/>
      <c r="S29" s="434"/>
      <c r="T29" s="434"/>
      <c r="U29" s="434"/>
      <c r="V29" s="476"/>
      <c r="W29" s="531"/>
      <c r="X29" s="532"/>
      <c r="Y29" s="533"/>
      <c r="Z29" s="432" t="s">
        <v>118</v>
      </c>
      <c r="AA29" s="412"/>
      <c r="AB29" s="412"/>
      <c r="AC29" s="412"/>
      <c r="AD29" s="412"/>
      <c r="AE29" s="412"/>
      <c r="AF29" s="412"/>
      <c r="AG29" s="413"/>
      <c r="AH29" s="433">
        <v>561</v>
      </c>
      <c r="AI29" s="434"/>
      <c r="AJ29" s="434"/>
      <c r="AK29" s="434"/>
      <c r="AL29" s="476"/>
      <c r="AM29" s="433">
        <v>1739967</v>
      </c>
      <c r="AN29" s="434"/>
      <c r="AO29" s="434"/>
      <c r="AP29" s="434"/>
      <c r="AQ29" s="434"/>
      <c r="AR29" s="476"/>
      <c r="AS29" s="433">
        <v>3102</v>
      </c>
      <c r="AT29" s="434"/>
      <c r="AU29" s="434"/>
      <c r="AV29" s="434"/>
      <c r="AW29" s="434"/>
      <c r="AX29" s="435"/>
      <c r="AY29" s="539"/>
      <c r="AZ29" s="540"/>
      <c r="BA29" s="540"/>
      <c r="BB29" s="541"/>
      <c r="BC29" s="416" t="s">
        <v>119</v>
      </c>
      <c r="BD29" s="417"/>
      <c r="BE29" s="417"/>
      <c r="BF29" s="417"/>
      <c r="BG29" s="417"/>
      <c r="BH29" s="417"/>
      <c r="BI29" s="417"/>
      <c r="BJ29" s="417"/>
      <c r="BK29" s="417"/>
      <c r="BL29" s="417"/>
      <c r="BM29" s="418"/>
      <c r="BN29" s="382" t="s">
        <v>62</v>
      </c>
      <c r="BO29" s="383"/>
      <c r="BP29" s="383"/>
      <c r="BQ29" s="383"/>
      <c r="BR29" s="383"/>
      <c r="BS29" s="383"/>
      <c r="BT29" s="383"/>
      <c r="BU29" s="384"/>
      <c r="BV29" s="382" t="s">
        <v>62</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120</v>
      </c>
      <c r="X30" s="550"/>
      <c r="Y30" s="550"/>
      <c r="Z30" s="550"/>
      <c r="AA30" s="550"/>
      <c r="AB30" s="550"/>
      <c r="AC30" s="550"/>
      <c r="AD30" s="550"/>
      <c r="AE30" s="550"/>
      <c r="AF30" s="550"/>
      <c r="AG30" s="551"/>
      <c r="AH30" s="509">
        <v>99.8</v>
      </c>
      <c r="AI30" s="510"/>
      <c r="AJ30" s="510"/>
      <c r="AK30" s="510"/>
      <c r="AL30" s="510"/>
      <c r="AM30" s="510"/>
      <c r="AN30" s="510"/>
      <c r="AO30" s="510"/>
      <c r="AP30" s="510"/>
      <c r="AQ30" s="510"/>
      <c r="AR30" s="510"/>
      <c r="AS30" s="510"/>
      <c r="AT30" s="510"/>
      <c r="AU30" s="510"/>
      <c r="AV30" s="510"/>
      <c r="AW30" s="510"/>
      <c r="AX30" s="512"/>
      <c r="AY30" s="542"/>
      <c r="AZ30" s="543"/>
      <c r="BA30" s="543"/>
      <c r="BB30" s="544"/>
      <c r="BC30" s="498" t="s">
        <v>121</v>
      </c>
      <c r="BD30" s="499"/>
      <c r="BE30" s="499"/>
      <c r="BF30" s="499"/>
      <c r="BG30" s="499"/>
      <c r="BH30" s="499"/>
      <c r="BI30" s="499"/>
      <c r="BJ30" s="499"/>
      <c r="BK30" s="499"/>
      <c r="BL30" s="499"/>
      <c r="BM30" s="500"/>
      <c r="BN30" s="501">
        <v>10199327</v>
      </c>
      <c r="BO30" s="502"/>
      <c r="BP30" s="502"/>
      <c r="BQ30" s="502"/>
      <c r="BR30" s="502"/>
      <c r="BS30" s="502"/>
      <c r="BT30" s="502"/>
      <c r="BU30" s="503"/>
      <c r="BV30" s="501">
        <v>9063941</v>
      </c>
      <c r="BW30" s="502"/>
      <c r="BX30" s="502"/>
      <c r="BY30" s="502"/>
      <c r="BZ30" s="502"/>
      <c r="CA30" s="502"/>
      <c r="CB30" s="502"/>
      <c r="CC30" s="50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122</v>
      </c>
      <c r="D32" s="545"/>
      <c r="E32" s="545"/>
      <c r="F32" s="545"/>
      <c r="G32" s="545"/>
      <c r="H32" s="545"/>
      <c r="I32" s="545"/>
      <c r="J32" s="545"/>
      <c r="K32" s="545"/>
      <c r="L32" s="545"/>
      <c r="M32" s="545"/>
      <c r="N32" s="545"/>
      <c r="O32" s="545"/>
      <c r="P32" s="545"/>
      <c r="Q32" s="545"/>
      <c r="R32" s="545"/>
      <c r="S32" s="545"/>
      <c r="U32" s="386" t="s">
        <v>123</v>
      </c>
      <c r="V32" s="386"/>
      <c r="W32" s="386"/>
      <c r="X32" s="386"/>
      <c r="Y32" s="386"/>
      <c r="Z32" s="386"/>
      <c r="AA32" s="386"/>
      <c r="AB32" s="386"/>
      <c r="AC32" s="386"/>
      <c r="AD32" s="386"/>
      <c r="AE32" s="386"/>
      <c r="AF32" s="386"/>
      <c r="AG32" s="386"/>
      <c r="AH32" s="386"/>
      <c r="AI32" s="386"/>
      <c r="AJ32" s="386"/>
      <c r="AK32" s="386"/>
      <c r="AM32" s="386" t="s">
        <v>124</v>
      </c>
      <c r="AN32" s="386"/>
      <c r="AO32" s="386"/>
      <c r="AP32" s="386"/>
      <c r="AQ32" s="386"/>
      <c r="AR32" s="386"/>
      <c r="AS32" s="386"/>
      <c r="AT32" s="386"/>
      <c r="AU32" s="386"/>
      <c r="AV32" s="386"/>
      <c r="AW32" s="386"/>
      <c r="AX32" s="386"/>
      <c r="AY32" s="386"/>
      <c r="AZ32" s="386"/>
      <c r="BA32" s="386"/>
      <c r="BB32" s="386"/>
      <c r="BC32" s="386"/>
      <c r="BE32" s="386" t="s">
        <v>125</v>
      </c>
      <c r="BF32" s="386"/>
      <c r="BG32" s="386"/>
      <c r="BH32" s="386"/>
      <c r="BI32" s="386"/>
      <c r="BJ32" s="386"/>
      <c r="BK32" s="386"/>
      <c r="BL32" s="386"/>
      <c r="BM32" s="386"/>
      <c r="BN32" s="386"/>
      <c r="BO32" s="386"/>
      <c r="BP32" s="386"/>
      <c r="BQ32" s="386"/>
      <c r="BR32" s="386"/>
      <c r="BS32" s="386"/>
      <c r="BT32" s="386"/>
      <c r="BU32" s="386"/>
      <c r="BW32" s="386" t="s">
        <v>126</v>
      </c>
      <c r="BX32" s="386"/>
      <c r="BY32" s="386"/>
      <c r="BZ32" s="386"/>
      <c r="CA32" s="386"/>
      <c r="CB32" s="386"/>
      <c r="CC32" s="386"/>
      <c r="CD32" s="386"/>
      <c r="CE32" s="386"/>
      <c r="CF32" s="386"/>
      <c r="CG32" s="386"/>
      <c r="CH32" s="386"/>
      <c r="CI32" s="386"/>
      <c r="CJ32" s="386"/>
      <c r="CK32" s="386"/>
      <c r="CL32" s="386"/>
      <c r="CM32" s="386"/>
      <c r="CO32" s="386" t="s">
        <v>127</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128</v>
      </c>
      <c r="D33" s="406"/>
      <c r="E33" s="371" t="s">
        <v>129</v>
      </c>
      <c r="F33" s="371"/>
      <c r="G33" s="371"/>
      <c r="H33" s="371"/>
      <c r="I33" s="371"/>
      <c r="J33" s="371"/>
      <c r="K33" s="371"/>
      <c r="L33" s="371"/>
      <c r="M33" s="371"/>
      <c r="N33" s="371"/>
      <c r="O33" s="371"/>
      <c r="P33" s="371"/>
      <c r="Q33" s="371"/>
      <c r="R33" s="371"/>
      <c r="S33" s="371"/>
      <c r="T33" s="65"/>
      <c r="U33" s="406" t="s">
        <v>128</v>
      </c>
      <c r="V33" s="406"/>
      <c r="W33" s="371" t="s">
        <v>129</v>
      </c>
      <c r="X33" s="371"/>
      <c r="Y33" s="371"/>
      <c r="Z33" s="371"/>
      <c r="AA33" s="371"/>
      <c r="AB33" s="371"/>
      <c r="AC33" s="371"/>
      <c r="AD33" s="371"/>
      <c r="AE33" s="371"/>
      <c r="AF33" s="371"/>
      <c r="AG33" s="371"/>
      <c r="AH33" s="371"/>
      <c r="AI33" s="371"/>
      <c r="AJ33" s="371"/>
      <c r="AK33" s="371"/>
      <c r="AL33" s="65"/>
      <c r="AM33" s="406" t="s">
        <v>128</v>
      </c>
      <c r="AN33" s="406"/>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6" t="s">
        <v>130</v>
      </c>
      <c r="BX33" s="406"/>
      <c r="BY33" s="371" t="s">
        <v>132</v>
      </c>
      <c r="BZ33" s="371"/>
      <c r="CA33" s="371"/>
      <c r="CB33" s="371"/>
      <c r="CC33" s="371"/>
      <c r="CD33" s="371"/>
      <c r="CE33" s="371"/>
      <c r="CF33" s="371"/>
      <c r="CG33" s="371"/>
      <c r="CH33" s="371"/>
      <c r="CI33" s="371"/>
      <c r="CJ33" s="371"/>
      <c r="CK33" s="371"/>
      <c r="CL33" s="371"/>
      <c r="CM33" s="371"/>
      <c r="CN33" s="65"/>
      <c r="CO33" s="406" t="s">
        <v>128</v>
      </c>
      <c r="CP33" s="406"/>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f>IF(BG34="","",MAX(C34:D43,U34:V43,AM34:AN43)+1)</f>
        <v>8</v>
      </c>
      <c r="BF34" s="572"/>
      <c r="BG34" s="573" t="str">
        <f>IF('各会計、関係団体の財政状況及び健全化判断比率'!B33="","",'各会計、関係団体の財政状況及び健全化判断比率'!B33)</f>
        <v>中神土地区画整理事業特別会計</v>
      </c>
      <c r="BH34" s="573"/>
      <c r="BI34" s="573"/>
      <c r="BJ34" s="573"/>
      <c r="BK34" s="573"/>
      <c r="BL34" s="573"/>
      <c r="BM34" s="573"/>
      <c r="BN34" s="573"/>
      <c r="BO34" s="573"/>
      <c r="BP34" s="573"/>
      <c r="BQ34" s="573"/>
      <c r="BR34" s="573"/>
      <c r="BS34" s="573"/>
      <c r="BT34" s="573"/>
      <c r="BU34" s="573"/>
      <c r="BV34" s="40"/>
      <c r="BW34" s="572">
        <f>IF(BY34="","",MAX(C34:D43,U34:V43,AM34:AN43,BE34:BF43)+1)</f>
        <v>9</v>
      </c>
      <c r="BX34" s="572"/>
      <c r="BY34" s="573" t="str">
        <f>IF('各会計、関係団体の財政状況及び健全化判断比率'!B68="","",'各会計、関係団体の財政状況及び健全化判断比率'!B68)</f>
        <v>東京たま広域資源循環組合</v>
      </c>
      <c r="BZ34" s="573"/>
      <c r="CA34" s="573"/>
      <c r="CB34" s="573"/>
      <c r="CC34" s="573"/>
      <c r="CD34" s="573"/>
      <c r="CE34" s="573"/>
      <c r="CF34" s="573"/>
      <c r="CG34" s="573"/>
      <c r="CH34" s="573"/>
      <c r="CI34" s="573"/>
      <c r="CJ34" s="573"/>
      <c r="CK34" s="573"/>
      <c r="CL34" s="573"/>
      <c r="CM34" s="573"/>
      <c r="CN34" s="40"/>
      <c r="CO34" s="572">
        <f>IF(CQ34="","",MAX(C34:D43,U34:V43,AM34:AN43,BE34:BF43,BW34:BX43)+1)</f>
        <v>17</v>
      </c>
      <c r="CP34" s="572"/>
      <c r="CQ34" s="573" t="str">
        <f>IF('各会計、関係団体の財政状況及び健全化判断比率'!BS7="","",'各会計、関係団体の財政状況及び健全化判断比率'!BS7)</f>
        <v>昭島市土地開発公社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〇</v>
      </c>
      <c r="DH34" s="574"/>
      <c r="DI34" s="67"/>
    </row>
    <row r="35" spans="1:113" ht="32.25" customHeight="1" x14ac:dyDescent="0.2">
      <c r="A35" s="40"/>
      <c r="B35" s="64"/>
      <c r="C35" s="572">
        <f>IF(E35="","",C34+1)</f>
        <v>2</v>
      </c>
      <c r="D35" s="572"/>
      <c r="E35" s="573" t="str">
        <f>IF('各会計、関係団体の財政状況及び健全化判断比率'!B8="","",'各会計、関係団体の財政状況及び健全化判断比率'!B8)</f>
        <v>中神駅北側地域整備事業特別会計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f t="shared" ref="AM35:AM43" si="0">IF(AO35="","",AM34+1)</f>
        <v>7</v>
      </c>
      <c r="AN35" s="572"/>
      <c r="AO35" s="573" t="str">
        <f>IF('各会計、関係団体の財政状況及び健全化判断比率'!B32="","",'各会計、関係団体の財政状況及び健全化判断比率'!B32)</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10</v>
      </c>
      <c r="BX35" s="572"/>
      <c r="BY35" s="573" t="str">
        <f>IF('各会計、関係団体の財政状況及び健全化判断比率'!B69="","",'各会計、関係団体の財政状況及び健全化判断比率'!B69)</f>
        <v>東京都十一市競輪事業組合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5</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11</v>
      </c>
      <c r="BX36" s="572"/>
      <c r="BY36" s="573" t="str">
        <f>IF('各会計、関係団体の財政状況及び健全化判断比率'!B70="","",'各会計、関係団体の財政状況及び健全化判断比率'!B70)</f>
        <v>東京都六市競艇事業組合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12</v>
      </c>
      <c r="BX37" s="572"/>
      <c r="BY37" s="573" t="str">
        <f>IF('各会計、関係団体の財政状況及び健全化判断比率'!B71="","",'各会計、関係団体の財政状況及び健全化判断比率'!B71)</f>
        <v>東京市町村総合事務組合（一般会計）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13</v>
      </c>
      <c r="BX38" s="572"/>
      <c r="BY38" s="573" t="str">
        <f>IF('各会計、関係団体の財政状況及び健全化判断比率'!B72="","",'各会計、関係団体の財政状況及び健全化判断比率'!B72)</f>
        <v>東京市町村総合事務組合（交通災害共済事業特別会計）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14</v>
      </c>
      <c r="BX39" s="572"/>
      <c r="BY39" s="573" t="str">
        <f>IF('各会計、関係団体の財政状況及び健全化判断比率'!B73="","",'各会計、関係団体の財政状況及び健全化判断比率'!B73)</f>
        <v>立川・昭島・国立聖苑組合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15</v>
      </c>
      <c r="BX40" s="572"/>
      <c r="BY40" s="573" t="str">
        <f>IF('各会計、関係団体の財政状況及び健全化判断比率'!B74="","",'各会計、関係団体の財政状況及び健全化判断比率'!B74)</f>
        <v>東京都後期高齢者医療広域連合（一般会計）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16</v>
      </c>
      <c r="BX41" s="572"/>
      <c r="BY41" s="573" t="str">
        <f>IF('各会計、関係団体の財政状況及び健全化判断比率'!B75="","",'各会計、関係団体の財政状況及び健全化判断比率'!B75)</f>
        <v>東京都後期高齢者医療広域連合（後期高齢者医療特別会計）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3wv6Q3ZbufAA1nAugf1t+xhHCQLF2L76ik9jmmCtda/TXmkGtiHZVxI+QuOHxs2L4LjupaocQw53BkKoCeTqnw==" saltValue="X2mBtZ27D/4WSlhM1eSB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480</v>
      </c>
      <c r="K32" s="216"/>
      <c r="L32" s="216"/>
      <c r="M32" s="216"/>
      <c r="N32" s="216"/>
      <c r="O32" s="216"/>
      <c r="P32" s="216"/>
    </row>
    <row r="33" spans="1:16" ht="39" customHeight="1" thickBot="1" x14ac:dyDescent="0.25">
      <c r="A33" s="216"/>
      <c r="B33" s="219" t="s">
        <v>487</v>
      </c>
      <c r="C33" s="220"/>
      <c r="D33" s="220"/>
      <c r="E33" s="221" t="s">
        <v>481</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488</v>
      </c>
      <c r="D34" s="1124"/>
      <c r="E34" s="1125"/>
      <c r="F34" s="226">
        <v>13.17</v>
      </c>
      <c r="G34" s="227">
        <v>12.27</v>
      </c>
      <c r="H34" s="227">
        <v>13.08</v>
      </c>
      <c r="I34" s="227">
        <v>14.37</v>
      </c>
      <c r="J34" s="228">
        <v>15.44</v>
      </c>
      <c r="K34" s="216"/>
      <c r="L34" s="216"/>
      <c r="M34" s="216"/>
      <c r="N34" s="216"/>
      <c r="O34" s="216"/>
      <c r="P34" s="216"/>
    </row>
    <row r="35" spans="1:16" ht="39" customHeight="1" x14ac:dyDescent="0.2">
      <c r="A35" s="216"/>
      <c r="B35" s="229"/>
      <c r="C35" s="1120" t="s">
        <v>489</v>
      </c>
      <c r="D35" s="1120"/>
      <c r="E35" s="1121"/>
      <c r="F35" s="230">
        <v>6.09</v>
      </c>
      <c r="G35" s="231">
        <v>7.19</v>
      </c>
      <c r="H35" s="231">
        <v>14.08</v>
      </c>
      <c r="I35" s="231">
        <v>10.34</v>
      </c>
      <c r="J35" s="232">
        <v>7.97</v>
      </c>
      <c r="K35" s="216"/>
      <c r="L35" s="216"/>
      <c r="M35" s="216"/>
      <c r="N35" s="216"/>
      <c r="O35" s="216"/>
      <c r="P35" s="216"/>
    </row>
    <row r="36" spans="1:16" ht="39" customHeight="1" x14ac:dyDescent="0.2">
      <c r="A36" s="216"/>
      <c r="B36" s="229"/>
      <c r="C36" s="1120" t="s">
        <v>490</v>
      </c>
      <c r="D36" s="1120"/>
      <c r="E36" s="1121"/>
      <c r="F36" s="230" t="s">
        <v>443</v>
      </c>
      <c r="G36" s="231">
        <v>2.81</v>
      </c>
      <c r="H36" s="231">
        <v>3.73</v>
      </c>
      <c r="I36" s="231">
        <v>4.49</v>
      </c>
      <c r="J36" s="232">
        <v>6.26</v>
      </c>
      <c r="K36" s="216"/>
      <c r="L36" s="216"/>
      <c r="M36" s="216"/>
      <c r="N36" s="216"/>
      <c r="O36" s="216"/>
      <c r="P36" s="216"/>
    </row>
    <row r="37" spans="1:16" ht="39" customHeight="1" x14ac:dyDescent="0.2">
      <c r="A37" s="216"/>
      <c r="B37" s="229"/>
      <c r="C37" s="1120" t="s">
        <v>491</v>
      </c>
      <c r="D37" s="1120"/>
      <c r="E37" s="1121"/>
      <c r="F37" s="230">
        <v>0.81</v>
      </c>
      <c r="G37" s="231">
        <v>1.46</v>
      </c>
      <c r="H37" s="231">
        <v>1.23</v>
      </c>
      <c r="I37" s="231">
        <v>1.59</v>
      </c>
      <c r="J37" s="232">
        <v>1.39</v>
      </c>
      <c r="K37" s="216"/>
      <c r="L37" s="216"/>
      <c r="M37" s="216"/>
      <c r="N37" s="216"/>
      <c r="O37" s="216"/>
      <c r="P37" s="216"/>
    </row>
    <row r="38" spans="1:16" ht="39" customHeight="1" x14ac:dyDescent="0.2">
      <c r="A38" s="216"/>
      <c r="B38" s="229"/>
      <c r="C38" s="1120" t="s">
        <v>492</v>
      </c>
      <c r="D38" s="1120"/>
      <c r="E38" s="1121"/>
      <c r="F38" s="230">
        <v>1.04</v>
      </c>
      <c r="G38" s="231">
        <v>1.4</v>
      </c>
      <c r="H38" s="231">
        <v>1.22</v>
      </c>
      <c r="I38" s="231">
        <v>1.2</v>
      </c>
      <c r="J38" s="232">
        <v>0.68</v>
      </c>
      <c r="K38" s="216"/>
      <c r="L38" s="216"/>
      <c r="M38" s="216"/>
      <c r="N38" s="216"/>
      <c r="O38" s="216"/>
      <c r="P38" s="216"/>
    </row>
    <row r="39" spans="1:16" ht="39" customHeight="1" x14ac:dyDescent="0.2">
      <c r="A39" s="216"/>
      <c r="B39" s="229"/>
      <c r="C39" s="1120" t="s">
        <v>493</v>
      </c>
      <c r="D39" s="1120"/>
      <c r="E39" s="1121"/>
      <c r="F39" s="230">
        <v>0.12</v>
      </c>
      <c r="G39" s="231">
        <v>0.13</v>
      </c>
      <c r="H39" s="231">
        <v>0.26</v>
      </c>
      <c r="I39" s="231">
        <v>0.24</v>
      </c>
      <c r="J39" s="232">
        <v>0.14000000000000001</v>
      </c>
      <c r="K39" s="216"/>
      <c r="L39" s="216"/>
      <c r="M39" s="216"/>
      <c r="N39" s="216"/>
      <c r="O39" s="216"/>
      <c r="P39" s="216"/>
    </row>
    <row r="40" spans="1:16" ht="39" customHeight="1" x14ac:dyDescent="0.2">
      <c r="A40" s="216"/>
      <c r="B40" s="229"/>
      <c r="C40" s="1120" t="s">
        <v>494</v>
      </c>
      <c r="D40" s="1120"/>
      <c r="E40" s="1121"/>
      <c r="F40" s="230">
        <v>0.21</v>
      </c>
      <c r="G40" s="231">
        <v>0.14000000000000001</v>
      </c>
      <c r="H40" s="231">
        <v>0.25</v>
      </c>
      <c r="I40" s="231">
        <v>0.21</v>
      </c>
      <c r="J40" s="232">
        <v>0.13</v>
      </c>
      <c r="K40" s="216"/>
      <c r="L40" s="216"/>
      <c r="M40" s="216"/>
      <c r="N40" s="216"/>
      <c r="O40" s="216"/>
      <c r="P40" s="216"/>
    </row>
    <row r="41" spans="1:16" ht="39" customHeight="1" x14ac:dyDescent="0.2">
      <c r="A41" s="216"/>
      <c r="B41" s="229"/>
      <c r="C41" s="1120" t="s">
        <v>495</v>
      </c>
      <c r="D41" s="1120"/>
      <c r="E41" s="1121"/>
      <c r="F41" s="230" t="s">
        <v>443</v>
      </c>
      <c r="G41" s="231" t="s">
        <v>443</v>
      </c>
      <c r="H41" s="231" t="s">
        <v>443</v>
      </c>
      <c r="I41" s="231" t="s">
        <v>443</v>
      </c>
      <c r="J41" s="232">
        <v>0.05</v>
      </c>
      <c r="K41" s="216"/>
      <c r="L41" s="216"/>
      <c r="M41" s="216"/>
      <c r="N41" s="216"/>
      <c r="O41" s="216"/>
      <c r="P41" s="216"/>
    </row>
    <row r="42" spans="1:16" ht="39" customHeight="1" x14ac:dyDescent="0.2">
      <c r="A42" s="216"/>
      <c r="B42" s="233"/>
      <c r="C42" s="1120" t="s">
        <v>496</v>
      </c>
      <c r="D42" s="1120"/>
      <c r="E42" s="1121"/>
      <c r="F42" s="230" t="s">
        <v>443</v>
      </c>
      <c r="G42" s="231" t="s">
        <v>443</v>
      </c>
      <c r="H42" s="231" t="s">
        <v>443</v>
      </c>
      <c r="I42" s="231" t="s">
        <v>443</v>
      </c>
      <c r="J42" s="232" t="s">
        <v>443</v>
      </c>
      <c r="K42" s="216"/>
      <c r="L42" s="216"/>
      <c r="M42" s="216"/>
      <c r="N42" s="216"/>
      <c r="O42" s="216"/>
      <c r="P42" s="216"/>
    </row>
    <row r="43" spans="1:16" ht="39" customHeight="1" thickBot="1" x14ac:dyDescent="0.25">
      <c r="A43" s="216"/>
      <c r="B43" s="234"/>
      <c r="C43" s="1122" t="s">
        <v>497</v>
      </c>
      <c r="D43" s="1122"/>
      <c r="E43" s="1123"/>
      <c r="F43" s="235">
        <v>0.97</v>
      </c>
      <c r="G43" s="236" t="s">
        <v>443</v>
      </c>
      <c r="H43" s="236" t="s">
        <v>443</v>
      </c>
      <c r="I43" s="236" t="s">
        <v>443</v>
      </c>
      <c r="J43" s="237" t="s">
        <v>443</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9Ug96LzfGx+8XVi8VbUynLACkSAuxjm352cHtgLYsSB3KPxwbexNlix3V3ZHBCRxmOp0v6yIXCzvBEIrfTxXZw==" saltValue="dMm5ybBKKEYGRRa4WOHx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498</v>
      </c>
      <c r="P43" s="240"/>
      <c r="Q43" s="240"/>
      <c r="R43" s="240"/>
      <c r="S43" s="240"/>
      <c r="T43" s="240"/>
      <c r="U43" s="240"/>
    </row>
    <row r="44" spans="1:21" ht="30.75" customHeight="1" thickBot="1" x14ac:dyDescent="0.25">
      <c r="A44" s="240"/>
      <c r="B44" s="243" t="s">
        <v>499</v>
      </c>
      <c r="C44" s="244"/>
      <c r="D44" s="244"/>
      <c r="E44" s="245"/>
      <c r="F44" s="245"/>
      <c r="G44" s="245"/>
      <c r="H44" s="245"/>
      <c r="I44" s="245"/>
      <c r="J44" s="246" t="s">
        <v>481</v>
      </c>
      <c r="K44" s="247" t="s">
        <v>3</v>
      </c>
      <c r="L44" s="248" t="s">
        <v>4</v>
      </c>
      <c r="M44" s="248" t="s">
        <v>5</v>
      </c>
      <c r="N44" s="248" t="s">
        <v>6</v>
      </c>
      <c r="O44" s="249" t="s">
        <v>7</v>
      </c>
      <c r="P44" s="240"/>
      <c r="Q44" s="240"/>
      <c r="R44" s="240"/>
      <c r="S44" s="240"/>
      <c r="T44" s="240"/>
      <c r="U44" s="240"/>
    </row>
    <row r="45" spans="1:21" ht="30.75" customHeight="1" x14ac:dyDescent="0.2">
      <c r="A45" s="240"/>
      <c r="B45" s="1126" t="s">
        <v>500</v>
      </c>
      <c r="C45" s="1127"/>
      <c r="D45" s="250"/>
      <c r="E45" s="1132" t="s">
        <v>501</v>
      </c>
      <c r="F45" s="1132"/>
      <c r="G45" s="1132"/>
      <c r="H45" s="1132"/>
      <c r="I45" s="1132"/>
      <c r="J45" s="1133"/>
      <c r="K45" s="251">
        <v>2125</v>
      </c>
      <c r="L45" s="252">
        <v>2075</v>
      </c>
      <c r="M45" s="252">
        <v>1961</v>
      </c>
      <c r="N45" s="252">
        <v>1909</v>
      </c>
      <c r="O45" s="253">
        <v>1829</v>
      </c>
      <c r="P45" s="240"/>
      <c r="Q45" s="240"/>
      <c r="R45" s="240"/>
      <c r="S45" s="240"/>
      <c r="T45" s="240"/>
      <c r="U45" s="240"/>
    </row>
    <row r="46" spans="1:21" ht="30.75" customHeight="1" x14ac:dyDescent="0.2">
      <c r="A46" s="240"/>
      <c r="B46" s="1128"/>
      <c r="C46" s="1129"/>
      <c r="D46" s="254"/>
      <c r="E46" s="1134" t="s">
        <v>502</v>
      </c>
      <c r="F46" s="1134"/>
      <c r="G46" s="1134"/>
      <c r="H46" s="1134"/>
      <c r="I46" s="1134"/>
      <c r="J46" s="1135"/>
      <c r="K46" s="255" t="s">
        <v>443</v>
      </c>
      <c r="L46" s="256" t="s">
        <v>443</v>
      </c>
      <c r="M46" s="256" t="s">
        <v>443</v>
      </c>
      <c r="N46" s="256" t="s">
        <v>443</v>
      </c>
      <c r="O46" s="257" t="s">
        <v>443</v>
      </c>
      <c r="P46" s="240"/>
      <c r="Q46" s="240"/>
      <c r="R46" s="240"/>
      <c r="S46" s="240"/>
      <c r="T46" s="240"/>
      <c r="U46" s="240"/>
    </row>
    <row r="47" spans="1:21" ht="30.75" customHeight="1" x14ac:dyDescent="0.2">
      <c r="A47" s="240"/>
      <c r="B47" s="1128"/>
      <c r="C47" s="1129"/>
      <c r="D47" s="254"/>
      <c r="E47" s="1134" t="s">
        <v>503</v>
      </c>
      <c r="F47" s="1134"/>
      <c r="G47" s="1134"/>
      <c r="H47" s="1134"/>
      <c r="I47" s="1134"/>
      <c r="J47" s="1135"/>
      <c r="K47" s="255" t="s">
        <v>443</v>
      </c>
      <c r="L47" s="256" t="s">
        <v>443</v>
      </c>
      <c r="M47" s="256" t="s">
        <v>443</v>
      </c>
      <c r="N47" s="256" t="s">
        <v>443</v>
      </c>
      <c r="O47" s="257" t="s">
        <v>443</v>
      </c>
      <c r="P47" s="240"/>
      <c r="Q47" s="240"/>
      <c r="R47" s="240"/>
      <c r="S47" s="240"/>
      <c r="T47" s="240"/>
      <c r="U47" s="240"/>
    </row>
    <row r="48" spans="1:21" ht="30.75" customHeight="1" x14ac:dyDescent="0.2">
      <c r="A48" s="240"/>
      <c r="B48" s="1128"/>
      <c r="C48" s="1129"/>
      <c r="D48" s="254"/>
      <c r="E48" s="1134" t="s">
        <v>504</v>
      </c>
      <c r="F48" s="1134"/>
      <c r="G48" s="1134"/>
      <c r="H48" s="1134"/>
      <c r="I48" s="1134"/>
      <c r="J48" s="1135"/>
      <c r="K48" s="255">
        <v>437</v>
      </c>
      <c r="L48" s="256">
        <v>399</v>
      </c>
      <c r="M48" s="256">
        <v>372</v>
      </c>
      <c r="N48" s="256">
        <v>348</v>
      </c>
      <c r="O48" s="257">
        <v>321</v>
      </c>
      <c r="P48" s="240"/>
      <c r="Q48" s="240"/>
      <c r="R48" s="240"/>
      <c r="S48" s="240"/>
      <c r="T48" s="240"/>
      <c r="U48" s="240"/>
    </row>
    <row r="49" spans="1:21" ht="30.75" customHeight="1" x14ac:dyDescent="0.2">
      <c r="A49" s="240"/>
      <c r="B49" s="1128"/>
      <c r="C49" s="1129"/>
      <c r="D49" s="254"/>
      <c r="E49" s="1134" t="s">
        <v>505</v>
      </c>
      <c r="F49" s="1134"/>
      <c r="G49" s="1134"/>
      <c r="H49" s="1134"/>
      <c r="I49" s="1134"/>
      <c r="J49" s="1135"/>
      <c r="K49" s="255">
        <v>34</v>
      </c>
      <c r="L49" s="256">
        <v>14</v>
      </c>
      <c r="M49" s="256">
        <v>1</v>
      </c>
      <c r="N49" s="256">
        <v>1</v>
      </c>
      <c r="O49" s="257">
        <v>1</v>
      </c>
      <c r="P49" s="240"/>
      <c r="Q49" s="240"/>
      <c r="R49" s="240"/>
      <c r="S49" s="240"/>
      <c r="T49" s="240"/>
      <c r="U49" s="240"/>
    </row>
    <row r="50" spans="1:21" ht="30.75" customHeight="1" x14ac:dyDescent="0.2">
      <c r="A50" s="240"/>
      <c r="B50" s="1128"/>
      <c r="C50" s="1129"/>
      <c r="D50" s="254"/>
      <c r="E50" s="1134" t="s">
        <v>506</v>
      </c>
      <c r="F50" s="1134"/>
      <c r="G50" s="1134"/>
      <c r="H50" s="1134"/>
      <c r="I50" s="1134"/>
      <c r="J50" s="1135"/>
      <c r="K50" s="255">
        <v>8</v>
      </c>
      <c r="L50" s="256">
        <v>8</v>
      </c>
      <c r="M50" s="256">
        <v>8</v>
      </c>
      <c r="N50" s="256" t="s">
        <v>443</v>
      </c>
      <c r="O50" s="257" t="s">
        <v>443</v>
      </c>
      <c r="P50" s="240"/>
      <c r="Q50" s="240"/>
      <c r="R50" s="240"/>
      <c r="S50" s="240"/>
      <c r="T50" s="240"/>
      <c r="U50" s="240"/>
    </row>
    <row r="51" spans="1:21" ht="30.75" customHeight="1" x14ac:dyDescent="0.2">
      <c r="A51" s="240"/>
      <c r="B51" s="1130"/>
      <c r="C51" s="1131"/>
      <c r="D51" s="258"/>
      <c r="E51" s="1134" t="s">
        <v>507</v>
      </c>
      <c r="F51" s="1134"/>
      <c r="G51" s="1134"/>
      <c r="H51" s="1134"/>
      <c r="I51" s="1134"/>
      <c r="J51" s="1135"/>
      <c r="K51" s="255" t="s">
        <v>443</v>
      </c>
      <c r="L51" s="256" t="s">
        <v>443</v>
      </c>
      <c r="M51" s="256" t="s">
        <v>443</v>
      </c>
      <c r="N51" s="256" t="s">
        <v>443</v>
      </c>
      <c r="O51" s="257" t="s">
        <v>443</v>
      </c>
      <c r="P51" s="240"/>
      <c r="Q51" s="240"/>
      <c r="R51" s="240"/>
      <c r="S51" s="240"/>
      <c r="T51" s="240"/>
      <c r="U51" s="240"/>
    </row>
    <row r="52" spans="1:21" ht="30.75" customHeight="1" x14ac:dyDescent="0.2">
      <c r="A52" s="240"/>
      <c r="B52" s="1136" t="s">
        <v>508</v>
      </c>
      <c r="C52" s="1137"/>
      <c r="D52" s="258"/>
      <c r="E52" s="1134" t="s">
        <v>509</v>
      </c>
      <c r="F52" s="1134"/>
      <c r="G52" s="1134"/>
      <c r="H52" s="1134"/>
      <c r="I52" s="1134"/>
      <c r="J52" s="1135"/>
      <c r="K52" s="255">
        <v>2485</v>
      </c>
      <c r="L52" s="256">
        <v>2391</v>
      </c>
      <c r="M52" s="256">
        <v>2320</v>
      </c>
      <c r="N52" s="256">
        <v>2187</v>
      </c>
      <c r="O52" s="257">
        <v>2052</v>
      </c>
      <c r="P52" s="240"/>
      <c r="Q52" s="240"/>
      <c r="R52" s="240"/>
      <c r="S52" s="240"/>
      <c r="T52" s="240"/>
      <c r="U52" s="240"/>
    </row>
    <row r="53" spans="1:21" ht="30.75" customHeight="1" thickBot="1" x14ac:dyDescent="0.25">
      <c r="A53" s="240"/>
      <c r="B53" s="1138" t="s">
        <v>510</v>
      </c>
      <c r="C53" s="1139"/>
      <c r="D53" s="259"/>
      <c r="E53" s="1140" t="s">
        <v>511</v>
      </c>
      <c r="F53" s="1140"/>
      <c r="G53" s="1140"/>
      <c r="H53" s="1140"/>
      <c r="I53" s="1140"/>
      <c r="J53" s="1141"/>
      <c r="K53" s="260">
        <v>119</v>
      </c>
      <c r="L53" s="261">
        <v>105</v>
      </c>
      <c r="M53" s="261">
        <v>22</v>
      </c>
      <c r="N53" s="261">
        <v>71</v>
      </c>
      <c r="O53" s="262">
        <v>99</v>
      </c>
      <c r="P53" s="240"/>
      <c r="Q53" s="240"/>
      <c r="R53" s="240"/>
      <c r="S53" s="240"/>
      <c r="T53" s="240"/>
      <c r="U53" s="240"/>
    </row>
    <row r="54" spans="1:21" ht="24" customHeight="1" x14ac:dyDescent="0.2">
      <c r="A54" s="240"/>
      <c r="B54" s="263" t="s">
        <v>512</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513</v>
      </c>
      <c r="C56" s="265"/>
      <c r="D56" s="265"/>
      <c r="E56" s="265"/>
      <c r="F56" s="265"/>
      <c r="G56" s="265"/>
      <c r="H56" s="265"/>
      <c r="I56" s="265"/>
      <c r="J56" s="265"/>
      <c r="K56" s="266"/>
      <c r="L56" s="266"/>
      <c r="M56" s="266"/>
      <c r="N56" s="266"/>
      <c r="O56" s="267" t="s">
        <v>514</v>
      </c>
      <c r="P56" s="240"/>
      <c r="Q56" s="240"/>
      <c r="R56" s="240"/>
      <c r="S56" s="240"/>
      <c r="T56" s="240"/>
      <c r="U56" s="240"/>
    </row>
    <row r="57" spans="1:21" ht="31.5" customHeight="1" thickBot="1" x14ac:dyDescent="0.25">
      <c r="A57" s="240"/>
      <c r="B57" s="268"/>
      <c r="C57" s="269"/>
      <c r="D57" s="269"/>
      <c r="E57" s="270"/>
      <c r="F57" s="270"/>
      <c r="G57" s="270"/>
      <c r="H57" s="270"/>
      <c r="I57" s="270"/>
      <c r="J57" s="271" t="s">
        <v>481</v>
      </c>
      <c r="K57" s="272" t="s">
        <v>515</v>
      </c>
      <c r="L57" s="273" t="s">
        <v>516</v>
      </c>
      <c r="M57" s="273" t="s">
        <v>517</v>
      </c>
      <c r="N57" s="273" t="s">
        <v>518</v>
      </c>
      <c r="O57" s="274" t="s">
        <v>519</v>
      </c>
      <c r="P57" s="240"/>
      <c r="Q57" s="240"/>
      <c r="R57" s="240"/>
      <c r="S57" s="240"/>
      <c r="T57" s="240"/>
      <c r="U57" s="240"/>
    </row>
    <row r="58" spans="1:21" ht="31.5" customHeight="1" x14ac:dyDescent="0.2">
      <c r="B58" s="1142" t="s">
        <v>520</v>
      </c>
      <c r="C58" s="1143"/>
      <c r="D58" s="1148" t="s">
        <v>521</v>
      </c>
      <c r="E58" s="1149"/>
      <c r="F58" s="1149"/>
      <c r="G58" s="1149"/>
      <c r="H58" s="1149"/>
      <c r="I58" s="1149"/>
      <c r="J58" s="1150"/>
      <c r="K58" s="275"/>
      <c r="L58" s="276"/>
      <c r="M58" s="276"/>
      <c r="N58" s="276"/>
      <c r="O58" s="277"/>
    </row>
    <row r="59" spans="1:21" ht="31.5" customHeight="1" x14ac:dyDescent="0.2">
      <c r="B59" s="1144"/>
      <c r="C59" s="1145"/>
      <c r="D59" s="1151" t="s">
        <v>522</v>
      </c>
      <c r="E59" s="1152"/>
      <c r="F59" s="1152"/>
      <c r="G59" s="1152"/>
      <c r="H59" s="1152"/>
      <c r="I59" s="1152"/>
      <c r="J59" s="1153"/>
      <c r="K59" s="278"/>
      <c r="L59" s="279"/>
      <c r="M59" s="279"/>
      <c r="N59" s="279"/>
      <c r="O59" s="280"/>
    </row>
    <row r="60" spans="1:21" ht="31.5" customHeight="1" thickBot="1" x14ac:dyDescent="0.25">
      <c r="B60" s="1146"/>
      <c r="C60" s="1147"/>
      <c r="D60" s="1154" t="s">
        <v>523</v>
      </c>
      <c r="E60" s="1155"/>
      <c r="F60" s="1155"/>
      <c r="G60" s="1155"/>
      <c r="H60" s="1155"/>
      <c r="I60" s="1155"/>
      <c r="J60" s="1156"/>
      <c r="K60" s="281"/>
      <c r="L60" s="282"/>
      <c r="M60" s="282"/>
      <c r="N60" s="282"/>
      <c r="O60" s="283"/>
    </row>
    <row r="61" spans="1:21" ht="24" customHeight="1" x14ac:dyDescent="0.2">
      <c r="B61" s="284"/>
      <c r="C61" s="284"/>
      <c r="D61" s="285" t="s">
        <v>524</v>
      </c>
      <c r="E61" s="286"/>
      <c r="F61" s="286"/>
      <c r="G61" s="286"/>
      <c r="H61" s="286"/>
      <c r="I61" s="286"/>
      <c r="J61" s="286"/>
      <c r="K61" s="286"/>
      <c r="L61" s="286"/>
      <c r="M61" s="286"/>
      <c r="N61" s="286"/>
      <c r="O61" s="286"/>
    </row>
    <row r="62" spans="1:21" ht="24" customHeight="1" x14ac:dyDescent="0.2">
      <c r="B62" s="287"/>
      <c r="C62" s="287"/>
      <c r="D62" s="285" t="s">
        <v>525</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94h9g3MkHme4PL49uqp4x/Vr98VFurmW0wDHK/Lc7iwKmnEIeHhIaj3jX1EYR5+E99kZoyERY9qlU0sfIuIJqw==" saltValue="4IdnJEOTv1EaqASTQ5/v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498</v>
      </c>
    </row>
    <row r="40" spans="2:13" ht="27.75" customHeight="1" thickBot="1" x14ac:dyDescent="0.25">
      <c r="B40" s="290" t="s">
        <v>499</v>
      </c>
      <c r="C40" s="291"/>
      <c r="D40" s="291"/>
      <c r="E40" s="292"/>
      <c r="F40" s="292"/>
      <c r="G40" s="292"/>
      <c r="H40" s="293" t="s">
        <v>481</v>
      </c>
      <c r="I40" s="294" t="s">
        <v>3</v>
      </c>
      <c r="J40" s="295" t="s">
        <v>4</v>
      </c>
      <c r="K40" s="295" t="s">
        <v>5</v>
      </c>
      <c r="L40" s="295" t="s">
        <v>6</v>
      </c>
      <c r="M40" s="296" t="s">
        <v>7</v>
      </c>
    </row>
    <row r="41" spans="2:13" ht="27.75" customHeight="1" x14ac:dyDescent="0.2">
      <c r="B41" s="1157" t="s">
        <v>526</v>
      </c>
      <c r="C41" s="1158"/>
      <c r="D41" s="297"/>
      <c r="E41" s="1163" t="s">
        <v>527</v>
      </c>
      <c r="F41" s="1163"/>
      <c r="G41" s="1163"/>
      <c r="H41" s="1164"/>
      <c r="I41" s="298">
        <v>19601</v>
      </c>
      <c r="J41" s="299">
        <v>18551</v>
      </c>
      <c r="K41" s="299">
        <v>18031</v>
      </c>
      <c r="L41" s="299">
        <v>16227</v>
      </c>
      <c r="M41" s="300">
        <v>16468</v>
      </c>
    </row>
    <row r="42" spans="2:13" ht="27.75" customHeight="1" x14ac:dyDescent="0.2">
      <c r="B42" s="1159"/>
      <c r="C42" s="1160"/>
      <c r="D42" s="301"/>
      <c r="E42" s="1165" t="s">
        <v>528</v>
      </c>
      <c r="F42" s="1165"/>
      <c r="G42" s="1165"/>
      <c r="H42" s="1166"/>
      <c r="I42" s="302">
        <v>16</v>
      </c>
      <c r="J42" s="303">
        <v>8</v>
      </c>
      <c r="K42" s="303" t="s">
        <v>443</v>
      </c>
      <c r="L42" s="303">
        <v>129</v>
      </c>
      <c r="M42" s="304" t="s">
        <v>443</v>
      </c>
    </row>
    <row r="43" spans="2:13" ht="27.75" customHeight="1" x14ac:dyDescent="0.2">
      <c r="B43" s="1159"/>
      <c r="C43" s="1160"/>
      <c r="D43" s="301"/>
      <c r="E43" s="1165" t="s">
        <v>529</v>
      </c>
      <c r="F43" s="1165"/>
      <c r="G43" s="1165"/>
      <c r="H43" s="1166"/>
      <c r="I43" s="302">
        <v>3117</v>
      </c>
      <c r="J43" s="303">
        <v>2877</v>
      </c>
      <c r="K43" s="303">
        <v>2639</v>
      </c>
      <c r="L43" s="303">
        <v>1914</v>
      </c>
      <c r="M43" s="304">
        <v>1873</v>
      </c>
    </row>
    <row r="44" spans="2:13" ht="27.75" customHeight="1" x14ac:dyDescent="0.2">
      <c r="B44" s="1159"/>
      <c r="C44" s="1160"/>
      <c r="D44" s="301"/>
      <c r="E44" s="1165" t="s">
        <v>530</v>
      </c>
      <c r="F44" s="1165"/>
      <c r="G44" s="1165"/>
      <c r="H44" s="1166"/>
      <c r="I44" s="302">
        <v>22</v>
      </c>
      <c r="J44" s="303">
        <v>7</v>
      </c>
      <c r="K44" s="303">
        <v>6</v>
      </c>
      <c r="L44" s="303">
        <v>5</v>
      </c>
      <c r="M44" s="304">
        <v>4</v>
      </c>
    </row>
    <row r="45" spans="2:13" ht="27.75" customHeight="1" x14ac:dyDescent="0.2">
      <c r="B45" s="1159"/>
      <c r="C45" s="1160"/>
      <c r="D45" s="301"/>
      <c r="E45" s="1165" t="s">
        <v>531</v>
      </c>
      <c r="F45" s="1165"/>
      <c r="G45" s="1165"/>
      <c r="H45" s="1166"/>
      <c r="I45" s="302">
        <v>5312</v>
      </c>
      <c r="J45" s="303">
        <v>5067</v>
      </c>
      <c r="K45" s="303">
        <v>4983</v>
      </c>
      <c r="L45" s="303">
        <v>4881</v>
      </c>
      <c r="M45" s="304">
        <v>4927</v>
      </c>
    </row>
    <row r="46" spans="2:13" ht="27.75" customHeight="1" x14ac:dyDescent="0.2">
      <c r="B46" s="1159"/>
      <c r="C46" s="1160"/>
      <c r="D46" s="305"/>
      <c r="E46" s="1165" t="s">
        <v>532</v>
      </c>
      <c r="F46" s="1165"/>
      <c r="G46" s="1165"/>
      <c r="H46" s="1166"/>
      <c r="I46" s="302" t="s">
        <v>443</v>
      </c>
      <c r="J46" s="303" t="s">
        <v>443</v>
      </c>
      <c r="K46" s="303" t="s">
        <v>443</v>
      </c>
      <c r="L46" s="303" t="s">
        <v>443</v>
      </c>
      <c r="M46" s="304" t="s">
        <v>443</v>
      </c>
    </row>
    <row r="47" spans="2:13" ht="27.75" customHeight="1" x14ac:dyDescent="0.2">
      <c r="B47" s="1159"/>
      <c r="C47" s="1160"/>
      <c r="D47" s="306"/>
      <c r="E47" s="1167" t="s">
        <v>533</v>
      </c>
      <c r="F47" s="1168"/>
      <c r="G47" s="1168"/>
      <c r="H47" s="1169"/>
      <c r="I47" s="302" t="s">
        <v>443</v>
      </c>
      <c r="J47" s="303" t="s">
        <v>443</v>
      </c>
      <c r="K47" s="303" t="s">
        <v>443</v>
      </c>
      <c r="L47" s="303" t="s">
        <v>443</v>
      </c>
      <c r="M47" s="304" t="s">
        <v>443</v>
      </c>
    </row>
    <row r="48" spans="2:13" ht="27.75" customHeight="1" x14ac:dyDescent="0.2">
      <c r="B48" s="1159"/>
      <c r="C48" s="1160"/>
      <c r="D48" s="301"/>
      <c r="E48" s="1165" t="s">
        <v>534</v>
      </c>
      <c r="F48" s="1165"/>
      <c r="G48" s="1165"/>
      <c r="H48" s="1166"/>
      <c r="I48" s="302" t="s">
        <v>443</v>
      </c>
      <c r="J48" s="303" t="s">
        <v>443</v>
      </c>
      <c r="K48" s="303" t="s">
        <v>443</v>
      </c>
      <c r="L48" s="303" t="s">
        <v>443</v>
      </c>
      <c r="M48" s="304" t="s">
        <v>443</v>
      </c>
    </row>
    <row r="49" spans="2:13" ht="27.75" customHeight="1" x14ac:dyDescent="0.2">
      <c r="B49" s="1161"/>
      <c r="C49" s="1162"/>
      <c r="D49" s="301"/>
      <c r="E49" s="1165" t="s">
        <v>535</v>
      </c>
      <c r="F49" s="1165"/>
      <c r="G49" s="1165"/>
      <c r="H49" s="1166"/>
      <c r="I49" s="302" t="s">
        <v>443</v>
      </c>
      <c r="J49" s="303" t="s">
        <v>443</v>
      </c>
      <c r="K49" s="303" t="s">
        <v>443</v>
      </c>
      <c r="L49" s="303" t="s">
        <v>443</v>
      </c>
      <c r="M49" s="304" t="s">
        <v>443</v>
      </c>
    </row>
    <row r="50" spans="2:13" ht="27.75" customHeight="1" x14ac:dyDescent="0.2">
      <c r="B50" s="1170" t="s">
        <v>536</v>
      </c>
      <c r="C50" s="1171"/>
      <c r="D50" s="307"/>
      <c r="E50" s="1165" t="s">
        <v>537</v>
      </c>
      <c r="F50" s="1165"/>
      <c r="G50" s="1165"/>
      <c r="H50" s="1166"/>
      <c r="I50" s="302">
        <v>12820</v>
      </c>
      <c r="J50" s="303">
        <v>13523</v>
      </c>
      <c r="K50" s="303">
        <v>16576</v>
      </c>
      <c r="L50" s="303">
        <v>17047</v>
      </c>
      <c r="M50" s="304">
        <v>19762</v>
      </c>
    </row>
    <row r="51" spans="2:13" ht="27.75" customHeight="1" x14ac:dyDescent="0.2">
      <c r="B51" s="1159"/>
      <c r="C51" s="1160"/>
      <c r="D51" s="301"/>
      <c r="E51" s="1165" t="s">
        <v>538</v>
      </c>
      <c r="F51" s="1165"/>
      <c r="G51" s="1165"/>
      <c r="H51" s="1166"/>
      <c r="I51" s="302">
        <v>6044</v>
      </c>
      <c r="J51" s="303">
        <v>5990</v>
      </c>
      <c r="K51" s="303">
        <v>5788</v>
      </c>
      <c r="L51" s="303">
        <v>4309</v>
      </c>
      <c r="M51" s="304">
        <v>3823</v>
      </c>
    </row>
    <row r="52" spans="2:13" ht="27.75" customHeight="1" x14ac:dyDescent="0.2">
      <c r="B52" s="1161"/>
      <c r="C52" s="1162"/>
      <c r="D52" s="301"/>
      <c r="E52" s="1165" t="s">
        <v>539</v>
      </c>
      <c r="F52" s="1165"/>
      <c r="G52" s="1165"/>
      <c r="H52" s="1166"/>
      <c r="I52" s="302">
        <v>15399</v>
      </c>
      <c r="J52" s="303">
        <v>14539</v>
      </c>
      <c r="K52" s="303">
        <v>14059</v>
      </c>
      <c r="L52" s="303">
        <v>12744</v>
      </c>
      <c r="M52" s="304">
        <v>11450</v>
      </c>
    </row>
    <row r="53" spans="2:13" ht="27.75" customHeight="1" thickBot="1" x14ac:dyDescent="0.25">
      <c r="B53" s="1172" t="s">
        <v>510</v>
      </c>
      <c r="C53" s="1173"/>
      <c r="D53" s="308"/>
      <c r="E53" s="1174" t="s">
        <v>540</v>
      </c>
      <c r="F53" s="1174"/>
      <c r="G53" s="1174"/>
      <c r="H53" s="1175"/>
      <c r="I53" s="309">
        <v>-6195</v>
      </c>
      <c r="J53" s="310">
        <v>-7542</v>
      </c>
      <c r="K53" s="310">
        <v>-10763</v>
      </c>
      <c r="L53" s="310">
        <v>-10943</v>
      </c>
      <c r="M53" s="311">
        <v>-11763</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Rosrbi6Ie7o9U4nuWM07Q7zZlLZdlMwfeigbgV2TEtj/7klIsmF8Z9vDFRWkYqJGhfzrS+I1KSZUgRHHHY8kuA==" saltValue="3DdQXLWdQmaxEsNsiKCA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541</v>
      </c>
    </row>
    <row r="54" spans="2:8" ht="29.25" customHeight="1" thickBot="1" x14ac:dyDescent="0.3">
      <c r="B54" s="317" t="s">
        <v>22</v>
      </c>
      <c r="C54" s="318"/>
      <c r="D54" s="318"/>
      <c r="E54" s="319" t="s">
        <v>481</v>
      </c>
      <c r="F54" s="320" t="s">
        <v>5</v>
      </c>
      <c r="G54" s="320" t="s">
        <v>6</v>
      </c>
      <c r="H54" s="321" t="s">
        <v>7</v>
      </c>
    </row>
    <row r="55" spans="2:8" ht="52.5" customHeight="1" x14ac:dyDescent="0.2">
      <c r="B55" s="322"/>
      <c r="C55" s="1184" t="s">
        <v>116</v>
      </c>
      <c r="D55" s="1184"/>
      <c r="E55" s="1185"/>
      <c r="F55" s="323">
        <v>8555</v>
      </c>
      <c r="G55" s="323">
        <v>7855</v>
      </c>
      <c r="H55" s="324">
        <v>9249</v>
      </c>
    </row>
    <row r="56" spans="2:8" ht="52.5" customHeight="1" x14ac:dyDescent="0.2">
      <c r="B56" s="325"/>
      <c r="C56" s="1186" t="s">
        <v>542</v>
      </c>
      <c r="D56" s="1186"/>
      <c r="E56" s="1187"/>
      <c r="F56" s="326" t="s">
        <v>443</v>
      </c>
      <c r="G56" s="326" t="s">
        <v>443</v>
      </c>
      <c r="H56" s="327" t="s">
        <v>443</v>
      </c>
    </row>
    <row r="57" spans="2:8" ht="53.25" customHeight="1" x14ac:dyDescent="0.2">
      <c r="B57" s="325"/>
      <c r="C57" s="1188" t="s">
        <v>121</v>
      </c>
      <c r="D57" s="1188"/>
      <c r="E57" s="1189"/>
      <c r="F57" s="328">
        <v>7638</v>
      </c>
      <c r="G57" s="328">
        <v>9064</v>
      </c>
      <c r="H57" s="329">
        <v>10199</v>
      </c>
    </row>
    <row r="58" spans="2:8" ht="45.75" customHeight="1" x14ac:dyDescent="0.2">
      <c r="B58" s="330"/>
      <c r="C58" s="1176" t="s">
        <v>543</v>
      </c>
      <c r="D58" s="1177"/>
      <c r="E58" s="1178"/>
      <c r="F58" s="331">
        <v>7412</v>
      </c>
      <c r="G58" s="331">
        <v>7412</v>
      </c>
      <c r="H58" s="332">
        <v>8447</v>
      </c>
    </row>
    <row r="59" spans="2:8" ht="45.75" customHeight="1" x14ac:dyDescent="0.2">
      <c r="B59" s="330"/>
      <c r="C59" s="1176" t="s">
        <v>544</v>
      </c>
      <c r="D59" s="1177"/>
      <c r="E59" s="1178"/>
      <c r="F59" s="331">
        <v>1042</v>
      </c>
      <c r="G59" s="331">
        <v>1043</v>
      </c>
      <c r="H59" s="332">
        <v>825</v>
      </c>
    </row>
    <row r="60" spans="2:8" ht="45.75" customHeight="1" x14ac:dyDescent="0.2">
      <c r="B60" s="330"/>
      <c r="C60" s="1176" t="s">
        <v>545</v>
      </c>
      <c r="D60" s="1177"/>
      <c r="E60" s="1178"/>
      <c r="F60" s="331">
        <v>323</v>
      </c>
      <c r="G60" s="331">
        <v>323</v>
      </c>
      <c r="H60" s="332">
        <v>533</v>
      </c>
    </row>
    <row r="61" spans="2:8" ht="45.75" customHeight="1" x14ac:dyDescent="0.2">
      <c r="B61" s="330"/>
      <c r="C61" s="1176" t="s">
        <v>546</v>
      </c>
      <c r="D61" s="1177"/>
      <c r="E61" s="1178"/>
      <c r="F61" s="331">
        <v>232</v>
      </c>
      <c r="G61" s="331">
        <v>211</v>
      </c>
      <c r="H61" s="332">
        <v>184</v>
      </c>
    </row>
    <row r="62" spans="2:8" ht="45.75" customHeight="1" thickBot="1" x14ac:dyDescent="0.25">
      <c r="B62" s="333"/>
      <c r="C62" s="1179" t="s">
        <v>547</v>
      </c>
      <c r="D62" s="1180"/>
      <c r="E62" s="1181"/>
      <c r="F62" s="334" t="s">
        <v>443</v>
      </c>
      <c r="G62" s="334" t="s">
        <v>443</v>
      </c>
      <c r="H62" s="335">
        <v>129</v>
      </c>
    </row>
    <row r="63" spans="2:8" ht="52.5" customHeight="1" thickBot="1" x14ac:dyDescent="0.25">
      <c r="B63" s="336"/>
      <c r="C63" s="1182" t="s">
        <v>548</v>
      </c>
      <c r="D63" s="1182"/>
      <c r="E63" s="1183"/>
      <c r="F63" s="337">
        <v>16193</v>
      </c>
      <c r="G63" s="337">
        <v>16919</v>
      </c>
      <c r="H63" s="338">
        <v>19449</v>
      </c>
    </row>
    <row r="64" spans="2:8" ht="13.2" x14ac:dyDescent="0.2"/>
  </sheetData>
  <sheetProtection algorithmName="SHA-512" hashValue="YVBc7m/C/qnV1o/dt/hhHS7NG2xy7UiPsy2a1qg0BVq7FXj978MZP8ETkXKjhlnm7Nj90h8uDtgSi99YsGiRKw==" saltValue="faLyTDA1CgShX1/v659c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549</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59</v>
      </c>
      <c r="BQ53" s="1192"/>
      <c r="BR53" s="1192"/>
      <c r="BS53" s="1192"/>
      <c r="BT53" s="1192"/>
      <c r="BU53" s="1192"/>
      <c r="BV53" s="1192"/>
      <c r="BW53" s="1192"/>
      <c r="BX53" s="1192">
        <v>59.9</v>
      </c>
      <c r="BY53" s="1192"/>
      <c r="BZ53" s="1192"/>
      <c r="CA53" s="1192"/>
      <c r="CB53" s="1192"/>
      <c r="CC53" s="1192"/>
      <c r="CD53" s="1192"/>
      <c r="CE53" s="1192"/>
      <c r="CF53" s="1192">
        <v>61.2</v>
      </c>
      <c r="CG53" s="1192"/>
      <c r="CH53" s="1192"/>
      <c r="CI53" s="1192"/>
      <c r="CJ53" s="1192"/>
      <c r="CK53" s="1192"/>
      <c r="CL53" s="1192"/>
      <c r="CM53" s="1192"/>
      <c r="CN53" s="1192">
        <v>62.1</v>
      </c>
      <c r="CO53" s="1192"/>
      <c r="CP53" s="1192"/>
      <c r="CQ53" s="1192"/>
      <c r="CR53" s="1192"/>
      <c r="CS53" s="1192"/>
      <c r="CT53" s="1192"/>
      <c r="CU53" s="1192"/>
      <c r="CV53" s="1192">
        <v>61.8</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5.4</v>
      </c>
      <c r="BQ55" s="1192"/>
      <c r="BR55" s="1192"/>
      <c r="BS55" s="1192"/>
      <c r="BT55" s="1192"/>
      <c r="BU55" s="1192"/>
      <c r="BV55" s="1192"/>
      <c r="BW55" s="1192"/>
      <c r="BX55" s="1192">
        <v>3.9</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62.5</v>
      </c>
      <c r="BQ57" s="1192"/>
      <c r="BR57" s="1192"/>
      <c r="BS57" s="1192"/>
      <c r="BT57" s="1192"/>
      <c r="BU57" s="1192"/>
      <c r="BV57" s="1192"/>
      <c r="BW57" s="1192"/>
      <c r="BX57" s="1192">
        <v>63.1</v>
      </c>
      <c r="BY57" s="1192"/>
      <c r="BZ57" s="1192"/>
      <c r="CA57" s="1192"/>
      <c r="CB57" s="1192"/>
      <c r="CC57" s="1192"/>
      <c r="CD57" s="1192"/>
      <c r="CE57" s="1192"/>
      <c r="CF57" s="1192">
        <v>63.2</v>
      </c>
      <c r="CG57" s="1192"/>
      <c r="CH57" s="1192"/>
      <c r="CI57" s="1192"/>
      <c r="CJ57" s="1192"/>
      <c r="CK57" s="1192"/>
      <c r="CL57" s="1192"/>
      <c r="CM57" s="1192"/>
      <c r="CN57" s="1192">
        <v>64</v>
      </c>
      <c r="CO57" s="1192"/>
      <c r="CP57" s="1192"/>
      <c r="CQ57" s="1192"/>
      <c r="CR57" s="1192"/>
      <c r="CS57" s="1192"/>
      <c r="CT57" s="1192"/>
      <c r="CU57" s="1192"/>
      <c r="CV57" s="1192">
        <v>65.599999999999994</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550</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0.3</v>
      </c>
      <c r="BQ75" s="1192"/>
      <c r="BR75" s="1192"/>
      <c r="BS75" s="1192"/>
      <c r="BT75" s="1192"/>
      <c r="BU75" s="1192"/>
      <c r="BV75" s="1192"/>
      <c r="BW75" s="1192"/>
      <c r="BX75" s="1192">
        <v>0.5</v>
      </c>
      <c r="BY75" s="1192"/>
      <c r="BZ75" s="1192"/>
      <c r="CA75" s="1192"/>
      <c r="CB75" s="1192"/>
      <c r="CC75" s="1192"/>
      <c r="CD75" s="1192"/>
      <c r="CE75" s="1192"/>
      <c r="CF75" s="1192">
        <v>0.4</v>
      </c>
      <c r="CG75" s="1192"/>
      <c r="CH75" s="1192"/>
      <c r="CI75" s="1192"/>
      <c r="CJ75" s="1192"/>
      <c r="CK75" s="1192"/>
      <c r="CL75" s="1192"/>
      <c r="CM75" s="1192"/>
      <c r="CN75" s="1192">
        <v>0.3</v>
      </c>
      <c r="CO75" s="1192"/>
      <c r="CP75" s="1192"/>
      <c r="CQ75" s="1192"/>
      <c r="CR75" s="1192"/>
      <c r="CS75" s="1192"/>
      <c r="CT75" s="1192"/>
      <c r="CU75" s="1192"/>
      <c r="CV75" s="1192">
        <v>0.2</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5.4</v>
      </c>
      <c r="BQ77" s="1192"/>
      <c r="BR77" s="1192"/>
      <c r="BS77" s="1192"/>
      <c r="BT77" s="1192"/>
      <c r="BU77" s="1192"/>
      <c r="BV77" s="1192"/>
      <c r="BW77" s="1192"/>
      <c r="BX77" s="1192">
        <v>3.9</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4.2</v>
      </c>
      <c r="BQ79" s="1192"/>
      <c r="BR79" s="1192"/>
      <c r="BS79" s="1192"/>
      <c r="BT79" s="1192"/>
      <c r="BU79" s="1192"/>
      <c r="BV79" s="1192"/>
      <c r="BW79" s="1192"/>
      <c r="BX79" s="1192">
        <v>4.2</v>
      </c>
      <c r="BY79" s="1192"/>
      <c r="BZ79" s="1192"/>
      <c r="CA79" s="1192"/>
      <c r="CB79" s="1192"/>
      <c r="CC79" s="1192"/>
      <c r="CD79" s="1192"/>
      <c r="CE79" s="1192"/>
      <c r="CF79" s="1192">
        <v>4.5</v>
      </c>
      <c r="CG79" s="1192"/>
      <c r="CH79" s="1192"/>
      <c r="CI79" s="1192"/>
      <c r="CJ79" s="1192"/>
      <c r="CK79" s="1192"/>
      <c r="CL79" s="1192"/>
      <c r="CM79" s="1192"/>
      <c r="CN79" s="1192">
        <v>4.5999999999999996</v>
      </c>
      <c r="CO79" s="1192"/>
      <c r="CP79" s="1192"/>
      <c r="CQ79" s="1192"/>
      <c r="CR79" s="1192"/>
      <c r="CS79" s="1192"/>
      <c r="CT79" s="1192"/>
      <c r="CU79" s="1192"/>
      <c r="CV79" s="1192">
        <v>4.7</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KaE/7QLK4CAJNJENc9X7DRMkLqevxYfUlWTPwEWOAnojWTTQhEwNdiwKFQBPtRBDzYhH8t/2KqGegi1cmrx4Jw==" saltValue="2OJuJggGdCBc/RzW/KEkK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dMoX0uHu0FS/y3Y6Lw4B97ANJzVYVa4gi2IisqVeJmVEKRglpWR/mScmB/fnb69T73JKW3b0cyWChuBX69vugw==" saltValue="pDj0guOTypZhMZ+brbug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EFsQI9Pi4yWWBpi0HiQrvKyl2EgfFrpbaZtAUbjL0WLoUR8esKEP1xRshmI+YvL2VfSUr4bKhCUYKQVaItes2w==" saltValue="T76JYbhJm3C+TgmfaT6D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157</v>
      </c>
      <c r="C5" s="585"/>
      <c r="D5" s="585"/>
      <c r="E5" s="585"/>
      <c r="F5" s="585"/>
      <c r="G5" s="585"/>
      <c r="H5" s="585"/>
      <c r="I5" s="585"/>
      <c r="J5" s="585"/>
      <c r="K5" s="585"/>
      <c r="L5" s="585"/>
      <c r="M5" s="585"/>
      <c r="N5" s="585"/>
      <c r="O5" s="585"/>
      <c r="P5" s="585"/>
      <c r="Q5" s="586"/>
      <c r="R5" s="587">
        <v>22529312</v>
      </c>
      <c r="S5" s="588"/>
      <c r="T5" s="588"/>
      <c r="U5" s="588"/>
      <c r="V5" s="588"/>
      <c r="W5" s="588"/>
      <c r="X5" s="588"/>
      <c r="Y5" s="589"/>
      <c r="Z5" s="590">
        <v>40.700000000000003</v>
      </c>
      <c r="AA5" s="590"/>
      <c r="AB5" s="590"/>
      <c r="AC5" s="590"/>
      <c r="AD5" s="591">
        <v>20911515</v>
      </c>
      <c r="AE5" s="591"/>
      <c r="AF5" s="591"/>
      <c r="AG5" s="591"/>
      <c r="AH5" s="591"/>
      <c r="AI5" s="591"/>
      <c r="AJ5" s="591"/>
      <c r="AK5" s="591"/>
      <c r="AL5" s="592">
        <v>81.7</v>
      </c>
      <c r="AM5" s="593"/>
      <c r="AN5" s="593"/>
      <c r="AO5" s="594"/>
      <c r="AP5" s="584" t="s">
        <v>158</v>
      </c>
      <c r="AQ5" s="585"/>
      <c r="AR5" s="585"/>
      <c r="AS5" s="585"/>
      <c r="AT5" s="585"/>
      <c r="AU5" s="585"/>
      <c r="AV5" s="585"/>
      <c r="AW5" s="585"/>
      <c r="AX5" s="585"/>
      <c r="AY5" s="585"/>
      <c r="AZ5" s="585"/>
      <c r="BA5" s="585"/>
      <c r="BB5" s="585"/>
      <c r="BC5" s="585"/>
      <c r="BD5" s="585"/>
      <c r="BE5" s="585"/>
      <c r="BF5" s="586"/>
      <c r="BG5" s="598">
        <v>20911515</v>
      </c>
      <c r="BH5" s="599"/>
      <c r="BI5" s="599"/>
      <c r="BJ5" s="599"/>
      <c r="BK5" s="599"/>
      <c r="BL5" s="599"/>
      <c r="BM5" s="599"/>
      <c r="BN5" s="600"/>
      <c r="BO5" s="601">
        <v>92.8</v>
      </c>
      <c r="BP5" s="601"/>
      <c r="BQ5" s="601"/>
      <c r="BR5" s="601"/>
      <c r="BS5" s="602">
        <v>735337</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2">
      <c r="B6" s="595" t="s">
        <v>162</v>
      </c>
      <c r="C6" s="596"/>
      <c r="D6" s="596"/>
      <c r="E6" s="596"/>
      <c r="F6" s="596"/>
      <c r="G6" s="596"/>
      <c r="H6" s="596"/>
      <c r="I6" s="596"/>
      <c r="J6" s="596"/>
      <c r="K6" s="596"/>
      <c r="L6" s="596"/>
      <c r="M6" s="596"/>
      <c r="N6" s="596"/>
      <c r="O6" s="596"/>
      <c r="P6" s="596"/>
      <c r="Q6" s="597"/>
      <c r="R6" s="598">
        <v>179671</v>
      </c>
      <c r="S6" s="599"/>
      <c r="T6" s="599"/>
      <c r="U6" s="599"/>
      <c r="V6" s="599"/>
      <c r="W6" s="599"/>
      <c r="X6" s="599"/>
      <c r="Y6" s="600"/>
      <c r="Z6" s="601">
        <v>0.3</v>
      </c>
      <c r="AA6" s="601"/>
      <c r="AB6" s="601"/>
      <c r="AC6" s="601"/>
      <c r="AD6" s="602">
        <v>179671</v>
      </c>
      <c r="AE6" s="602"/>
      <c r="AF6" s="602"/>
      <c r="AG6" s="602"/>
      <c r="AH6" s="602"/>
      <c r="AI6" s="602"/>
      <c r="AJ6" s="602"/>
      <c r="AK6" s="602"/>
      <c r="AL6" s="603">
        <v>0.7</v>
      </c>
      <c r="AM6" s="604"/>
      <c r="AN6" s="604"/>
      <c r="AO6" s="605"/>
      <c r="AP6" s="595" t="s">
        <v>163</v>
      </c>
      <c r="AQ6" s="596"/>
      <c r="AR6" s="596"/>
      <c r="AS6" s="596"/>
      <c r="AT6" s="596"/>
      <c r="AU6" s="596"/>
      <c r="AV6" s="596"/>
      <c r="AW6" s="596"/>
      <c r="AX6" s="596"/>
      <c r="AY6" s="596"/>
      <c r="AZ6" s="596"/>
      <c r="BA6" s="596"/>
      <c r="BB6" s="596"/>
      <c r="BC6" s="596"/>
      <c r="BD6" s="596"/>
      <c r="BE6" s="596"/>
      <c r="BF6" s="597"/>
      <c r="BG6" s="598">
        <v>20911515</v>
      </c>
      <c r="BH6" s="599"/>
      <c r="BI6" s="599"/>
      <c r="BJ6" s="599"/>
      <c r="BK6" s="599"/>
      <c r="BL6" s="599"/>
      <c r="BM6" s="599"/>
      <c r="BN6" s="600"/>
      <c r="BO6" s="601">
        <v>92.8</v>
      </c>
      <c r="BP6" s="601"/>
      <c r="BQ6" s="601"/>
      <c r="BR6" s="601"/>
      <c r="BS6" s="602">
        <v>735337</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339367</v>
      </c>
      <c r="CS6" s="599"/>
      <c r="CT6" s="599"/>
      <c r="CU6" s="599"/>
      <c r="CV6" s="599"/>
      <c r="CW6" s="599"/>
      <c r="CX6" s="599"/>
      <c r="CY6" s="600"/>
      <c r="CZ6" s="592">
        <v>0.6</v>
      </c>
      <c r="DA6" s="593"/>
      <c r="DB6" s="593"/>
      <c r="DC6" s="609"/>
      <c r="DD6" s="607" t="s">
        <v>62</v>
      </c>
      <c r="DE6" s="599"/>
      <c r="DF6" s="599"/>
      <c r="DG6" s="599"/>
      <c r="DH6" s="599"/>
      <c r="DI6" s="599"/>
      <c r="DJ6" s="599"/>
      <c r="DK6" s="599"/>
      <c r="DL6" s="599"/>
      <c r="DM6" s="599"/>
      <c r="DN6" s="599"/>
      <c r="DO6" s="599"/>
      <c r="DP6" s="600"/>
      <c r="DQ6" s="607">
        <v>336842</v>
      </c>
      <c r="DR6" s="599"/>
      <c r="DS6" s="599"/>
      <c r="DT6" s="599"/>
      <c r="DU6" s="599"/>
      <c r="DV6" s="599"/>
      <c r="DW6" s="599"/>
      <c r="DX6" s="599"/>
      <c r="DY6" s="599"/>
      <c r="DZ6" s="599"/>
      <c r="EA6" s="599"/>
      <c r="EB6" s="599"/>
      <c r="EC6" s="608"/>
    </row>
    <row r="7" spans="2:143" ht="11.25" customHeight="1" x14ac:dyDescent="0.2">
      <c r="B7" s="595" t="s">
        <v>165</v>
      </c>
      <c r="C7" s="596"/>
      <c r="D7" s="596"/>
      <c r="E7" s="596"/>
      <c r="F7" s="596"/>
      <c r="G7" s="596"/>
      <c r="H7" s="596"/>
      <c r="I7" s="596"/>
      <c r="J7" s="596"/>
      <c r="K7" s="596"/>
      <c r="L7" s="596"/>
      <c r="M7" s="596"/>
      <c r="N7" s="596"/>
      <c r="O7" s="596"/>
      <c r="P7" s="596"/>
      <c r="Q7" s="597"/>
      <c r="R7" s="598">
        <v>31059</v>
      </c>
      <c r="S7" s="599"/>
      <c r="T7" s="599"/>
      <c r="U7" s="599"/>
      <c r="V7" s="599"/>
      <c r="W7" s="599"/>
      <c r="X7" s="599"/>
      <c r="Y7" s="600"/>
      <c r="Z7" s="601">
        <v>0.1</v>
      </c>
      <c r="AA7" s="601"/>
      <c r="AB7" s="601"/>
      <c r="AC7" s="601"/>
      <c r="AD7" s="602">
        <v>31059</v>
      </c>
      <c r="AE7" s="602"/>
      <c r="AF7" s="602"/>
      <c r="AG7" s="602"/>
      <c r="AH7" s="602"/>
      <c r="AI7" s="602"/>
      <c r="AJ7" s="602"/>
      <c r="AK7" s="602"/>
      <c r="AL7" s="603">
        <v>0.1</v>
      </c>
      <c r="AM7" s="604"/>
      <c r="AN7" s="604"/>
      <c r="AO7" s="605"/>
      <c r="AP7" s="595" t="s">
        <v>166</v>
      </c>
      <c r="AQ7" s="596"/>
      <c r="AR7" s="596"/>
      <c r="AS7" s="596"/>
      <c r="AT7" s="596"/>
      <c r="AU7" s="596"/>
      <c r="AV7" s="596"/>
      <c r="AW7" s="596"/>
      <c r="AX7" s="596"/>
      <c r="AY7" s="596"/>
      <c r="AZ7" s="596"/>
      <c r="BA7" s="596"/>
      <c r="BB7" s="596"/>
      <c r="BC7" s="596"/>
      <c r="BD7" s="596"/>
      <c r="BE7" s="596"/>
      <c r="BF7" s="597"/>
      <c r="BG7" s="598">
        <v>10870666</v>
      </c>
      <c r="BH7" s="599"/>
      <c r="BI7" s="599"/>
      <c r="BJ7" s="599"/>
      <c r="BK7" s="599"/>
      <c r="BL7" s="599"/>
      <c r="BM7" s="599"/>
      <c r="BN7" s="600"/>
      <c r="BO7" s="601">
        <v>48.3</v>
      </c>
      <c r="BP7" s="601"/>
      <c r="BQ7" s="601"/>
      <c r="BR7" s="601"/>
      <c r="BS7" s="602">
        <v>735337</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9031592</v>
      </c>
      <c r="CS7" s="599"/>
      <c r="CT7" s="599"/>
      <c r="CU7" s="599"/>
      <c r="CV7" s="599"/>
      <c r="CW7" s="599"/>
      <c r="CX7" s="599"/>
      <c r="CY7" s="600"/>
      <c r="CZ7" s="601">
        <v>17</v>
      </c>
      <c r="DA7" s="601"/>
      <c r="DB7" s="601"/>
      <c r="DC7" s="601"/>
      <c r="DD7" s="607">
        <v>1071404</v>
      </c>
      <c r="DE7" s="599"/>
      <c r="DF7" s="599"/>
      <c r="DG7" s="599"/>
      <c r="DH7" s="599"/>
      <c r="DI7" s="599"/>
      <c r="DJ7" s="599"/>
      <c r="DK7" s="599"/>
      <c r="DL7" s="599"/>
      <c r="DM7" s="599"/>
      <c r="DN7" s="599"/>
      <c r="DO7" s="599"/>
      <c r="DP7" s="600"/>
      <c r="DQ7" s="607">
        <v>7505406</v>
      </c>
      <c r="DR7" s="599"/>
      <c r="DS7" s="599"/>
      <c r="DT7" s="599"/>
      <c r="DU7" s="599"/>
      <c r="DV7" s="599"/>
      <c r="DW7" s="599"/>
      <c r="DX7" s="599"/>
      <c r="DY7" s="599"/>
      <c r="DZ7" s="599"/>
      <c r="EA7" s="599"/>
      <c r="EB7" s="599"/>
      <c r="EC7" s="608"/>
    </row>
    <row r="8" spans="2:143" ht="11.25" customHeight="1" x14ac:dyDescent="0.2">
      <c r="B8" s="595" t="s">
        <v>168</v>
      </c>
      <c r="C8" s="596"/>
      <c r="D8" s="596"/>
      <c r="E8" s="596"/>
      <c r="F8" s="596"/>
      <c r="G8" s="596"/>
      <c r="H8" s="596"/>
      <c r="I8" s="596"/>
      <c r="J8" s="596"/>
      <c r="K8" s="596"/>
      <c r="L8" s="596"/>
      <c r="M8" s="596"/>
      <c r="N8" s="596"/>
      <c r="O8" s="596"/>
      <c r="P8" s="596"/>
      <c r="Q8" s="597"/>
      <c r="R8" s="598">
        <v>165256</v>
      </c>
      <c r="S8" s="599"/>
      <c r="T8" s="599"/>
      <c r="U8" s="599"/>
      <c r="V8" s="599"/>
      <c r="W8" s="599"/>
      <c r="X8" s="599"/>
      <c r="Y8" s="600"/>
      <c r="Z8" s="601">
        <v>0.3</v>
      </c>
      <c r="AA8" s="601"/>
      <c r="AB8" s="601"/>
      <c r="AC8" s="601"/>
      <c r="AD8" s="602">
        <v>165256</v>
      </c>
      <c r="AE8" s="602"/>
      <c r="AF8" s="602"/>
      <c r="AG8" s="602"/>
      <c r="AH8" s="602"/>
      <c r="AI8" s="602"/>
      <c r="AJ8" s="602"/>
      <c r="AK8" s="602"/>
      <c r="AL8" s="603">
        <v>0.6</v>
      </c>
      <c r="AM8" s="604"/>
      <c r="AN8" s="604"/>
      <c r="AO8" s="605"/>
      <c r="AP8" s="595" t="s">
        <v>169</v>
      </c>
      <c r="AQ8" s="596"/>
      <c r="AR8" s="596"/>
      <c r="AS8" s="596"/>
      <c r="AT8" s="596"/>
      <c r="AU8" s="596"/>
      <c r="AV8" s="596"/>
      <c r="AW8" s="596"/>
      <c r="AX8" s="596"/>
      <c r="AY8" s="596"/>
      <c r="AZ8" s="596"/>
      <c r="BA8" s="596"/>
      <c r="BB8" s="596"/>
      <c r="BC8" s="596"/>
      <c r="BD8" s="596"/>
      <c r="BE8" s="596"/>
      <c r="BF8" s="597"/>
      <c r="BG8" s="598">
        <v>184999</v>
      </c>
      <c r="BH8" s="599"/>
      <c r="BI8" s="599"/>
      <c r="BJ8" s="599"/>
      <c r="BK8" s="599"/>
      <c r="BL8" s="599"/>
      <c r="BM8" s="599"/>
      <c r="BN8" s="600"/>
      <c r="BO8" s="601">
        <v>0.8</v>
      </c>
      <c r="BP8" s="601"/>
      <c r="BQ8" s="601"/>
      <c r="BR8" s="601"/>
      <c r="BS8" s="602" t="s">
        <v>62</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25217630</v>
      </c>
      <c r="CS8" s="599"/>
      <c r="CT8" s="599"/>
      <c r="CU8" s="599"/>
      <c r="CV8" s="599"/>
      <c r="CW8" s="599"/>
      <c r="CX8" s="599"/>
      <c r="CY8" s="600"/>
      <c r="CZ8" s="601">
        <v>47.4</v>
      </c>
      <c r="DA8" s="601"/>
      <c r="DB8" s="601"/>
      <c r="DC8" s="601"/>
      <c r="DD8" s="607">
        <v>102766</v>
      </c>
      <c r="DE8" s="599"/>
      <c r="DF8" s="599"/>
      <c r="DG8" s="599"/>
      <c r="DH8" s="599"/>
      <c r="DI8" s="599"/>
      <c r="DJ8" s="599"/>
      <c r="DK8" s="599"/>
      <c r="DL8" s="599"/>
      <c r="DM8" s="599"/>
      <c r="DN8" s="599"/>
      <c r="DO8" s="599"/>
      <c r="DP8" s="600"/>
      <c r="DQ8" s="607">
        <v>11043619</v>
      </c>
      <c r="DR8" s="599"/>
      <c r="DS8" s="599"/>
      <c r="DT8" s="599"/>
      <c r="DU8" s="599"/>
      <c r="DV8" s="599"/>
      <c r="DW8" s="599"/>
      <c r="DX8" s="599"/>
      <c r="DY8" s="599"/>
      <c r="DZ8" s="599"/>
      <c r="EA8" s="599"/>
      <c r="EB8" s="599"/>
      <c r="EC8" s="608"/>
    </row>
    <row r="9" spans="2:143" ht="11.25" customHeight="1" x14ac:dyDescent="0.2">
      <c r="B9" s="595" t="s">
        <v>171</v>
      </c>
      <c r="C9" s="596"/>
      <c r="D9" s="596"/>
      <c r="E9" s="596"/>
      <c r="F9" s="596"/>
      <c r="G9" s="596"/>
      <c r="H9" s="596"/>
      <c r="I9" s="596"/>
      <c r="J9" s="596"/>
      <c r="K9" s="596"/>
      <c r="L9" s="596"/>
      <c r="M9" s="596"/>
      <c r="N9" s="596"/>
      <c r="O9" s="596"/>
      <c r="P9" s="596"/>
      <c r="Q9" s="597"/>
      <c r="R9" s="598">
        <v>177549</v>
      </c>
      <c r="S9" s="599"/>
      <c r="T9" s="599"/>
      <c r="U9" s="599"/>
      <c r="V9" s="599"/>
      <c r="W9" s="599"/>
      <c r="X9" s="599"/>
      <c r="Y9" s="600"/>
      <c r="Z9" s="601">
        <v>0.3</v>
      </c>
      <c r="AA9" s="601"/>
      <c r="AB9" s="601"/>
      <c r="AC9" s="601"/>
      <c r="AD9" s="602">
        <v>177549</v>
      </c>
      <c r="AE9" s="602"/>
      <c r="AF9" s="602"/>
      <c r="AG9" s="602"/>
      <c r="AH9" s="602"/>
      <c r="AI9" s="602"/>
      <c r="AJ9" s="602"/>
      <c r="AK9" s="602"/>
      <c r="AL9" s="603">
        <v>0.7</v>
      </c>
      <c r="AM9" s="604"/>
      <c r="AN9" s="604"/>
      <c r="AO9" s="605"/>
      <c r="AP9" s="595" t="s">
        <v>172</v>
      </c>
      <c r="AQ9" s="596"/>
      <c r="AR9" s="596"/>
      <c r="AS9" s="596"/>
      <c r="AT9" s="596"/>
      <c r="AU9" s="596"/>
      <c r="AV9" s="596"/>
      <c r="AW9" s="596"/>
      <c r="AX9" s="596"/>
      <c r="AY9" s="596"/>
      <c r="AZ9" s="596"/>
      <c r="BA9" s="596"/>
      <c r="BB9" s="596"/>
      <c r="BC9" s="596"/>
      <c r="BD9" s="596"/>
      <c r="BE9" s="596"/>
      <c r="BF9" s="597"/>
      <c r="BG9" s="598">
        <v>7388817</v>
      </c>
      <c r="BH9" s="599"/>
      <c r="BI9" s="599"/>
      <c r="BJ9" s="599"/>
      <c r="BK9" s="599"/>
      <c r="BL9" s="599"/>
      <c r="BM9" s="599"/>
      <c r="BN9" s="600"/>
      <c r="BO9" s="601">
        <v>32.799999999999997</v>
      </c>
      <c r="BP9" s="601"/>
      <c r="BQ9" s="601"/>
      <c r="BR9" s="601"/>
      <c r="BS9" s="602" t="s">
        <v>62</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4727340</v>
      </c>
      <c r="CS9" s="599"/>
      <c r="CT9" s="599"/>
      <c r="CU9" s="599"/>
      <c r="CV9" s="599"/>
      <c r="CW9" s="599"/>
      <c r="CX9" s="599"/>
      <c r="CY9" s="600"/>
      <c r="CZ9" s="601">
        <v>8.9</v>
      </c>
      <c r="DA9" s="601"/>
      <c r="DB9" s="601"/>
      <c r="DC9" s="601"/>
      <c r="DD9" s="607">
        <v>245501</v>
      </c>
      <c r="DE9" s="599"/>
      <c r="DF9" s="599"/>
      <c r="DG9" s="599"/>
      <c r="DH9" s="599"/>
      <c r="DI9" s="599"/>
      <c r="DJ9" s="599"/>
      <c r="DK9" s="599"/>
      <c r="DL9" s="599"/>
      <c r="DM9" s="599"/>
      <c r="DN9" s="599"/>
      <c r="DO9" s="599"/>
      <c r="DP9" s="600"/>
      <c r="DQ9" s="607">
        <v>3018322</v>
      </c>
      <c r="DR9" s="599"/>
      <c r="DS9" s="599"/>
      <c r="DT9" s="599"/>
      <c r="DU9" s="599"/>
      <c r="DV9" s="599"/>
      <c r="DW9" s="599"/>
      <c r="DX9" s="599"/>
      <c r="DY9" s="599"/>
      <c r="DZ9" s="599"/>
      <c r="EA9" s="599"/>
      <c r="EB9" s="599"/>
      <c r="EC9" s="608"/>
    </row>
    <row r="10" spans="2:143" ht="11.25" customHeight="1" x14ac:dyDescent="0.2">
      <c r="B10" s="595" t="s">
        <v>174</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334644</v>
      </c>
      <c r="BH10" s="599"/>
      <c r="BI10" s="599"/>
      <c r="BJ10" s="599"/>
      <c r="BK10" s="599"/>
      <c r="BL10" s="599"/>
      <c r="BM10" s="599"/>
      <c r="BN10" s="600"/>
      <c r="BO10" s="601">
        <v>1.5</v>
      </c>
      <c r="BP10" s="601"/>
      <c r="BQ10" s="601"/>
      <c r="BR10" s="601"/>
      <c r="BS10" s="602" t="s">
        <v>62</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v>382038</v>
      </c>
      <c r="CS10" s="599"/>
      <c r="CT10" s="599"/>
      <c r="CU10" s="599"/>
      <c r="CV10" s="599"/>
      <c r="CW10" s="599"/>
      <c r="CX10" s="599"/>
      <c r="CY10" s="600"/>
      <c r="CZ10" s="601">
        <v>0.7</v>
      </c>
      <c r="DA10" s="601"/>
      <c r="DB10" s="601"/>
      <c r="DC10" s="601"/>
      <c r="DD10" s="607" t="s">
        <v>62</v>
      </c>
      <c r="DE10" s="599"/>
      <c r="DF10" s="599"/>
      <c r="DG10" s="599"/>
      <c r="DH10" s="599"/>
      <c r="DI10" s="599"/>
      <c r="DJ10" s="599"/>
      <c r="DK10" s="599"/>
      <c r="DL10" s="599"/>
      <c r="DM10" s="599"/>
      <c r="DN10" s="599"/>
      <c r="DO10" s="599"/>
      <c r="DP10" s="600"/>
      <c r="DQ10" s="607">
        <v>268033</v>
      </c>
      <c r="DR10" s="599"/>
      <c r="DS10" s="599"/>
      <c r="DT10" s="599"/>
      <c r="DU10" s="599"/>
      <c r="DV10" s="599"/>
      <c r="DW10" s="599"/>
      <c r="DX10" s="599"/>
      <c r="DY10" s="599"/>
      <c r="DZ10" s="599"/>
      <c r="EA10" s="599"/>
      <c r="EB10" s="599"/>
      <c r="EC10" s="608"/>
    </row>
    <row r="11" spans="2:143" ht="11.25" customHeight="1" x14ac:dyDescent="0.2">
      <c r="B11" s="595" t="s">
        <v>177</v>
      </c>
      <c r="C11" s="596"/>
      <c r="D11" s="596"/>
      <c r="E11" s="596"/>
      <c r="F11" s="596"/>
      <c r="G11" s="596"/>
      <c r="H11" s="596"/>
      <c r="I11" s="596"/>
      <c r="J11" s="596"/>
      <c r="K11" s="596"/>
      <c r="L11" s="596"/>
      <c r="M11" s="596"/>
      <c r="N11" s="596"/>
      <c r="O11" s="596"/>
      <c r="P11" s="596"/>
      <c r="Q11" s="597"/>
      <c r="R11" s="598">
        <v>2762312</v>
      </c>
      <c r="S11" s="599"/>
      <c r="T11" s="599"/>
      <c r="U11" s="599"/>
      <c r="V11" s="599"/>
      <c r="W11" s="599"/>
      <c r="X11" s="599"/>
      <c r="Y11" s="600"/>
      <c r="Z11" s="603">
        <v>5</v>
      </c>
      <c r="AA11" s="604"/>
      <c r="AB11" s="604"/>
      <c r="AC11" s="610"/>
      <c r="AD11" s="607">
        <v>2762312</v>
      </c>
      <c r="AE11" s="599"/>
      <c r="AF11" s="599"/>
      <c r="AG11" s="599"/>
      <c r="AH11" s="599"/>
      <c r="AI11" s="599"/>
      <c r="AJ11" s="599"/>
      <c r="AK11" s="600"/>
      <c r="AL11" s="603">
        <v>10.8</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2962206</v>
      </c>
      <c r="BH11" s="599"/>
      <c r="BI11" s="599"/>
      <c r="BJ11" s="599"/>
      <c r="BK11" s="599"/>
      <c r="BL11" s="599"/>
      <c r="BM11" s="599"/>
      <c r="BN11" s="600"/>
      <c r="BO11" s="601">
        <v>13.1</v>
      </c>
      <c r="BP11" s="601"/>
      <c r="BQ11" s="601"/>
      <c r="BR11" s="601"/>
      <c r="BS11" s="602">
        <v>735337</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55999</v>
      </c>
      <c r="CS11" s="599"/>
      <c r="CT11" s="599"/>
      <c r="CU11" s="599"/>
      <c r="CV11" s="599"/>
      <c r="CW11" s="599"/>
      <c r="CX11" s="599"/>
      <c r="CY11" s="600"/>
      <c r="CZ11" s="601">
        <v>0.1</v>
      </c>
      <c r="DA11" s="601"/>
      <c r="DB11" s="601"/>
      <c r="DC11" s="601"/>
      <c r="DD11" s="607">
        <v>15873</v>
      </c>
      <c r="DE11" s="599"/>
      <c r="DF11" s="599"/>
      <c r="DG11" s="599"/>
      <c r="DH11" s="599"/>
      <c r="DI11" s="599"/>
      <c r="DJ11" s="599"/>
      <c r="DK11" s="599"/>
      <c r="DL11" s="599"/>
      <c r="DM11" s="599"/>
      <c r="DN11" s="599"/>
      <c r="DO11" s="599"/>
      <c r="DP11" s="600"/>
      <c r="DQ11" s="607">
        <v>42081</v>
      </c>
      <c r="DR11" s="599"/>
      <c r="DS11" s="599"/>
      <c r="DT11" s="599"/>
      <c r="DU11" s="599"/>
      <c r="DV11" s="599"/>
      <c r="DW11" s="599"/>
      <c r="DX11" s="599"/>
      <c r="DY11" s="599"/>
      <c r="DZ11" s="599"/>
      <c r="EA11" s="599"/>
      <c r="EB11" s="599"/>
      <c r="EC11" s="608"/>
    </row>
    <row r="12" spans="2:143" ht="11.25" customHeight="1" x14ac:dyDescent="0.2">
      <c r="B12" s="595" t="s">
        <v>180</v>
      </c>
      <c r="C12" s="596"/>
      <c r="D12" s="596"/>
      <c r="E12" s="596"/>
      <c r="F12" s="596"/>
      <c r="G12" s="596"/>
      <c r="H12" s="596"/>
      <c r="I12" s="596"/>
      <c r="J12" s="596"/>
      <c r="K12" s="596"/>
      <c r="L12" s="596"/>
      <c r="M12" s="596"/>
      <c r="N12" s="596"/>
      <c r="O12" s="596"/>
      <c r="P12" s="596"/>
      <c r="Q12" s="597"/>
      <c r="R12" s="598">
        <v>20489</v>
      </c>
      <c r="S12" s="599"/>
      <c r="T12" s="599"/>
      <c r="U12" s="599"/>
      <c r="V12" s="599"/>
      <c r="W12" s="599"/>
      <c r="X12" s="599"/>
      <c r="Y12" s="600"/>
      <c r="Z12" s="601">
        <v>0</v>
      </c>
      <c r="AA12" s="601"/>
      <c r="AB12" s="601"/>
      <c r="AC12" s="601"/>
      <c r="AD12" s="602">
        <v>20489</v>
      </c>
      <c r="AE12" s="602"/>
      <c r="AF12" s="602"/>
      <c r="AG12" s="602"/>
      <c r="AH12" s="602"/>
      <c r="AI12" s="602"/>
      <c r="AJ12" s="602"/>
      <c r="AK12" s="602"/>
      <c r="AL12" s="603">
        <v>0.1</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9053446</v>
      </c>
      <c r="BH12" s="599"/>
      <c r="BI12" s="599"/>
      <c r="BJ12" s="599"/>
      <c r="BK12" s="599"/>
      <c r="BL12" s="599"/>
      <c r="BM12" s="599"/>
      <c r="BN12" s="600"/>
      <c r="BO12" s="601">
        <v>40.200000000000003</v>
      </c>
      <c r="BP12" s="601"/>
      <c r="BQ12" s="601"/>
      <c r="BR12" s="601"/>
      <c r="BS12" s="602" t="s">
        <v>62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183393</v>
      </c>
      <c r="CS12" s="599"/>
      <c r="CT12" s="599"/>
      <c r="CU12" s="599"/>
      <c r="CV12" s="599"/>
      <c r="CW12" s="599"/>
      <c r="CX12" s="599"/>
      <c r="CY12" s="600"/>
      <c r="CZ12" s="601">
        <v>0.3</v>
      </c>
      <c r="DA12" s="601"/>
      <c r="DB12" s="601"/>
      <c r="DC12" s="601"/>
      <c r="DD12" s="607">
        <v>2451</v>
      </c>
      <c r="DE12" s="599"/>
      <c r="DF12" s="599"/>
      <c r="DG12" s="599"/>
      <c r="DH12" s="599"/>
      <c r="DI12" s="599"/>
      <c r="DJ12" s="599"/>
      <c r="DK12" s="599"/>
      <c r="DL12" s="599"/>
      <c r="DM12" s="599"/>
      <c r="DN12" s="599"/>
      <c r="DO12" s="599"/>
      <c r="DP12" s="600"/>
      <c r="DQ12" s="607">
        <v>168847</v>
      </c>
      <c r="DR12" s="599"/>
      <c r="DS12" s="599"/>
      <c r="DT12" s="599"/>
      <c r="DU12" s="599"/>
      <c r="DV12" s="599"/>
      <c r="DW12" s="599"/>
      <c r="DX12" s="599"/>
      <c r="DY12" s="599"/>
      <c r="DZ12" s="599"/>
      <c r="EA12" s="599"/>
      <c r="EB12" s="599"/>
      <c r="EC12" s="608"/>
    </row>
    <row r="13" spans="2:143" ht="11.25" customHeight="1" x14ac:dyDescent="0.2">
      <c r="B13" s="595" t="s">
        <v>183</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8777391</v>
      </c>
      <c r="BH13" s="599"/>
      <c r="BI13" s="599"/>
      <c r="BJ13" s="599"/>
      <c r="BK13" s="599"/>
      <c r="BL13" s="599"/>
      <c r="BM13" s="599"/>
      <c r="BN13" s="600"/>
      <c r="BO13" s="601">
        <v>39</v>
      </c>
      <c r="BP13" s="601"/>
      <c r="BQ13" s="601"/>
      <c r="BR13" s="601"/>
      <c r="BS13" s="602" t="s">
        <v>62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2999443</v>
      </c>
      <c r="CS13" s="599"/>
      <c r="CT13" s="599"/>
      <c r="CU13" s="599"/>
      <c r="CV13" s="599"/>
      <c r="CW13" s="599"/>
      <c r="CX13" s="599"/>
      <c r="CY13" s="600"/>
      <c r="CZ13" s="601">
        <v>5.6</v>
      </c>
      <c r="DA13" s="601"/>
      <c r="DB13" s="601"/>
      <c r="DC13" s="601"/>
      <c r="DD13" s="607">
        <v>1479920</v>
      </c>
      <c r="DE13" s="599"/>
      <c r="DF13" s="599"/>
      <c r="DG13" s="599"/>
      <c r="DH13" s="599"/>
      <c r="DI13" s="599"/>
      <c r="DJ13" s="599"/>
      <c r="DK13" s="599"/>
      <c r="DL13" s="599"/>
      <c r="DM13" s="599"/>
      <c r="DN13" s="599"/>
      <c r="DO13" s="599"/>
      <c r="DP13" s="600"/>
      <c r="DQ13" s="607">
        <v>1756080</v>
      </c>
      <c r="DR13" s="599"/>
      <c r="DS13" s="599"/>
      <c r="DT13" s="599"/>
      <c r="DU13" s="599"/>
      <c r="DV13" s="599"/>
      <c r="DW13" s="599"/>
      <c r="DX13" s="599"/>
      <c r="DY13" s="599"/>
      <c r="DZ13" s="599"/>
      <c r="EA13" s="599"/>
      <c r="EB13" s="599"/>
      <c r="EC13" s="608"/>
    </row>
    <row r="14" spans="2:143" ht="11.25" customHeight="1" x14ac:dyDescent="0.2">
      <c r="B14" s="595" t="s">
        <v>186</v>
      </c>
      <c r="C14" s="596"/>
      <c r="D14" s="596"/>
      <c r="E14" s="596"/>
      <c r="F14" s="596"/>
      <c r="G14" s="596"/>
      <c r="H14" s="596"/>
      <c r="I14" s="596"/>
      <c r="J14" s="596"/>
      <c r="K14" s="596"/>
      <c r="L14" s="596"/>
      <c r="M14" s="596"/>
      <c r="N14" s="596"/>
      <c r="O14" s="596"/>
      <c r="P14" s="596"/>
      <c r="Q14" s="597"/>
      <c r="R14" s="598">
        <v>1334</v>
      </c>
      <c r="S14" s="599"/>
      <c r="T14" s="599"/>
      <c r="U14" s="599"/>
      <c r="V14" s="599"/>
      <c r="W14" s="599"/>
      <c r="X14" s="599"/>
      <c r="Y14" s="600"/>
      <c r="Z14" s="601">
        <v>0</v>
      </c>
      <c r="AA14" s="601"/>
      <c r="AB14" s="601"/>
      <c r="AC14" s="601"/>
      <c r="AD14" s="602">
        <v>1334</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158969</v>
      </c>
      <c r="BH14" s="599"/>
      <c r="BI14" s="599"/>
      <c r="BJ14" s="599"/>
      <c r="BK14" s="599"/>
      <c r="BL14" s="599"/>
      <c r="BM14" s="599"/>
      <c r="BN14" s="600"/>
      <c r="BO14" s="601">
        <v>0.7</v>
      </c>
      <c r="BP14" s="601"/>
      <c r="BQ14" s="601"/>
      <c r="BR14" s="601"/>
      <c r="BS14" s="602" t="s">
        <v>62</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1378206</v>
      </c>
      <c r="CS14" s="599"/>
      <c r="CT14" s="599"/>
      <c r="CU14" s="599"/>
      <c r="CV14" s="599"/>
      <c r="CW14" s="599"/>
      <c r="CX14" s="599"/>
      <c r="CY14" s="600"/>
      <c r="CZ14" s="601">
        <v>2.6</v>
      </c>
      <c r="DA14" s="601"/>
      <c r="DB14" s="601"/>
      <c r="DC14" s="601"/>
      <c r="DD14" s="607">
        <v>9685</v>
      </c>
      <c r="DE14" s="599"/>
      <c r="DF14" s="599"/>
      <c r="DG14" s="599"/>
      <c r="DH14" s="599"/>
      <c r="DI14" s="599"/>
      <c r="DJ14" s="599"/>
      <c r="DK14" s="599"/>
      <c r="DL14" s="599"/>
      <c r="DM14" s="599"/>
      <c r="DN14" s="599"/>
      <c r="DO14" s="599"/>
      <c r="DP14" s="600"/>
      <c r="DQ14" s="607">
        <v>1208632</v>
      </c>
      <c r="DR14" s="599"/>
      <c r="DS14" s="599"/>
      <c r="DT14" s="599"/>
      <c r="DU14" s="599"/>
      <c r="DV14" s="599"/>
      <c r="DW14" s="599"/>
      <c r="DX14" s="599"/>
      <c r="DY14" s="599"/>
      <c r="DZ14" s="599"/>
      <c r="EA14" s="599"/>
      <c r="EB14" s="599"/>
      <c r="EC14" s="608"/>
    </row>
    <row r="15" spans="2:143" ht="11.25" customHeight="1" x14ac:dyDescent="0.2">
      <c r="B15" s="595" t="s">
        <v>189</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828434</v>
      </c>
      <c r="BH15" s="599"/>
      <c r="BI15" s="599"/>
      <c r="BJ15" s="599"/>
      <c r="BK15" s="599"/>
      <c r="BL15" s="599"/>
      <c r="BM15" s="599"/>
      <c r="BN15" s="600"/>
      <c r="BO15" s="601">
        <v>3.7</v>
      </c>
      <c r="BP15" s="601"/>
      <c r="BQ15" s="601"/>
      <c r="BR15" s="601"/>
      <c r="BS15" s="602" t="s">
        <v>62</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7085625</v>
      </c>
      <c r="CS15" s="599"/>
      <c r="CT15" s="599"/>
      <c r="CU15" s="599"/>
      <c r="CV15" s="599"/>
      <c r="CW15" s="599"/>
      <c r="CX15" s="599"/>
      <c r="CY15" s="600"/>
      <c r="CZ15" s="601">
        <v>13.3</v>
      </c>
      <c r="DA15" s="601"/>
      <c r="DB15" s="601"/>
      <c r="DC15" s="601"/>
      <c r="DD15" s="607">
        <v>2711336</v>
      </c>
      <c r="DE15" s="599"/>
      <c r="DF15" s="599"/>
      <c r="DG15" s="599"/>
      <c r="DH15" s="599"/>
      <c r="DI15" s="599"/>
      <c r="DJ15" s="599"/>
      <c r="DK15" s="599"/>
      <c r="DL15" s="599"/>
      <c r="DM15" s="599"/>
      <c r="DN15" s="599"/>
      <c r="DO15" s="599"/>
      <c r="DP15" s="600"/>
      <c r="DQ15" s="607">
        <v>4405207</v>
      </c>
      <c r="DR15" s="599"/>
      <c r="DS15" s="599"/>
      <c r="DT15" s="599"/>
      <c r="DU15" s="599"/>
      <c r="DV15" s="599"/>
      <c r="DW15" s="599"/>
      <c r="DX15" s="599"/>
      <c r="DY15" s="599"/>
      <c r="DZ15" s="599"/>
      <c r="EA15" s="599"/>
      <c r="EB15" s="599"/>
      <c r="EC15" s="608"/>
    </row>
    <row r="16" spans="2:143" ht="11.25" customHeight="1" x14ac:dyDescent="0.2">
      <c r="B16" s="595" t="s">
        <v>192</v>
      </c>
      <c r="C16" s="596"/>
      <c r="D16" s="596"/>
      <c r="E16" s="596"/>
      <c r="F16" s="596"/>
      <c r="G16" s="596"/>
      <c r="H16" s="596"/>
      <c r="I16" s="596"/>
      <c r="J16" s="596"/>
      <c r="K16" s="596"/>
      <c r="L16" s="596"/>
      <c r="M16" s="596"/>
      <c r="N16" s="596"/>
      <c r="O16" s="596"/>
      <c r="P16" s="596"/>
      <c r="Q16" s="597"/>
      <c r="R16" s="598">
        <v>49928</v>
      </c>
      <c r="S16" s="599"/>
      <c r="T16" s="599"/>
      <c r="U16" s="599"/>
      <c r="V16" s="599"/>
      <c r="W16" s="599"/>
      <c r="X16" s="599"/>
      <c r="Y16" s="600"/>
      <c r="Z16" s="601">
        <v>0.1</v>
      </c>
      <c r="AA16" s="601"/>
      <c r="AB16" s="601"/>
      <c r="AC16" s="601"/>
      <c r="AD16" s="602">
        <v>49928</v>
      </c>
      <c r="AE16" s="602"/>
      <c r="AF16" s="602"/>
      <c r="AG16" s="602"/>
      <c r="AH16" s="602"/>
      <c r="AI16" s="602"/>
      <c r="AJ16" s="602"/>
      <c r="AK16" s="602"/>
      <c r="AL16" s="603">
        <v>0.2</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t="s">
        <v>62</v>
      </c>
      <c r="CS16" s="599"/>
      <c r="CT16" s="599"/>
      <c r="CU16" s="599"/>
      <c r="CV16" s="599"/>
      <c r="CW16" s="599"/>
      <c r="CX16" s="599"/>
      <c r="CY16" s="600"/>
      <c r="CZ16" s="601" t="s">
        <v>62</v>
      </c>
      <c r="DA16" s="601"/>
      <c r="DB16" s="601"/>
      <c r="DC16" s="601"/>
      <c r="DD16" s="607" t="s">
        <v>62</v>
      </c>
      <c r="DE16" s="599"/>
      <c r="DF16" s="599"/>
      <c r="DG16" s="599"/>
      <c r="DH16" s="599"/>
      <c r="DI16" s="599"/>
      <c r="DJ16" s="599"/>
      <c r="DK16" s="599"/>
      <c r="DL16" s="599"/>
      <c r="DM16" s="599"/>
      <c r="DN16" s="599"/>
      <c r="DO16" s="599"/>
      <c r="DP16" s="600"/>
      <c r="DQ16" s="607" t="s">
        <v>62</v>
      </c>
      <c r="DR16" s="599"/>
      <c r="DS16" s="599"/>
      <c r="DT16" s="599"/>
      <c r="DU16" s="599"/>
      <c r="DV16" s="599"/>
      <c r="DW16" s="599"/>
      <c r="DX16" s="599"/>
      <c r="DY16" s="599"/>
      <c r="DZ16" s="599"/>
      <c r="EA16" s="599"/>
      <c r="EB16" s="599"/>
      <c r="EC16" s="608"/>
    </row>
    <row r="17" spans="2:133" ht="11.25" customHeight="1" x14ac:dyDescent="0.2">
      <c r="B17" s="595" t="s">
        <v>195</v>
      </c>
      <c r="C17" s="596"/>
      <c r="D17" s="596"/>
      <c r="E17" s="596"/>
      <c r="F17" s="596"/>
      <c r="G17" s="596"/>
      <c r="H17" s="596"/>
      <c r="I17" s="596"/>
      <c r="J17" s="596"/>
      <c r="K17" s="596"/>
      <c r="L17" s="596"/>
      <c r="M17" s="596"/>
      <c r="N17" s="596"/>
      <c r="O17" s="596"/>
      <c r="P17" s="596"/>
      <c r="Q17" s="597"/>
      <c r="R17" s="598">
        <v>539587</v>
      </c>
      <c r="S17" s="599"/>
      <c r="T17" s="599"/>
      <c r="U17" s="599"/>
      <c r="V17" s="599"/>
      <c r="W17" s="599"/>
      <c r="X17" s="599"/>
      <c r="Y17" s="600"/>
      <c r="Z17" s="601">
        <v>1</v>
      </c>
      <c r="AA17" s="601"/>
      <c r="AB17" s="601"/>
      <c r="AC17" s="601"/>
      <c r="AD17" s="602">
        <v>539587</v>
      </c>
      <c r="AE17" s="602"/>
      <c r="AF17" s="602"/>
      <c r="AG17" s="602"/>
      <c r="AH17" s="602"/>
      <c r="AI17" s="602"/>
      <c r="AJ17" s="602"/>
      <c r="AK17" s="602"/>
      <c r="AL17" s="603">
        <v>2.1</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1828765</v>
      </c>
      <c r="CS17" s="599"/>
      <c r="CT17" s="599"/>
      <c r="CU17" s="599"/>
      <c r="CV17" s="599"/>
      <c r="CW17" s="599"/>
      <c r="CX17" s="599"/>
      <c r="CY17" s="600"/>
      <c r="CZ17" s="601">
        <v>3.4</v>
      </c>
      <c r="DA17" s="601"/>
      <c r="DB17" s="601"/>
      <c r="DC17" s="601"/>
      <c r="DD17" s="607" t="s">
        <v>62</v>
      </c>
      <c r="DE17" s="599"/>
      <c r="DF17" s="599"/>
      <c r="DG17" s="599"/>
      <c r="DH17" s="599"/>
      <c r="DI17" s="599"/>
      <c r="DJ17" s="599"/>
      <c r="DK17" s="599"/>
      <c r="DL17" s="599"/>
      <c r="DM17" s="599"/>
      <c r="DN17" s="599"/>
      <c r="DO17" s="599"/>
      <c r="DP17" s="600"/>
      <c r="DQ17" s="607">
        <v>1828765</v>
      </c>
      <c r="DR17" s="599"/>
      <c r="DS17" s="599"/>
      <c r="DT17" s="599"/>
      <c r="DU17" s="599"/>
      <c r="DV17" s="599"/>
      <c r="DW17" s="599"/>
      <c r="DX17" s="599"/>
      <c r="DY17" s="599"/>
      <c r="DZ17" s="599"/>
      <c r="EA17" s="599"/>
      <c r="EB17" s="599"/>
      <c r="EC17" s="608"/>
    </row>
    <row r="18" spans="2:133" ht="11.25" customHeight="1" x14ac:dyDescent="0.2">
      <c r="B18" s="595" t="s">
        <v>198</v>
      </c>
      <c r="C18" s="596"/>
      <c r="D18" s="596"/>
      <c r="E18" s="596"/>
      <c r="F18" s="596"/>
      <c r="G18" s="596"/>
      <c r="H18" s="596"/>
      <c r="I18" s="596"/>
      <c r="J18" s="596"/>
      <c r="K18" s="596"/>
      <c r="L18" s="596"/>
      <c r="M18" s="596"/>
      <c r="N18" s="596"/>
      <c r="O18" s="596"/>
      <c r="P18" s="596"/>
      <c r="Q18" s="597"/>
      <c r="R18" s="598">
        <v>150701</v>
      </c>
      <c r="S18" s="599"/>
      <c r="T18" s="599"/>
      <c r="U18" s="599"/>
      <c r="V18" s="599"/>
      <c r="W18" s="599"/>
      <c r="X18" s="599"/>
      <c r="Y18" s="600"/>
      <c r="Z18" s="601">
        <v>0.3</v>
      </c>
      <c r="AA18" s="601"/>
      <c r="AB18" s="601"/>
      <c r="AC18" s="601"/>
      <c r="AD18" s="602">
        <v>150701</v>
      </c>
      <c r="AE18" s="602"/>
      <c r="AF18" s="602"/>
      <c r="AG18" s="602"/>
      <c r="AH18" s="602"/>
      <c r="AI18" s="602"/>
      <c r="AJ18" s="602"/>
      <c r="AK18" s="602"/>
      <c r="AL18" s="603">
        <v>0.6</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2">
      <c r="B19" s="595" t="s">
        <v>201</v>
      </c>
      <c r="C19" s="596"/>
      <c r="D19" s="596"/>
      <c r="E19" s="596"/>
      <c r="F19" s="596"/>
      <c r="G19" s="596"/>
      <c r="H19" s="596"/>
      <c r="I19" s="596"/>
      <c r="J19" s="596"/>
      <c r="K19" s="596"/>
      <c r="L19" s="596"/>
      <c r="M19" s="596"/>
      <c r="N19" s="596"/>
      <c r="O19" s="596"/>
      <c r="P19" s="596"/>
      <c r="Q19" s="597"/>
      <c r="R19" s="598">
        <v>146214</v>
      </c>
      <c r="S19" s="599"/>
      <c r="T19" s="599"/>
      <c r="U19" s="599"/>
      <c r="V19" s="599"/>
      <c r="W19" s="599"/>
      <c r="X19" s="599"/>
      <c r="Y19" s="600"/>
      <c r="Z19" s="601">
        <v>0.3</v>
      </c>
      <c r="AA19" s="601"/>
      <c r="AB19" s="601"/>
      <c r="AC19" s="601"/>
      <c r="AD19" s="602">
        <v>146214</v>
      </c>
      <c r="AE19" s="602"/>
      <c r="AF19" s="602"/>
      <c r="AG19" s="602"/>
      <c r="AH19" s="602"/>
      <c r="AI19" s="602"/>
      <c r="AJ19" s="602"/>
      <c r="AK19" s="602"/>
      <c r="AL19" s="603">
        <v>0.6</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v>1617797</v>
      </c>
      <c r="BH19" s="599"/>
      <c r="BI19" s="599"/>
      <c r="BJ19" s="599"/>
      <c r="BK19" s="599"/>
      <c r="BL19" s="599"/>
      <c r="BM19" s="599"/>
      <c r="BN19" s="600"/>
      <c r="BO19" s="601">
        <v>7.2</v>
      </c>
      <c r="BP19" s="601"/>
      <c r="BQ19" s="601"/>
      <c r="BR19" s="601"/>
      <c r="BS19" s="602" t="s">
        <v>62</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2">
      <c r="B20" s="611" t="s">
        <v>204</v>
      </c>
      <c r="C20" s="612"/>
      <c r="D20" s="612"/>
      <c r="E20" s="612"/>
      <c r="F20" s="612"/>
      <c r="G20" s="612"/>
      <c r="H20" s="612"/>
      <c r="I20" s="612"/>
      <c r="J20" s="612"/>
      <c r="K20" s="612"/>
      <c r="L20" s="612"/>
      <c r="M20" s="612"/>
      <c r="N20" s="612"/>
      <c r="O20" s="612"/>
      <c r="P20" s="612"/>
      <c r="Q20" s="613"/>
      <c r="R20" s="598">
        <v>4487</v>
      </c>
      <c r="S20" s="599"/>
      <c r="T20" s="599"/>
      <c r="U20" s="599"/>
      <c r="V20" s="599"/>
      <c r="W20" s="599"/>
      <c r="X20" s="599"/>
      <c r="Y20" s="600"/>
      <c r="Z20" s="601">
        <v>0</v>
      </c>
      <c r="AA20" s="601"/>
      <c r="AB20" s="601"/>
      <c r="AC20" s="601"/>
      <c r="AD20" s="602">
        <v>4487</v>
      </c>
      <c r="AE20" s="602"/>
      <c r="AF20" s="602"/>
      <c r="AG20" s="602"/>
      <c r="AH20" s="602"/>
      <c r="AI20" s="602"/>
      <c r="AJ20" s="602"/>
      <c r="AK20" s="602"/>
      <c r="AL20" s="603">
        <v>0</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v>1617797</v>
      </c>
      <c r="BH20" s="599"/>
      <c r="BI20" s="599"/>
      <c r="BJ20" s="599"/>
      <c r="BK20" s="599"/>
      <c r="BL20" s="599"/>
      <c r="BM20" s="599"/>
      <c r="BN20" s="600"/>
      <c r="BO20" s="601">
        <v>7.2</v>
      </c>
      <c r="BP20" s="601"/>
      <c r="BQ20" s="601"/>
      <c r="BR20" s="601"/>
      <c r="BS20" s="602" t="s">
        <v>62</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53229398</v>
      </c>
      <c r="CS20" s="599"/>
      <c r="CT20" s="599"/>
      <c r="CU20" s="599"/>
      <c r="CV20" s="599"/>
      <c r="CW20" s="599"/>
      <c r="CX20" s="599"/>
      <c r="CY20" s="600"/>
      <c r="CZ20" s="601">
        <v>100</v>
      </c>
      <c r="DA20" s="601"/>
      <c r="DB20" s="601"/>
      <c r="DC20" s="601"/>
      <c r="DD20" s="607">
        <v>5638936</v>
      </c>
      <c r="DE20" s="599"/>
      <c r="DF20" s="599"/>
      <c r="DG20" s="599"/>
      <c r="DH20" s="599"/>
      <c r="DI20" s="599"/>
      <c r="DJ20" s="599"/>
      <c r="DK20" s="599"/>
      <c r="DL20" s="599"/>
      <c r="DM20" s="599"/>
      <c r="DN20" s="599"/>
      <c r="DO20" s="599"/>
      <c r="DP20" s="600"/>
      <c r="DQ20" s="607">
        <v>31581834</v>
      </c>
      <c r="DR20" s="599"/>
      <c r="DS20" s="599"/>
      <c r="DT20" s="599"/>
      <c r="DU20" s="599"/>
      <c r="DV20" s="599"/>
      <c r="DW20" s="599"/>
      <c r="DX20" s="599"/>
      <c r="DY20" s="599"/>
      <c r="DZ20" s="599"/>
      <c r="EA20" s="599"/>
      <c r="EB20" s="599"/>
      <c r="EC20" s="608"/>
    </row>
    <row r="21" spans="2:133" ht="11.25" customHeight="1" x14ac:dyDescent="0.2">
      <c r="B21" s="595" t="s">
        <v>207</v>
      </c>
      <c r="C21" s="596"/>
      <c r="D21" s="596"/>
      <c r="E21" s="596"/>
      <c r="F21" s="596"/>
      <c r="G21" s="596"/>
      <c r="H21" s="596"/>
      <c r="I21" s="596"/>
      <c r="J21" s="596"/>
      <c r="K21" s="596"/>
      <c r="L21" s="596"/>
      <c r="M21" s="596"/>
      <c r="N21" s="596"/>
      <c r="O21" s="596"/>
      <c r="P21" s="596"/>
      <c r="Q21" s="597"/>
      <c r="R21" s="598">
        <v>589056</v>
      </c>
      <c r="S21" s="599"/>
      <c r="T21" s="599"/>
      <c r="U21" s="599"/>
      <c r="V21" s="599"/>
      <c r="W21" s="599"/>
      <c r="X21" s="599"/>
      <c r="Y21" s="600"/>
      <c r="Z21" s="601">
        <v>1.1000000000000001</v>
      </c>
      <c r="AA21" s="601"/>
      <c r="AB21" s="601"/>
      <c r="AC21" s="601"/>
      <c r="AD21" s="602">
        <v>484654</v>
      </c>
      <c r="AE21" s="602"/>
      <c r="AF21" s="602"/>
      <c r="AG21" s="602"/>
      <c r="AH21" s="602"/>
      <c r="AI21" s="602"/>
      <c r="AJ21" s="602"/>
      <c r="AK21" s="602"/>
      <c r="AL21" s="603">
        <v>1.9</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t="s">
        <v>62</v>
      </c>
      <c r="BH21" s="599"/>
      <c r="BI21" s="599"/>
      <c r="BJ21" s="599"/>
      <c r="BK21" s="599"/>
      <c r="BL21" s="599"/>
      <c r="BM21" s="599"/>
      <c r="BN21" s="600"/>
      <c r="BO21" s="601" t="s">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209</v>
      </c>
      <c r="C22" s="596"/>
      <c r="D22" s="596"/>
      <c r="E22" s="596"/>
      <c r="F22" s="596"/>
      <c r="G22" s="596"/>
      <c r="H22" s="596"/>
      <c r="I22" s="596"/>
      <c r="J22" s="596"/>
      <c r="K22" s="596"/>
      <c r="L22" s="596"/>
      <c r="M22" s="596"/>
      <c r="N22" s="596"/>
      <c r="O22" s="596"/>
      <c r="P22" s="596"/>
      <c r="Q22" s="597"/>
      <c r="R22" s="598">
        <v>484654</v>
      </c>
      <c r="S22" s="599"/>
      <c r="T22" s="599"/>
      <c r="U22" s="599"/>
      <c r="V22" s="599"/>
      <c r="W22" s="599"/>
      <c r="X22" s="599"/>
      <c r="Y22" s="600"/>
      <c r="Z22" s="601">
        <v>0.9</v>
      </c>
      <c r="AA22" s="601"/>
      <c r="AB22" s="601"/>
      <c r="AC22" s="601"/>
      <c r="AD22" s="602">
        <v>484654</v>
      </c>
      <c r="AE22" s="602"/>
      <c r="AF22" s="602"/>
      <c r="AG22" s="602"/>
      <c r="AH22" s="602"/>
      <c r="AI22" s="602"/>
      <c r="AJ22" s="602"/>
      <c r="AK22" s="602"/>
      <c r="AL22" s="603">
        <v>1.9</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212</v>
      </c>
      <c r="C23" s="596"/>
      <c r="D23" s="596"/>
      <c r="E23" s="596"/>
      <c r="F23" s="596"/>
      <c r="G23" s="596"/>
      <c r="H23" s="596"/>
      <c r="I23" s="596"/>
      <c r="J23" s="596"/>
      <c r="K23" s="596"/>
      <c r="L23" s="596"/>
      <c r="M23" s="596"/>
      <c r="N23" s="596"/>
      <c r="O23" s="596"/>
      <c r="P23" s="596"/>
      <c r="Q23" s="597"/>
      <c r="R23" s="598">
        <v>104373</v>
      </c>
      <c r="S23" s="599"/>
      <c r="T23" s="599"/>
      <c r="U23" s="599"/>
      <c r="V23" s="599"/>
      <c r="W23" s="599"/>
      <c r="X23" s="599"/>
      <c r="Y23" s="600"/>
      <c r="Z23" s="601">
        <v>0.2</v>
      </c>
      <c r="AA23" s="601"/>
      <c r="AB23" s="601"/>
      <c r="AC23" s="601"/>
      <c r="AD23" s="602" t="s">
        <v>62</v>
      </c>
      <c r="AE23" s="602"/>
      <c r="AF23" s="602"/>
      <c r="AG23" s="602"/>
      <c r="AH23" s="602"/>
      <c r="AI23" s="602"/>
      <c r="AJ23" s="602"/>
      <c r="AK23" s="602"/>
      <c r="AL23" s="603" t="s">
        <v>62</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v>1617797</v>
      </c>
      <c r="BH23" s="599"/>
      <c r="BI23" s="599"/>
      <c r="BJ23" s="599"/>
      <c r="BK23" s="599"/>
      <c r="BL23" s="599"/>
      <c r="BM23" s="599"/>
      <c r="BN23" s="600"/>
      <c r="BO23" s="601">
        <v>7.2</v>
      </c>
      <c r="BP23" s="601"/>
      <c r="BQ23" s="601"/>
      <c r="BR23" s="601"/>
      <c r="BS23" s="602" t="s">
        <v>62</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2">
      <c r="B24" s="595" t="s">
        <v>219</v>
      </c>
      <c r="C24" s="596"/>
      <c r="D24" s="596"/>
      <c r="E24" s="596"/>
      <c r="F24" s="596"/>
      <c r="G24" s="596"/>
      <c r="H24" s="596"/>
      <c r="I24" s="596"/>
      <c r="J24" s="596"/>
      <c r="K24" s="596"/>
      <c r="L24" s="596"/>
      <c r="M24" s="596"/>
      <c r="N24" s="596"/>
      <c r="O24" s="596"/>
      <c r="P24" s="596"/>
      <c r="Q24" s="597"/>
      <c r="R24" s="598">
        <v>29</v>
      </c>
      <c r="S24" s="599"/>
      <c r="T24" s="599"/>
      <c r="U24" s="599"/>
      <c r="V24" s="599"/>
      <c r="W24" s="599"/>
      <c r="X24" s="599"/>
      <c r="Y24" s="600"/>
      <c r="Z24" s="601">
        <v>0</v>
      </c>
      <c r="AA24" s="601"/>
      <c r="AB24" s="601"/>
      <c r="AC24" s="601"/>
      <c r="AD24" s="602" t="s">
        <v>62</v>
      </c>
      <c r="AE24" s="602"/>
      <c r="AF24" s="602"/>
      <c r="AG24" s="602"/>
      <c r="AH24" s="602"/>
      <c r="AI24" s="602"/>
      <c r="AJ24" s="602"/>
      <c r="AK24" s="602"/>
      <c r="AL24" s="603" t="s">
        <v>62</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25661884</v>
      </c>
      <c r="CS24" s="588"/>
      <c r="CT24" s="588"/>
      <c r="CU24" s="588"/>
      <c r="CV24" s="588"/>
      <c r="CW24" s="588"/>
      <c r="CX24" s="588"/>
      <c r="CY24" s="589"/>
      <c r="CZ24" s="592">
        <v>48.2</v>
      </c>
      <c r="DA24" s="593"/>
      <c r="DB24" s="593"/>
      <c r="DC24" s="609"/>
      <c r="DD24" s="630">
        <v>12541143</v>
      </c>
      <c r="DE24" s="588"/>
      <c r="DF24" s="588"/>
      <c r="DG24" s="588"/>
      <c r="DH24" s="588"/>
      <c r="DI24" s="588"/>
      <c r="DJ24" s="588"/>
      <c r="DK24" s="589"/>
      <c r="DL24" s="630">
        <v>11277346</v>
      </c>
      <c r="DM24" s="588"/>
      <c r="DN24" s="588"/>
      <c r="DO24" s="588"/>
      <c r="DP24" s="588"/>
      <c r="DQ24" s="588"/>
      <c r="DR24" s="588"/>
      <c r="DS24" s="588"/>
      <c r="DT24" s="588"/>
      <c r="DU24" s="588"/>
      <c r="DV24" s="589"/>
      <c r="DW24" s="592">
        <v>44</v>
      </c>
      <c r="DX24" s="593"/>
      <c r="DY24" s="593"/>
      <c r="DZ24" s="593"/>
      <c r="EA24" s="593"/>
      <c r="EB24" s="593"/>
      <c r="EC24" s="594"/>
    </row>
    <row r="25" spans="2:133" ht="11.25" customHeight="1" x14ac:dyDescent="0.2">
      <c r="B25" s="595" t="s">
        <v>222</v>
      </c>
      <c r="C25" s="596"/>
      <c r="D25" s="596"/>
      <c r="E25" s="596"/>
      <c r="F25" s="596"/>
      <c r="G25" s="596"/>
      <c r="H25" s="596"/>
      <c r="I25" s="596"/>
      <c r="J25" s="596"/>
      <c r="K25" s="596"/>
      <c r="L25" s="596"/>
      <c r="M25" s="596"/>
      <c r="N25" s="596"/>
      <c r="O25" s="596"/>
      <c r="P25" s="596"/>
      <c r="Q25" s="597"/>
      <c r="R25" s="598">
        <v>27196254</v>
      </c>
      <c r="S25" s="599"/>
      <c r="T25" s="599"/>
      <c r="U25" s="599"/>
      <c r="V25" s="599"/>
      <c r="W25" s="599"/>
      <c r="X25" s="599"/>
      <c r="Y25" s="600"/>
      <c r="Z25" s="601">
        <v>49.1</v>
      </c>
      <c r="AA25" s="601"/>
      <c r="AB25" s="601"/>
      <c r="AC25" s="601"/>
      <c r="AD25" s="602">
        <v>25474055</v>
      </c>
      <c r="AE25" s="602"/>
      <c r="AF25" s="602"/>
      <c r="AG25" s="602"/>
      <c r="AH25" s="602"/>
      <c r="AI25" s="602"/>
      <c r="AJ25" s="602"/>
      <c r="AK25" s="602"/>
      <c r="AL25" s="603">
        <v>99.6</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5913811</v>
      </c>
      <c r="CS25" s="631"/>
      <c r="CT25" s="631"/>
      <c r="CU25" s="631"/>
      <c r="CV25" s="631"/>
      <c r="CW25" s="631"/>
      <c r="CX25" s="631"/>
      <c r="CY25" s="632"/>
      <c r="CZ25" s="603">
        <v>11.1</v>
      </c>
      <c r="DA25" s="628"/>
      <c r="DB25" s="628"/>
      <c r="DC25" s="633"/>
      <c r="DD25" s="607">
        <v>5394636</v>
      </c>
      <c r="DE25" s="631"/>
      <c r="DF25" s="631"/>
      <c r="DG25" s="631"/>
      <c r="DH25" s="631"/>
      <c r="DI25" s="631"/>
      <c r="DJ25" s="631"/>
      <c r="DK25" s="632"/>
      <c r="DL25" s="607">
        <v>5332931</v>
      </c>
      <c r="DM25" s="631"/>
      <c r="DN25" s="631"/>
      <c r="DO25" s="631"/>
      <c r="DP25" s="631"/>
      <c r="DQ25" s="631"/>
      <c r="DR25" s="631"/>
      <c r="DS25" s="631"/>
      <c r="DT25" s="631"/>
      <c r="DU25" s="631"/>
      <c r="DV25" s="632"/>
      <c r="DW25" s="603">
        <v>20.8</v>
      </c>
      <c r="DX25" s="628"/>
      <c r="DY25" s="628"/>
      <c r="DZ25" s="628"/>
      <c r="EA25" s="628"/>
      <c r="EB25" s="628"/>
      <c r="EC25" s="629"/>
    </row>
    <row r="26" spans="2:133" ht="11.25" customHeight="1" x14ac:dyDescent="0.2">
      <c r="B26" s="595" t="s">
        <v>225</v>
      </c>
      <c r="C26" s="596"/>
      <c r="D26" s="596"/>
      <c r="E26" s="596"/>
      <c r="F26" s="596"/>
      <c r="G26" s="596"/>
      <c r="H26" s="596"/>
      <c r="I26" s="596"/>
      <c r="J26" s="596"/>
      <c r="K26" s="596"/>
      <c r="L26" s="596"/>
      <c r="M26" s="596"/>
      <c r="N26" s="596"/>
      <c r="O26" s="596"/>
      <c r="P26" s="596"/>
      <c r="Q26" s="597"/>
      <c r="R26" s="598">
        <v>14132</v>
      </c>
      <c r="S26" s="599"/>
      <c r="T26" s="599"/>
      <c r="U26" s="599"/>
      <c r="V26" s="599"/>
      <c r="W26" s="599"/>
      <c r="X26" s="599"/>
      <c r="Y26" s="600"/>
      <c r="Z26" s="601">
        <v>0</v>
      </c>
      <c r="AA26" s="601"/>
      <c r="AB26" s="601"/>
      <c r="AC26" s="601"/>
      <c r="AD26" s="602">
        <v>14132</v>
      </c>
      <c r="AE26" s="602"/>
      <c r="AF26" s="602"/>
      <c r="AG26" s="602"/>
      <c r="AH26" s="602"/>
      <c r="AI26" s="602"/>
      <c r="AJ26" s="602"/>
      <c r="AK26" s="602"/>
      <c r="AL26" s="603">
        <v>0.1</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3492446</v>
      </c>
      <c r="CS26" s="599"/>
      <c r="CT26" s="599"/>
      <c r="CU26" s="599"/>
      <c r="CV26" s="599"/>
      <c r="CW26" s="599"/>
      <c r="CX26" s="599"/>
      <c r="CY26" s="600"/>
      <c r="CZ26" s="603">
        <v>6.6</v>
      </c>
      <c r="DA26" s="628"/>
      <c r="DB26" s="628"/>
      <c r="DC26" s="633"/>
      <c r="DD26" s="607">
        <v>3184751</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28"/>
      <c r="DY26" s="628"/>
      <c r="DZ26" s="628"/>
      <c r="EA26" s="628"/>
      <c r="EB26" s="628"/>
      <c r="EC26" s="629"/>
    </row>
    <row r="27" spans="2:133" ht="11.25" customHeight="1" x14ac:dyDescent="0.2">
      <c r="B27" s="595" t="s">
        <v>228</v>
      </c>
      <c r="C27" s="596"/>
      <c r="D27" s="596"/>
      <c r="E27" s="596"/>
      <c r="F27" s="596"/>
      <c r="G27" s="596"/>
      <c r="H27" s="596"/>
      <c r="I27" s="596"/>
      <c r="J27" s="596"/>
      <c r="K27" s="596"/>
      <c r="L27" s="596"/>
      <c r="M27" s="596"/>
      <c r="N27" s="596"/>
      <c r="O27" s="596"/>
      <c r="P27" s="596"/>
      <c r="Q27" s="597"/>
      <c r="R27" s="598">
        <v>239147</v>
      </c>
      <c r="S27" s="599"/>
      <c r="T27" s="599"/>
      <c r="U27" s="599"/>
      <c r="V27" s="599"/>
      <c r="W27" s="599"/>
      <c r="X27" s="599"/>
      <c r="Y27" s="600"/>
      <c r="Z27" s="601">
        <v>0.4</v>
      </c>
      <c r="AA27" s="601"/>
      <c r="AB27" s="601"/>
      <c r="AC27" s="601"/>
      <c r="AD27" s="602" t="s">
        <v>62</v>
      </c>
      <c r="AE27" s="602"/>
      <c r="AF27" s="602"/>
      <c r="AG27" s="602"/>
      <c r="AH27" s="602"/>
      <c r="AI27" s="602"/>
      <c r="AJ27" s="602"/>
      <c r="AK27" s="602"/>
      <c r="AL27" s="603" t="s">
        <v>62</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22529312</v>
      </c>
      <c r="BH27" s="599"/>
      <c r="BI27" s="599"/>
      <c r="BJ27" s="599"/>
      <c r="BK27" s="599"/>
      <c r="BL27" s="599"/>
      <c r="BM27" s="599"/>
      <c r="BN27" s="600"/>
      <c r="BO27" s="601">
        <v>100</v>
      </c>
      <c r="BP27" s="601"/>
      <c r="BQ27" s="601"/>
      <c r="BR27" s="601"/>
      <c r="BS27" s="602">
        <v>735337</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17919308</v>
      </c>
      <c r="CS27" s="631"/>
      <c r="CT27" s="631"/>
      <c r="CU27" s="631"/>
      <c r="CV27" s="631"/>
      <c r="CW27" s="631"/>
      <c r="CX27" s="631"/>
      <c r="CY27" s="632"/>
      <c r="CZ27" s="603">
        <v>33.700000000000003</v>
      </c>
      <c r="DA27" s="628"/>
      <c r="DB27" s="628"/>
      <c r="DC27" s="633"/>
      <c r="DD27" s="607">
        <v>5317742</v>
      </c>
      <c r="DE27" s="631"/>
      <c r="DF27" s="631"/>
      <c r="DG27" s="631"/>
      <c r="DH27" s="631"/>
      <c r="DI27" s="631"/>
      <c r="DJ27" s="631"/>
      <c r="DK27" s="632"/>
      <c r="DL27" s="607">
        <v>4115650</v>
      </c>
      <c r="DM27" s="631"/>
      <c r="DN27" s="631"/>
      <c r="DO27" s="631"/>
      <c r="DP27" s="631"/>
      <c r="DQ27" s="631"/>
      <c r="DR27" s="631"/>
      <c r="DS27" s="631"/>
      <c r="DT27" s="631"/>
      <c r="DU27" s="631"/>
      <c r="DV27" s="632"/>
      <c r="DW27" s="603">
        <v>16.100000000000001</v>
      </c>
      <c r="DX27" s="628"/>
      <c r="DY27" s="628"/>
      <c r="DZ27" s="628"/>
      <c r="EA27" s="628"/>
      <c r="EB27" s="628"/>
      <c r="EC27" s="629"/>
    </row>
    <row r="28" spans="2:133" ht="11.25" customHeight="1" x14ac:dyDescent="0.2">
      <c r="B28" s="595" t="s">
        <v>231</v>
      </c>
      <c r="C28" s="596"/>
      <c r="D28" s="596"/>
      <c r="E28" s="596"/>
      <c r="F28" s="596"/>
      <c r="G28" s="596"/>
      <c r="H28" s="596"/>
      <c r="I28" s="596"/>
      <c r="J28" s="596"/>
      <c r="K28" s="596"/>
      <c r="L28" s="596"/>
      <c r="M28" s="596"/>
      <c r="N28" s="596"/>
      <c r="O28" s="596"/>
      <c r="P28" s="596"/>
      <c r="Q28" s="597"/>
      <c r="R28" s="598">
        <v>429012</v>
      </c>
      <c r="S28" s="599"/>
      <c r="T28" s="599"/>
      <c r="U28" s="599"/>
      <c r="V28" s="599"/>
      <c r="W28" s="599"/>
      <c r="X28" s="599"/>
      <c r="Y28" s="600"/>
      <c r="Z28" s="601">
        <v>0.8</v>
      </c>
      <c r="AA28" s="601"/>
      <c r="AB28" s="601"/>
      <c r="AC28" s="601"/>
      <c r="AD28" s="602">
        <v>82546</v>
      </c>
      <c r="AE28" s="602"/>
      <c r="AF28" s="602"/>
      <c r="AG28" s="602"/>
      <c r="AH28" s="602"/>
      <c r="AI28" s="602"/>
      <c r="AJ28" s="602"/>
      <c r="AK28" s="602"/>
      <c r="AL28" s="603">
        <v>0.3</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1828765</v>
      </c>
      <c r="CS28" s="599"/>
      <c r="CT28" s="599"/>
      <c r="CU28" s="599"/>
      <c r="CV28" s="599"/>
      <c r="CW28" s="599"/>
      <c r="CX28" s="599"/>
      <c r="CY28" s="600"/>
      <c r="CZ28" s="603">
        <v>3.4</v>
      </c>
      <c r="DA28" s="628"/>
      <c r="DB28" s="628"/>
      <c r="DC28" s="633"/>
      <c r="DD28" s="607">
        <v>1828765</v>
      </c>
      <c r="DE28" s="599"/>
      <c r="DF28" s="599"/>
      <c r="DG28" s="599"/>
      <c r="DH28" s="599"/>
      <c r="DI28" s="599"/>
      <c r="DJ28" s="599"/>
      <c r="DK28" s="600"/>
      <c r="DL28" s="607">
        <v>1828765</v>
      </c>
      <c r="DM28" s="599"/>
      <c r="DN28" s="599"/>
      <c r="DO28" s="599"/>
      <c r="DP28" s="599"/>
      <c r="DQ28" s="599"/>
      <c r="DR28" s="599"/>
      <c r="DS28" s="599"/>
      <c r="DT28" s="599"/>
      <c r="DU28" s="599"/>
      <c r="DV28" s="600"/>
      <c r="DW28" s="603">
        <v>7.1</v>
      </c>
      <c r="DX28" s="628"/>
      <c r="DY28" s="628"/>
      <c r="DZ28" s="628"/>
      <c r="EA28" s="628"/>
      <c r="EB28" s="628"/>
      <c r="EC28" s="629"/>
    </row>
    <row r="29" spans="2:133" ht="11.25" customHeight="1" x14ac:dyDescent="0.2">
      <c r="B29" s="595" t="s">
        <v>233</v>
      </c>
      <c r="C29" s="596"/>
      <c r="D29" s="596"/>
      <c r="E29" s="596"/>
      <c r="F29" s="596"/>
      <c r="G29" s="596"/>
      <c r="H29" s="596"/>
      <c r="I29" s="596"/>
      <c r="J29" s="596"/>
      <c r="K29" s="596"/>
      <c r="L29" s="596"/>
      <c r="M29" s="596"/>
      <c r="N29" s="596"/>
      <c r="O29" s="596"/>
      <c r="P29" s="596"/>
      <c r="Q29" s="597"/>
      <c r="R29" s="598">
        <v>450962</v>
      </c>
      <c r="S29" s="599"/>
      <c r="T29" s="599"/>
      <c r="U29" s="599"/>
      <c r="V29" s="599"/>
      <c r="W29" s="599"/>
      <c r="X29" s="599"/>
      <c r="Y29" s="600"/>
      <c r="Z29" s="601">
        <v>0.8</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1828763</v>
      </c>
      <c r="CS29" s="631"/>
      <c r="CT29" s="631"/>
      <c r="CU29" s="631"/>
      <c r="CV29" s="631"/>
      <c r="CW29" s="631"/>
      <c r="CX29" s="631"/>
      <c r="CY29" s="632"/>
      <c r="CZ29" s="603">
        <v>3.4</v>
      </c>
      <c r="DA29" s="628"/>
      <c r="DB29" s="628"/>
      <c r="DC29" s="633"/>
      <c r="DD29" s="607">
        <v>1828763</v>
      </c>
      <c r="DE29" s="631"/>
      <c r="DF29" s="631"/>
      <c r="DG29" s="631"/>
      <c r="DH29" s="631"/>
      <c r="DI29" s="631"/>
      <c r="DJ29" s="631"/>
      <c r="DK29" s="632"/>
      <c r="DL29" s="607">
        <v>1828763</v>
      </c>
      <c r="DM29" s="631"/>
      <c r="DN29" s="631"/>
      <c r="DO29" s="631"/>
      <c r="DP29" s="631"/>
      <c r="DQ29" s="631"/>
      <c r="DR29" s="631"/>
      <c r="DS29" s="631"/>
      <c r="DT29" s="631"/>
      <c r="DU29" s="631"/>
      <c r="DV29" s="632"/>
      <c r="DW29" s="603">
        <v>7.1</v>
      </c>
      <c r="DX29" s="628"/>
      <c r="DY29" s="628"/>
      <c r="DZ29" s="628"/>
      <c r="EA29" s="628"/>
      <c r="EB29" s="628"/>
      <c r="EC29" s="629"/>
    </row>
    <row r="30" spans="2:133" ht="11.25" customHeight="1" x14ac:dyDescent="0.2">
      <c r="B30" s="595" t="s">
        <v>236</v>
      </c>
      <c r="C30" s="596"/>
      <c r="D30" s="596"/>
      <c r="E30" s="596"/>
      <c r="F30" s="596"/>
      <c r="G30" s="596"/>
      <c r="H30" s="596"/>
      <c r="I30" s="596"/>
      <c r="J30" s="596"/>
      <c r="K30" s="596"/>
      <c r="L30" s="596"/>
      <c r="M30" s="596"/>
      <c r="N30" s="596"/>
      <c r="O30" s="596"/>
      <c r="P30" s="596"/>
      <c r="Q30" s="597"/>
      <c r="R30" s="598">
        <v>12363616</v>
      </c>
      <c r="S30" s="599"/>
      <c r="T30" s="599"/>
      <c r="U30" s="599"/>
      <c r="V30" s="599"/>
      <c r="W30" s="599"/>
      <c r="X30" s="599"/>
      <c r="Y30" s="600"/>
      <c r="Z30" s="601">
        <v>22.3</v>
      </c>
      <c r="AA30" s="601"/>
      <c r="AB30" s="601"/>
      <c r="AC30" s="601"/>
      <c r="AD30" s="602" t="s">
        <v>62</v>
      </c>
      <c r="AE30" s="602"/>
      <c r="AF30" s="602"/>
      <c r="AG30" s="602"/>
      <c r="AH30" s="602"/>
      <c r="AI30" s="602"/>
      <c r="AJ30" s="602"/>
      <c r="AK30" s="602"/>
      <c r="AL30" s="603" t="s">
        <v>62</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1774660</v>
      </c>
      <c r="CS30" s="599"/>
      <c r="CT30" s="599"/>
      <c r="CU30" s="599"/>
      <c r="CV30" s="599"/>
      <c r="CW30" s="599"/>
      <c r="CX30" s="599"/>
      <c r="CY30" s="600"/>
      <c r="CZ30" s="603">
        <v>3.3</v>
      </c>
      <c r="DA30" s="628"/>
      <c r="DB30" s="628"/>
      <c r="DC30" s="633"/>
      <c r="DD30" s="607">
        <v>1774660</v>
      </c>
      <c r="DE30" s="599"/>
      <c r="DF30" s="599"/>
      <c r="DG30" s="599"/>
      <c r="DH30" s="599"/>
      <c r="DI30" s="599"/>
      <c r="DJ30" s="599"/>
      <c r="DK30" s="600"/>
      <c r="DL30" s="607">
        <v>1774660</v>
      </c>
      <c r="DM30" s="599"/>
      <c r="DN30" s="599"/>
      <c r="DO30" s="599"/>
      <c r="DP30" s="599"/>
      <c r="DQ30" s="599"/>
      <c r="DR30" s="599"/>
      <c r="DS30" s="599"/>
      <c r="DT30" s="599"/>
      <c r="DU30" s="599"/>
      <c r="DV30" s="600"/>
      <c r="DW30" s="603">
        <v>6.9</v>
      </c>
      <c r="DX30" s="628"/>
      <c r="DY30" s="628"/>
      <c r="DZ30" s="628"/>
      <c r="EA30" s="628"/>
      <c r="EB30" s="628"/>
      <c r="EC30" s="629"/>
    </row>
    <row r="31" spans="2:133" ht="11.25" customHeight="1" x14ac:dyDescent="0.2">
      <c r="B31" s="611" t="s">
        <v>240</v>
      </c>
      <c r="C31" s="612"/>
      <c r="D31" s="612"/>
      <c r="E31" s="612"/>
      <c r="F31" s="612"/>
      <c r="G31" s="612"/>
      <c r="H31" s="612"/>
      <c r="I31" s="612"/>
      <c r="J31" s="612"/>
      <c r="K31" s="612"/>
      <c r="L31" s="612"/>
      <c r="M31" s="612"/>
      <c r="N31" s="612"/>
      <c r="O31" s="612"/>
      <c r="P31" s="612"/>
      <c r="Q31" s="613"/>
      <c r="R31" s="598">
        <v>15914</v>
      </c>
      <c r="S31" s="599"/>
      <c r="T31" s="599"/>
      <c r="U31" s="599"/>
      <c r="V31" s="599"/>
      <c r="W31" s="599"/>
      <c r="X31" s="599"/>
      <c r="Y31" s="600"/>
      <c r="Z31" s="601">
        <v>0</v>
      </c>
      <c r="AA31" s="601"/>
      <c r="AB31" s="601"/>
      <c r="AC31" s="601"/>
      <c r="AD31" s="602">
        <v>15914</v>
      </c>
      <c r="AE31" s="602"/>
      <c r="AF31" s="602"/>
      <c r="AG31" s="602"/>
      <c r="AH31" s="602"/>
      <c r="AI31" s="602"/>
      <c r="AJ31" s="602"/>
      <c r="AK31" s="602"/>
      <c r="AL31" s="603">
        <v>0.1</v>
      </c>
      <c r="AM31" s="604"/>
      <c r="AN31" s="604"/>
      <c r="AO31" s="605"/>
      <c r="AP31" s="646" t="s">
        <v>241</v>
      </c>
      <c r="AQ31" s="647"/>
      <c r="AR31" s="647"/>
      <c r="AS31" s="647"/>
      <c r="AT31" s="652" t="s">
        <v>242</v>
      </c>
      <c r="AU31" s="77"/>
      <c r="AV31" s="77"/>
      <c r="AW31" s="77"/>
      <c r="AX31" s="584" t="s">
        <v>118</v>
      </c>
      <c r="AY31" s="585"/>
      <c r="AZ31" s="585"/>
      <c r="BA31" s="585"/>
      <c r="BB31" s="585"/>
      <c r="BC31" s="585"/>
      <c r="BD31" s="585"/>
      <c r="BE31" s="585"/>
      <c r="BF31" s="586"/>
      <c r="BG31" s="645">
        <v>99.5</v>
      </c>
      <c r="BH31" s="642"/>
      <c r="BI31" s="642"/>
      <c r="BJ31" s="642"/>
      <c r="BK31" s="642"/>
      <c r="BL31" s="642"/>
      <c r="BM31" s="593">
        <v>98.9</v>
      </c>
      <c r="BN31" s="642"/>
      <c r="BO31" s="642"/>
      <c r="BP31" s="642"/>
      <c r="BQ31" s="643"/>
      <c r="BR31" s="645">
        <v>99.5</v>
      </c>
      <c r="BS31" s="642"/>
      <c r="BT31" s="642"/>
      <c r="BU31" s="642"/>
      <c r="BV31" s="642"/>
      <c r="BW31" s="642"/>
      <c r="BX31" s="593">
        <v>98.7</v>
      </c>
      <c r="BY31" s="642"/>
      <c r="BZ31" s="642"/>
      <c r="CA31" s="642"/>
      <c r="CB31" s="643"/>
      <c r="CD31" s="638"/>
      <c r="CE31" s="639"/>
      <c r="CF31" s="595" t="s">
        <v>243</v>
      </c>
      <c r="CG31" s="596"/>
      <c r="CH31" s="596"/>
      <c r="CI31" s="596"/>
      <c r="CJ31" s="596"/>
      <c r="CK31" s="596"/>
      <c r="CL31" s="596"/>
      <c r="CM31" s="596"/>
      <c r="CN31" s="596"/>
      <c r="CO31" s="596"/>
      <c r="CP31" s="596"/>
      <c r="CQ31" s="597"/>
      <c r="CR31" s="598">
        <v>54103</v>
      </c>
      <c r="CS31" s="631"/>
      <c r="CT31" s="631"/>
      <c r="CU31" s="631"/>
      <c r="CV31" s="631"/>
      <c r="CW31" s="631"/>
      <c r="CX31" s="631"/>
      <c r="CY31" s="632"/>
      <c r="CZ31" s="603">
        <v>0.1</v>
      </c>
      <c r="DA31" s="628"/>
      <c r="DB31" s="628"/>
      <c r="DC31" s="633"/>
      <c r="DD31" s="607">
        <v>54103</v>
      </c>
      <c r="DE31" s="631"/>
      <c r="DF31" s="631"/>
      <c r="DG31" s="631"/>
      <c r="DH31" s="631"/>
      <c r="DI31" s="631"/>
      <c r="DJ31" s="631"/>
      <c r="DK31" s="632"/>
      <c r="DL31" s="607">
        <v>54103</v>
      </c>
      <c r="DM31" s="631"/>
      <c r="DN31" s="631"/>
      <c r="DO31" s="631"/>
      <c r="DP31" s="631"/>
      <c r="DQ31" s="631"/>
      <c r="DR31" s="631"/>
      <c r="DS31" s="631"/>
      <c r="DT31" s="631"/>
      <c r="DU31" s="631"/>
      <c r="DV31" s="632"/>
      <c r="DW31" s="603">
        <v>0.2</v>
      </c>
      <c r="DX31" s="628"/>
      <c r="DY31" s="628"/>
      <c r="DZ31" s="628"/>
      <c r="EA31" s="628"/>
      <c r="EB31" s="628"/>
      <c r="EC31" s="629"/>
    </row>
    <row r="32" spans="2:133" ht="11.25" customHeight="1" x14ac:dyDescent="0.2">
      <c r="B32" s="595" t="s">
        <v>244</v>
      </c>
      <c r="C32" s="596"/>
      <c r="D32" s="596"/>
      <c r="E32" s="596"/>
      <c r="F32" s="596"/>
      <c r="G32" s="596"/>
      <c r="H32" s="596"/>
      <c r="I32" s="596"/>
      <c r="J32" s="596"/>
      <c r="K32" s="596"/>
      <c r="L32" s="596"/>
      <c r="M32" s="596"/>
      <c r="N32" s="596"/>
      <c r="O32" s="596"/>
      <c r="P32" s="596"/>
      <c r="Q32" s="597"/>
      <c r="R32" s="598">
        <v>7636005</v>
      </c>
      <c r="S32" s="599"/>
      <c r="T32" s="599"/>
      <c r="U32" s="599"/>
      <c r="V32" s="599"/>
      <c r="W32" s="599"/>
      <c r="X32" s="599"/>
      <c r="Y32" s="600"/>
      <c r="Z32" s="601">
        <v>13.8</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245</v>
      </c>
      <c r="AX32" s="595" t="s">
        <v>246</v>
      </c>
      <c r="AY32" s="596"/>
      <c r="AZ32" s="596"/>
      <c r="BA32" s="596"/>
      <c r="BB32" s="596"/>
      <c r="BC32" s="596"/>
      <c r="BD32" s="596"/>
      <c r="BE32" s="596"/>
      <c r="BF32" s="597"/>
      <c r="BG32" s="655">
        <v>99.3</v>
      </c>
      <c r="BH32" s="631"/>
      <c r="BI32" s="631"/>
      <c r="BJ32" s="631"/>
      <c r="BK32" s="631"/>
      <c r="BL32" s="631"/>
      <c r="BM32" s="604">
        <v>98.3</v>
      </c>
      <c r="BN32" s="631"/>
      <c r="BO32" s="631"/>
      <c r="BP32" s="631"/>
      <c r="BQ32" s="644"/>
      <c r="BR32" s="655">
        <v>99.2</v>
      </c>
      <c r="BS32" s="631"/>
      <c r="BT32" s="631"/>
      <c r="BU32" s="631"/>
      <c r="BV32" s="631"/>
      <c r="BW32" s="631"/>
      <c r="BX32" s="604">
        <v>97.8</v>
      </c>
      <c r="BY32" s="631"/>
      <c r="BZ32" s="631"/>
      <c r="CA32" s="631"/>
      <c r="CB32" s="644"/>
      <c r="CD32" s="640"/>
      <c r="CE32" s="641"/>
      <c r="CF32" s="595" t="s">
        <v>247</v>
      </c>
      <c r="CG32" s="596"/>
      <c r="CH32" s="596"/>
      <c r="CI32" s="596"/>
      <c r="CJ32" s="596"/>
      <c r="CK32" s="596"/>
      <c r="CL32" s="596"/>
      <c r="CM32" s="596"/>
      <c r="CN32" s="596"/>
      <c r="CO32" s="596"/>
      <c r="CP32" s="596"/>
      <c r="CQ32" s="597"/>
      <c r="CR32" s="598">
        <v>2</v>
      </c>
      <c r="CS32" s="599"/>
      <c r="CT32" s="599"/>
      <c r="CU32" s="599"/>
      <c r="CV32" s="599"/>
      <c r="CW32" s="599"/>
      <c r="CX32" s="599"/>
      <c r="CY32" s="600"/>
      <c r="CZ32" s="603">
        <v>0</v>
      </c>
      <c r="DA32" s="628"/>
      <c r="DB32" s="628"/>
      <c r="DC32" s="633"/>
      <c r="DD32" s="607">
        <v>2</v>
      </c>
      <c r="DE32" s="599"/>
      <c r="DF32" s="599"/>
      <c r="DG32" s="599"/>
      <c r="DH32" s="599"/>
      <c r="DI32" s="599"/>
      <c r="DJ32" s="599"/>
      <c r="DK32" s="600"/>
      <c r="DL32" s="607">
        <v>2</v>
      </c>
      <c r="DM32" s="599"/>
      <c r="DN32" s="599"/>
      <c r="DO32" s="599"/>
      <c r="DP32" s="599"/>
      <c r="DQ32" s="599"/>
      <c r="DR32" s="599"/>
      <c r="DS32" s="599"/>
      <c r="DT32" s="599"/>
      <c r="DU32" s="599"/>
      <c r="DV32" s="600"/>
      <c r="DW32" s="603">
        <v>0</v>
      </c>
      <c r="DX32" s="628"/>
      <c r="DY32" s="628"/>
      <c r="DZ32" s="628"/>
      <c r="EA32" s="628"/>
      <c r="EB32" s="628"/>
      <c r="EC32" s="629"/>
    </row>
    <row r="33" spans="2:133" ht="11.25" customHeight="1" x14ac:dyDescent="0.2">
      <c r="B33" s="595" t="s">
        <v>248</v>
      </c>
      <c r="C33" s="596"/>
      <c r="D33" s="596"/>
      <c r="E33" s="596"/>
      <c r="F33" s="596"/>
      <c r="G33" s="596"/>
      <c r="H33" s="596"/>
      <c r="I33" s="596"/>
      <c r="J33" s="596"/>
      <c r="K33" s="596"/>
      <c r="L33" s="596"/>
      <c r="M33" s="596"/>
      <c r="N33" s="596"/>
      <c r="O33" s="596"/>
      <c r="P33" s="596"/>
      <c r="Q33" s="597"/>
      <c r="R33" s="598">
        <v>179680</v>
      </c>
      <c r="S33" s="599"/>
      <c r="T33" s="599"/>
      <c r="U33" s="599"/>
      <c r="V33" s="599"/>
      <c r="W33" s="599"/>
      <c r="X33" s="599"/>
      <c r="Y33" s="600"/>
      <c r="Z33" s="601">
        <v>0.3</v>
      </c>
      <c r="AA33" s="601"/>
      <c r="AB33" s="601"/>
      <c r="AC33" s="601"/>
      <c r="AD33" s="602">
        <v>1274</v>
      </c>
      <c r="AE33" s="602"/>
      <c r="AF33" s="602"/>
      <c r="AG33" s="602"/>
      <c r="AH33" s="602"/>
      <c r="AI33" s="602"/>
      <c r="AJ33" s="602"/>
      <c r="AK33" s="602"/>
      <c r="AL33" s="603">
        <v>0</v>
      </c>
      <c r="AM33" s="604"/>
      <c r="AN33" s="604"/>
      <c r="AO33" s="605"/>
      <c r="AP33" s="650"/>
      <c r="AQ33" s="651"/>
      <c r="AR33" s="651"/>
      <c r="AS33" s="651"/>
      <c r="AT33" s="654"/>
      <c r="AU33" s="78"/>
      <c r="AV33" s="78"/>
      <c r="AW33" s="78"/>
      <c r="AX33" s="619" t="s">
        <v>249</v>
      </c>
      <c r="AY33" s="620"/>
      <c r="AZ33" s="620"/>
      <c r="BA33" s="620"/>
      <c r="BB33" s="620"/>
      <c r="BC33" s="620"/>
      <c r="BD33" s="620"/>
      <c r="BE33" s="620"/>
      <c r="BF33" s="621"/>
      <c r="BG33" s="656">
        <v>99.7</v>
      </c>
      <c r="BH33" s="657"/>
      <c r="BI33" s="657"/>
      <c r="BJ33" s="657"/>
      <c r="BK33" s="657"/>
      <c r="BL33" s="657"/>
      <c r="BM33" s="658">
        <v>99.4</v>
      </c>
      <c r="BN33" s="657"/>
      <c r="BO33" s="657"/>
      <c r="BP33" s="657"/>
      <c r="BQ33" s="659"/>
      <c r="BR33" s="656">
        <v>99.7</v>
      </c>
      <c r="BS33" s="657"/>
      <c r="BT33" s="657"/>
      <c r="BU33" s="657"/>
      <c r="BV33" s="657"/>
      <c r="BW33" s="657"/>
      <c r="BX33" s="658">
        <v>99.4</v>
      </c>
      <c r="BY33" s="657"/>
      <c r="BZ33" s="657"/>
      <c r="CA33" s="657"/>
      <c r="CB33" s="659"/>
      <c r="CD33" s="595" t="s">
        <v>250</v>
      </c>
      <c r="CE33" s="596"/>
      <c r="CF33" s="596"/>
      <c r="CG33" s="596"/>
      <c r="CH33" s="596"/>
      <c r="CI33" s="596"/>
      <c r="CJ33" s="596"/>
      <c r="CK33" s="596"/>
      <c r="CL33" s="596"/>
      <c r="CM33" s="596"/>
      <c r="CN33" s="596"/>
      <c r="CO33" s="596"/>
      <c r="CP33" s="596"/>
      <c r="CQ33" s="597"/>
      <c r="CR33" s="598">
        <v>21928578</v>
      </c>
      <c r="CS33" s="631"/>
      <c r="CT33" s="631"/>
      <c r="CU33" s="631"/>
      <c r="CV33" s="631"/>
      <c r="CW33" s="631"/>
      <c r="CX33" s="631"/>
      <c r="CY33" s="632"/>
      <c r="CZ33" s="603">
        <v>41.2</v>
      </c>
      <c r="DA33" s="628"/>
      <c r="DB33" s="628"/>
      <c r="DC33" s="633"/>
      <c r="DD33" s="607">
        <v>17807598</v>
      </c>
      <c r="DE33" s="631"/>
      <c r="DF33" s="631"/>
      <c r="DG33" s="631"/>
      <c r="DH33" s="631"/>
      <c r="DI33" s="631"/>
      <c r="DJ33" s="631"/>
      <c r="DK33" s="632"/>
      <c r="DL33" s="607">
        <v>10406967</v>
      </c>
      <c r="DM33" s="631"/>
      <c r="DN33" s="631"/>
      <c r="DO33" s="631"/>
      <c r="DP33" s="631"/>
      <c r="DQ33" s="631"/>
      <c r="DR33" s="631"/>
      <c r="DS33" s="631"/>
      <c r="DT33" s="631"/>
      <c r="DU33" s="631"/>
      <c r="DV33" s="632"/>
      <c r="DW33" s="603">
        <v>40.6</v>
      </c>
      <c r="DX33" s="628"/>
      <c r="DY33" s="628"/>
      <c r="DZ33" s="628"/>
      <c r="EA33" s="628"/>
      <c r="EB33" s="628"/>
      <c r="EC33" s="629"/>
    </row>
    <row r="34" spans="2:133" ht="11.25" customHeight="1" x14ac:dyDescent="0.2">
      <c r="B34" s="595" t="s">
        <v>251</v>
      </c>
      <c r="C34" s="596"/>
      <c r="D34" s="596"/>
      <c r="E34" s="596"/>
      <c r="F34" s="596"/>
      <c r="G34" s="596"/>
      <c r="H34" s="596"/>
      <c r="I34" s="596"/>
      <c r="J34" s="596"/>
      <c r="K34" s="596"/>
      <c r="L34" s="596"/>
      <c r="M34" s="596"/>
      <c r="N34" s="596"/>
      <c r="O34" s="596"/>
      <c r="P34" s="596"/>
      <c r="Q34" s="597"/>
      <c r="R34" s="598">
        <v>60266</v>
      </c>
      <c r="S34" s="599"/>
      <c r="T34" s="599"/>
      <c r="U34" s="599"/>
      <c r="V34" s="599"/>
      <c r="W34" s="599"/>
      <c r="X34" s="599"/>
      <c r="Y34" s="600"/>
      <c r="Z34" s="601">
        <v>0.1</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8026337</v>
      </c>
      <c r="CS34" s="599"/>
      <c r="CT34" s="599"/>
      <c r="CU34" s="599"/>
      <c r="CV34" s="599"/>
      <c r="CW34" s="599"/>
      <c r="CX34" s="599"/>
      <c r="CY34" s="600"/>
      <c r="CZ34" s="603">
        <v>15.1</v>
      </c>
      <c r="DA34" s="628"/>
      <c r="DB34" s="628"/>
      <c r="DC34" s="633"/>
      <c r="DD34" s="607">
        <v>5574912</v>
      </c>
      <c r="DE34" s="599"/>
      <c r="DF34" s="599"/>
      <c r="DG34" s="599"/>
      <c r="DH34" s="599"/>
      <c r="DI34" s="599"/>
      <c r="DJ34" s="599"/>
      <c r="DK34" s="600"/>
      <c r="DL34" s="607">
        <v>4881806</v>
      </c>
      <c r="DM34" s="599"/>
      <c r="DN34" s="599"/>
      <c r="DO34" s="599"/>
      <c r="DP34" s="599"/>
      <c r="DQ34" s="599"/>
      <c r="DR34" s="599"/>
      <c r="DS34" s="599"/>
      <c r="DT34" s="599"/>
      <c r="DU34" s="599"/>
      <c r="DV34" s="600"/>
      <c r="DW34" s="603">
        <v>19.100000000000001</v>
      </c>
      <c r="DX34" s="628"/>
      <c r="DY34" s="628"/>
      <c r="DZ34" s="628"/>
      <c r="EA34" s="628"/>
      <c r="EB34" s="628"/>
      <c r="EC34" s="629"/>
    </row>
    <row r="35" spans="2:133" ht="11.25" customHeight="1" x14ac:dyDescent="0.2">
      <c r="B35" s="595" t="s">
        <v>253</v>
      </c>
      <c r="C35" s="596"/>
      <c r="D35" s="596"/>
      <c r="E35" s="596"/>
      <c r="F35" s="596"/>
      <c r="G35" s="596"/>
      <c r="H35" s="596"/>
      <c r="I35" s="596"/>
      <c r="J35" s="596"/>
      <c r="K35" s="596"/>
      <c r="L35" s="596"/>
      <c r="M35" s="596"/>
      <c r="N35" s="596"/>
      <c r="O35" s="596"/>
      <c r="P35" s="596"/>
      <c r="Q35" s="597"/>
      <c r="R35" s="598">
        <v>1838362</v>
      </c>
      <c r="S35" s="599"/>
      <c r="T35" s="599"/>
      <c r="U35" s="599"/>
      <c r="V35" s="599"/>
      <c r="W35" s="599"/>
      <c r="X35" s="599"/>
      <c r="Y35" s="600"/>
      <c r="Z35" s="601">
        <v>3.3</v>
      </c>
      <c r="AA35" s="601"/>
      <c r="AB35" s="601"/>
      <c r="AC35" s="601"/>
      <c r="AD35" s="602" t="s">
        <v>62</v>
      </c>
      <c r="AE35" s="602"/>
      <c r="AF35" s="602"/>
      <c r="AG35" s="602"/>
      <c r="AH35" s="602"/>
      <c r="AI35" s="602"/>
      <c r="AJ35" s="602"/>
      <c r="AK35" s="602"/>
      <c r="AL35" s="603" t="s">
        <v>62</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278460</v>
      </c>
      <c r="CS35" s="631"/>
      <c r="CT35" s="631"/>
      <c r="CU35" s="631"/>
      <c r="CV35" s="631"/>
      <c r="CW35" s="631"/>
      <c r="CX35" s="631"/>
      <c r="CY35" s="632"/>
      <c r="CZ35" s="603">
        <v>0.5</v>
      </c>
      <c r="DA35" s="628"/>
      <c r="DB35" s="628"/>
      <c r="DC35" s="633"/>
      <c r="DD35" s="607">
        <v>153173</v>
      </c>
      <c r="DE35" s="631"/>
      <c r="DF35" s="631"/>
      <c r="DG35" s="631"/>
      <c r="DH35" s="631"/>
      <c r="DI35" s="631"/>
      <c r="DJ35" s="631"/>
      <c r="DK35" s="632"/>
      <c r="DL35" s="607">
        <v>153173</v>
      </c>
      <c r="DM35" s="631"/>
      <c r="DN35" s="631"/>
      <c r="DO35" s="631"/>
      <c r="DP35" s="631"/>
      <c r="DQ35" s="631"/>
      <c r="DR35" s="631"/>
      <c r="DS35" s="631"/>
      <c r="DT35" s="631"/>
      <c r="DU35" s="631"/>
      <c r="DV35" s="632"/>
      <c r="DW35" s="603">
        <v>0.6</v>
      </c>
      <c r="DX35" s="628"/>
      <c r="DY35" s="628"/>
      <c r="DZ35" s="628"/>
      <c r="EA35" s="628"/>
      <c r="EB35" s="628"/>
      <c r="EC35" s="629"/>
    </row>
    <row r="36" spans="2:133" ht="11.25" customHeight="1" x14ac:dyDescent="0.2">
      <c r="B36" s="595" t="s">
        <v>257</v>
      </c>
      <c r="C36" s="596"/>
      <c r="D36" s="596"/>
      <c r="E36" s="596"/>
      <c r="F36" s="596"/>
      <c r="G36" s="596"/>
      <c r="H36" s="596"/>
      <c r="I36" s="596"/>
      <c r="J36" s="596"/>
      <c r="K36" s="596"/>
      <c r="L36" s="596"/>
      <c r="M36" s="596"/>
      <c r="N36" s="596"/>
      <c r="O36" s="596"/>
      <c r="P36" s="596"/>
      <c r="Q36" s="597"/>
      <c r="R36" s="598">
        <v>2518266</v>
      </c>
      <c r="S36" s="599"/>
      <c r="T36" s="599"/>
      <c r="U36" s="599"/>
      <c r="V36" s="599"/>
      <c r="W36" s="599"/>
      <c r="X36" s="599"/>
      <c r="Y36" s="600"/>
      <c r="Z36" s="601">
        <v>4.5</v>
      </c>
      <c r="AA36" s="601"/>
      <c r="AB36" s="601"/>
      <c r="AC36" s="601"/>
      <c r="AD36" s="602" t="s">
        <v>62</v>
      </c>
      <c r="AE36" s="602"/>
      <c r="AF36" s="602"/>
      <c r="AG36" s="602"/>
      <c r="AH36" s="602"/>
      <c r="AI36" s="602"/>
      <c r="AJ36" s="602"/>
      <c r="AK36" s="602"/>
      <c r="AL36" s="603" t="s">
        <v>62</v>
      </c>
      <c r="AM36" s="604"/>
      <c r="AN36" s="604"/>
      <c r="AO36" s="605"/>
      <c r="AP36" s="81"/>
      <c r="AQ36" s="664" t="s">
        <v>258</v>
      </c>
      <c r="AR36" s="665"/>
      <c r="AS36" s="665"/>
      <c r="AT36" s="665"/>
      <c r="AU36" s="665"/>
      <c r="AV36" s="665"/>
      <c r="AW36" s="665"/>
      <c r="AX36" s="665"/>
      <c r="AY36" s="666"/>
      <c r="AZ36" s="587">
        <v>5141506</v>
      </c>
      <c r="BA36" s="588"/>
      <c r="BB36" s="588"/>
      <c r="BC36" s="588"/>
      <c r="BD36" s="588"/>
      <c r="BE36" s="588"/>
      <c r="BF36" s="660"/>
      <c r="BG36" s="584" t="s">
        <v>259</v>
      </c>
      <c r="BH36" s="585"/>
      <c r="BI36" s="585"/>
      <c r="BJ36" s="585"/>
      <c r="BK36" s="585"/>
      <c r="BL36" s="585"/>
      <c r="BM36" s="585"/>
      <c r="BN36" s="585"/>
      <c r="BO36" s="585"/>
      <c r="BP36" s="585"/>
      <c r="BQ36" s="585"/>
      <c r="BR36" s="585"/>
      <c r="BS36" s="585"/>
      <c r="BT36" s="585"/>
      <c r="BU36" s="586"/>
      <c r="BV36" s="587">
        <v>160431</v>
      </c>
      <c r="BW36" s="588"/>
      <c r="BX36" s="588"/>
      <c r="BY36" s="588"/>
      <c r="BZ36" s="588"/>
      <c r="CA36" s="588"/>
      <c r="CB36" s="660"/>
      <c r="CD36" s="595" t="s">
        <v>260</v>
      </c>
      <c r="CE36" s="596"/>
      <c r="CF36" s="596"/>
      <c r="CG36" s="596"/>
      <c r="CH36" s="596"/>
      <c r="CI36" s="596"/>
      <c r="CJ36" s="596"/>
      <c r="CK36" s="596"/>
      <c r="CL36" s="596"/>
      <c r="CM36" s="596"/>
      <c r="CN36" s="596"/>
      <c r="CO36" s="596"/>
      <c r="CP36" s="596"/>
      <c r="CQ36" s="597"/>
      <c r="CR36" s="598">
        <v>4693209</v>
      </c>
      <c r="CS36" s="599"/>
      <c r="CT36" s="599"/>
      <c r="CU36" s="599"/>
      <c r="CV36" s="599"/>
      <c r="CW36" s="599"/>
      <c r="CX36" s="599"/>
      <c r="CY36" s="600"/>
      <c r="CZ36" s="603">
        <v>8.8000000000000007</v>
      </c>
      <c r="DA36" s="628"/>
      <c r="DB36" s="628"/>
      <c r="DC36" s="633"/>
      <c r="DD36" s="607">
        <v>3786954</v>
      </c>
      <c r="DE36" s="599"/>
      <c r="DF36" s="599"/>
      <c r="DG36" s="599"/>
      <c r="DH36" s="599"/>
      <c r="DI36" s="599"/>
      <c r="DJ36" s="599"/>
      <c r="DK36" s="600"/>
      <c r="DL36" s="607">
        <v>2449376</v>
      </c>
      <c r="DM36" s="599"/>
      <c r="DN36" s="599"/>
      <c r="DO36" s="599"/>
      <c r="DP36" s="599"/>
      <c r="DQ36" s="599"/>
      <c r="DR36" s="599"/>
      <c r="DS36" s="599"/>
      <c r="DT36" s="599"/>
      <c r="DU36" s="599"/>
      <c r="DV36" s="600"/>
      <c r="DW36" s="603">
        <v>9.6</v>
      </c>
      <c r="DX36" s="628"/>
      <c r="DY36" s="628"/>
      <c r="DZ36" s="628"/>
      <c r="EA36" s="628"/>
      <c r="EB36" s="628"/>
      <c r="EC36" s="629"/>
    </row>
    <row r="37" spans="2:133" ht="11.25" customHeight="1" x14ac:dyDescent="0.2">
      <c r="B37" s="595" t="s">
        <v>261</v>
      </c>
      <c r="C37" s="596"/>
      <c r="D37" s="596"/>
      <c r="E37" s="596"/>
      <c r="F37" s="596"/>
      <c r="G37" s="596"/>
      <c r="H37" s="596"/>
      <c r="I37" s="596"/>
      <c r="J37" s="596"/>
      <c r="K37" s="596"/>
      <c r="L37" s="596"/>
      <c r="M37" s="596"/>
      <c r="N37" s="596"/>
      <c r="O37" s="596"/>
      <c r="P37" s="596"/>
      <c r="Q37" s="597"/>
      <c r="R37" s="598">
        <v>399896</v>
      </c>
      <c r="S37" s="599"/>
      <c r="T37" s="599"/>
      <c r="U37" s="599"/>
      <c r="V37" s="599"/>
      <c r="W37" s="599"/>
      <c r="X37" s="599"/>
      <c r="Y37" s="600"/>
      <c r="Z37" s="601">
        <v>0.7</v>
      </c>
      <c r="AA37" s="601"/>
      <c r="AB37" s="601"/>
      <c r="AC37" s="601"/>
      <c r="AD37" s="602">
        <v>114</v>
      </c>
      <c r="AE37" s="602"/>
      <c r="AF37" s="602"/>
      <c r="AG37" s="602"/>
      <c r="AH37" s="602"/>
      <c r="AI37" s="602"/>
      <c r="AJ37" s="602"/>
      <c r="AK37" s="602"/>
      <c r="AL37" s="603">
        <v>0</v>
      </c>
      <c r="AM37" s="604"/>
      <c r="AN37" s="604"/>
      <c r="AO37" s="605"/>
      <c r="AQ37" s="661" t="s">
        <v>262</v>
      </c>
      <c r="AR37" s="662"/>
      <c r="AS37" s="662"/>
      <c r="AT37" s="662"/>
      <c r="AU37" s="662"/>
      <c r="AV37" s="662"/>
      <c r="AW37" s="662"/>
      <c r="AX37" s="662"/>
      <c r="AY37" s="663"/>
      <c r="AZ37" s="598">
        <v>384098</v>
      </c>
      <c r="BA37" s="599"/>
      <c r="BB37" s="599"/>
      <c r="BC37" s="599"/>
      <c r="BD37" s="631"/>
      <c r="BE37" s="631"/>
      <c r="BF37" s="644"/>
      <c r="BG37" s="595" t="s">
        <v>263</v>
      </c>
      <c r="BH37" s="596"/>
      <c r="BI37" s="596"/>
      <c r="BJ37" s="596"/>
      <c r="BK37" s="596"/>
      <c r="BL37" s="596"/>
      <c r="BM37" s="596"/>
      <c r="BN37" s="596"/>
      <c r="BO37" s="596"/>
      <c r="BP37" s="596"/>
      <c r="BQ37" s="596"/>
      <c r="BR37" s="596"/>
      <c r="BS37" s="596"/>
      <c r="BT37" s="596"/>
      <c r="BU37" s="597"/>
      <c r="BV37" s="598">
        <v>-725139</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287443</v>
      </c>
      <c r="CS37" s="631"/>
      <c r="CT37" s="631"/>
      <c r="CU37" s="631"/>
      <c r="CV37" s="631"/>
      <c r="CW37" s="631"/>
      <c r="CX37" s="631"/>
      <c r="CY37" s="632"/>
      <c r="CZ37" s="603">
        <v>0.5</v>
      </c>
      <c r="DA37" s="628"/>
      <c r="DB37" s="628"/>
      <c r="DC37" s="633"/>
      <c r="DD37" s="607">
        <v>287443</v>
      </c>
      <c r="DE37" s="631"/>
      <c r="DF37" s="631"/>
      <c r="DG37" s="631"/>
      <c r="DH37" s="631"/>
      <c r="DI37" s="631"/>
      <c r="DJ37" s="631"/>
      <c r="DK37" s="632"/>
      <c r="DL37" s="607">
        <v>249321</v>
      </c>
      <c r="DM37" s="631"/>
      <c r="DN37" s="631"/>
      <c r="DO37" s="631"/>
      <c r="DP37" s="631"/>
      <c r="DQ37" s="631"/>
      <c r="DR37" s="631"/>
      <c r="DS37" s="631"/>
      <c r="DT37" s="631"/>
      <c r="DU37" s="631"/>
      <c r="DV37" s="632"/>
      <c r="DW37" s="603">
        <v>1</v>
      </c>
      <c r="DX37" s="628"/>
      <c r="DY37" s="628"/>
      <c r="DZ37" s="628"/>
      <c r="EA37" s="628"/>
      <c r="EB37" s="628"/>
      <c r="EC37" s="629"/>
    </row>
    <row r="38" spans="2:133" ht="11.25" customHeight="1" x14ac:dyDescent="0.2">
      <c r="B38" s="595" t="s">
        <v>265</v>
      </c>
      <c r="C38" s="596"/>
      <c r="D38" s="596"/>
      <c r="E38" s="596"/>
      <c r="F38" s="596"/>
      <c r="G38" s="596"/>
      <c r="H38" s="596"/>
      <c r="I38" s="596"/>
      <c r="J38" s="596"/>
      <c r="K38" s="596"/>
      <c r="L38" s="596"/>
      <c r="M38" s="596"/>
      <c r="N38" s="596"/>
      <c r="O38" s="596"/>
      <c r="P38" s="596"/>
      <c r="Q38" s="597"/>
      <c r="R38" s="598">
        <v>2016000</v>
      </c>
      <c r="S38" s="599"/>
      <c r="T38" s="599"/>
      <c r="U38" s="599"/>
      <c r="V38" s="599"/>
      <c r="W38" s="599"/>
      <c r="X38" s="599"/>
      <c r="Y38" s="600"/>
      <c r="Z38" s="601">
        <v>3.6</v>
      </c>
      <c r="AA38" s="601"/>
      <c r="AB38" s="601"/>
      <c r="AC38" s="601"/>
      <c r="AD38" s="602" t="s">
        <v>62</v>
      </c>
      <c r="AE38" s="602"/>
      <c r="AF38" s="602"/>
      <c r="AG38" s="602"/>
      <c r="AH38" s="602"/>
      <c r="AI38" s="602"/>
      <c r="AJ38" s="602"/>
      <c r="AK38" s="602"/>
      <c r="AL38" s="603" t="s">
        <v>62</v>
      </c>
      <c r="AM38" s="604"/>
      <c r="AN38" s="604"/>
      <c r="AO38" s="605"/>
      <c r="AQ38" s="661" t="s">
        <v>266</v>
      </c>
      <c r="AR38" s="662"/>
      <c r="AS38" s="662"/>
      <c r="AT38" s="662"/>
      <c r="AU38" s="662"/>
      <c r="AV38" s="662"/>
      <c r="AW38" s="662"/>
      <c r="AX38" s="662"/>
      <c r="AY38" s="663"/>
      <c r="AZ38" s="598">
        <v>140420</v>
      </c>
      <c r="BA38" s="599"/>
      <c r="BB38" s="599"/>
      <c r="BC38" s="599"/>
      <c r="BD38" s="631"/>
      <c r="BE38" s="631"/>
      <c r="BF38" s="644"/>
      <c r="BG38" s="595" t="s">
        <v>267</v>
      </c>
      <c r="BH38" s="596"/>
      <c r="BI38" s="596"/>
      <c r="BJ38" s="596"/>
      <c r="BK38" s="596"/>
      <c r="BL38" s="596"/>
      <c r="BM38" s="596"/>
      <c r="BN38" s="596"/>
      <c r="BO38" s="596"/>
      <c r="BP38" s="596"/>
      <c r="BQ38" s="596"/>
      <c r="BR38" s="596"/>
      <c r="BS38" s="596"/>
      <c r="BT38" s="596"/>
      <c r="BU38" s="597"/>
      <c r="BV38" s="598">
        <v>15077</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4693174</v>
      </c>
      <c r="CS38" s="599"/>
      <c r="CT38" s="599"/>
      <c r="CU38" s="599"/>
      <c r="CV38" s="599"/>
      <c r="CW38" s="599"/>
      <c r="CX38" s="599"/>
      <c r="CY38" s="600"/>
      <c r="CZ38" s="603">
        <v>8.8000000000000007</v>
      </c>
      <c r="DA38" s="628"/>
      <c r="DB38" s="628"/>
      <c r="DC38" s="633"/>
      <c r="DD38" s="607">
        <v>4067971</v>
      </c>
      <c r="DE38" s="599"/>
      <c r="DF38" s="599"/>
      <c r="DG38" s="599"/>
      <c r="DH38" s="599"/>
      <c r="DI38" s="599"/>
      <c r="DJ38" s="599"/>
      <c r="DK38" s="600"/>
      <c r="DL38" s="607">
        <v>2922612</v>
      </c>
      <c r="DM38" s="599"/>
      <c r="DN38" s="599"/>
      <c r="DO38" s="599"/>
      <c r="DP38" s="599"/>
      <c r="DQ38" s="599"/>
      <c r="DR38" s="599"/>
      <c r="DS38" s="599"/>
      <c r="DT38" s="599"/>
      <c r="DU38" s="599"/>
      <c r="DV38" s="600"/>
      <c r="DW38" s="603">
        <v>11.4</v>
      </c>
      <c r="DX38" s="628"/>
      <c r="DY38" s="628"/>
      <c r="DZ38" s="628"/>
      <c r="EA38" s="628"/>
      <c r="EB38" s="628"/>
      <c r="EC38" s="629"/>
    </row>
    <row r="39" spans="2:133" ht="11.25" customHeight="1" x14ac:dyDescent="0.2">
      <c r="B39" s="595" t="s">
        <v>269</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1" t="s">
        <v>270</v>
      </c>
      <c r="AR39" s="662"/>
      <c r="AS39" s="662"/>
      <c r="AT39" s="662"/>
      <c r="AU39" s="662"/>
      <c r="AV39" s="662"/>
      <c r="AW39" s="662"/>
      <c r="AX39" s="662"/>
      <c r="AY39" s="663"/>
      <c r="AZ39" s="598">
        <v>64234</v>
      </c>
      <c r="BA39" s="599"/>
      <c r="BB39" s="599"/>
      <c r="BC39" s="599"/>
      <c r="BD39" s="631"/>
      <c r="BE39" s="631"/>
      <c r="BF39" s="644"/>
      <c r="BG39" s="595" t="s">
        <v>271</v>
      </c>
      <c r="BH39" s="596"/>
      <c r="BI39" s="596"/>
      <c r="BJ39" s="596"/>
      <c r="BK39" s="596"/>
      <c r="BL39" s="596"/>
      <c r="BM39" s="596"/>
      <c r="BN39" s="596"/>
      <c r="BO39" s="596"/>
      <c r="BP39" s="596"/>
      <c r="BQ39" s="596"/>
      <c r="BR39" s="596"/>
      <c r="BS39" s="596"/>
      <c r="BT39" s="596"/>
      <c r="BU39" s="597"/>
      <c r="BV39" s="598">
        <v>21451</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4237398</v>
      </c>
      <c r="CS39" s="631"/>
      <c r="CT39" s="631"/>
      <c r="CU39" s="631"/>
      <c r="CV39" s="631"/>
      <c r="CW39" s="631"/>
      <c r="CX39" s="631"/>
      <c r="CY39" s="632"/>
      <c r="CZ39" s="603">
        <v>8</v>
      </c>
      <c r="DA39" s="628"/>
      <c r="DB39" s="628"/>
      <c r="DC39" s="633"/>
      <c r="DD39" s="607">
        <v>4224588</v>
      </c>
      <c r="DE39" s="631"/>
      <c r="DF39" s="631"/>
      <c r="DG39" s="631"/>
      <c r="DH39" s="631"/>
      <c r="DI39" s="631"/>
      <c r="DJ39" s="631"/>
      <c r="DK39" s="632"/>
      <c r="DL39" s="607" t="s">
        <v>62</v>
      </c>
      <c r="DM39" s="631"/>
      <c r="DN39" s="631"/>
      <c r="DO39" s="631"/>
      <c r="DP39" s="631"/>
      <c r="DQ39" s="631"/>
      <c r="DR39" s="631"/>
      <c r="DS39" s="631"/>
      <c r="DT39" s="631"/>
      <c r="DU39" s="631"/>
      <c r="DV39" s="632"/>
      <c r="DW39" s="603" t="s">
        <v>62</v>
      </c>
      <c r="DX39" s="628"/>
      <c r="DY39" s="628"/>
      <c r="DZ39" s="628"/>
      <c r="EA39" s="628"/>
      <c r="EB39" s="628"/>
      <c r="EC39" s="629"/>
    </row>
    <row r="40" spans="2:133" ht="11.25" customHeight="1" x14ac:dyDescent="0.2">
      <c r="B40" s="595" t="s">
        <v>273</v>
      </c>
      <c r="C40" s="596"/>
      <c r="D40" s="596"/>
      <c r="E40" s="596"/>
      <c r="F40" s="596"/>
      <c r="G40" s="596"/>
      <c r="H40" s="596"/>
      <c r="I40" s="596"/>
      <c r="J40" s="596"/>
      <c r="K40" s="596"/>
      <c r="L40" s="596"/>
      <c r="M40" s="596"/>
      <c r="N40" s="596"/>
      <c r="O40" s="596"/>
      <c r="P40" s="596"/>
      <c r="Q40" s="597"/>
      <c r="R40" s="598">
        <v>35800</v>
      </c>
      <c r="S40" s="599"/>
      <c r="T40" s="599"/>
      <c r="U40" s="599"/>
      <c r="V40" s="599"/>
      <c r="W40" s="599"/>
      <c r="X40" s="599"/>
      <c r="Y40" s="600"/>
      <c r="Z40" s="601">
        <v>0.1</v>
      </c>
      <c r="AA40" s="601"/>
      <c r="AB40" s="601"/>
      <c r="AC40" s="601"/>
      <c r="AD40" s="602" t="s">
        <v>62</v>
      </c>
      <c r="AE40" s="602"/>
      <c r="AF40" s="602"/>
      <c r="AG40" s="602"/>
      <c r="AH40" s="602"/>
      <c r="AI40" s="602"/>
      <c r="AJ40" s="602"/>
      <c r="AK40" s="602"/>
      <c r="AL40" s="603" t="s">
        <v>62</v>
      </c>
      <c r="AM40" s="604"/>
      <c r="AN40" s="604"/>
      <c r="AO40" s="605"/>
      <c r="AQ40" s="661" t="s">
        <v>274</v>
      </c>
      <c r="AR40" s="662"/>
      <c r="AS40" s="662"/>
      <c r="AT40" s="662"/>
      <c r="AU40" s="662"/>
      <c r="AV40" s="662"/>
      <c r="AW40" s="662"/>
      <c r="AX40" s="662"/>
      <c r="AY40" s="663"/>
      <c r="AZ40" s="598" t="s">
        <v>62</v>
      </c>
      <c r="BA40" s="599"/>
      <c r="BB40" s="599"/>
      <c r="BC40" s="599"/>
      <c r="BD40" s="631"/>
      <c r="BE40" s="631"/>
      <c r="BF40" s="644"/>
      <c r="BG40" s="648" t="s">
        <v>275</v>
      </c>
      <c r="BH40" s="649"/>
      <c r="BI40" s="649"/>
      <c r="BJ40" s="649"/>
      <c r="BK40" s="649"/>
      <c r="BL40" s="82"/>
      <c r="BM40" s="596" t="s">
        <v>276</v>
      </c>
      <c r="BN40" s="596"/>
      <c r="BO40" s="596"/>
      <c r="BP40" s="596"/>
      <c r="BQ40" s="596"/>
      <c r="BR40" s="596"/>
      <c r="BS40" s="596"/>
      <c r="BT40" s="596"/>
      <c r="BU40" s="597"/>
      <c r="BV40" s="598">
        <v>93</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t="s">
        <v>62</v>
      </c>
      <c r="CS40" s="599"/>
      <c r="CT40" s="599"/>
      <c r="CU40" s="599"/>
      <c r="CV40" s="599"/>
      <c r="CW40" s="599"/>
      <c r="CX40" s="599"/>
      <c r="CY40" s="600"/>
      <c r="CZ40" s="603" t="s">
        <v>62</v>
      </c>
      <c r="DA40" s="628"/>
      <c r="DB40" s="628"/>
      <c r="DC40" s="633"/>
      <c r="DD40" s="607" t="s">
        <v>62</v>
      </c>
      <c r="DE40" s="599"/>
      <c r="DF40" s="599"/>
      <c r="DG40" s="599"/>
      <c r="DH40" s="599"/>
      <c r="DI40" s="599"/>
      <c r="DJ40" s="599"/>
      <c r="DK40" s="600"/>
      <c r="DL40" s="607" t="s">
        <v>62</v>
      </c>
      <c r="DM40" s="599"/>
      <c r="DN40" s="599"/>
      <c r="DO40" s="599"/>
      <c r="DP40" s="599"/>
      <c r="DQ40" s="599"/>
      <c r="DR40" s="599"/>
      <c r="DS40" s="599"/>
      <c r="DT40" s="599"/>
      <c r="DU40" s="599"/>
      <c r="DV40" s="600"/>
      <c r="DW40" s="603" t="s">
        <v>62</v>
      </c>
      <c r="DX40" s="628"/>
      <c r="DY40" s="628"/>
      <c r="DZ40" s="628"/>
      <c r="EA40" s="628"/>
      <c r="EB40" s="628"/>
      <c r="EC40" s="629"/>
    </row>
    <row r="41" spans="2:133" ht="11.25" customHeight="1" x14ac:dyDescent="0.2">
      <c r="B41" s="619" t="s">
        <v>278</v>
      </c>
      <c r="C41" s="620"/>
      <c r="D41" s="620"/>
      <c r="E41" s="620"/>
      <c r="F41" s="620"/>
      <c r="G41" s="620"/>
      <c r="H41" s="620"/>
      <c r="I41" s="620"/>
      <c r="J41" s="620"/>
      <c r="K41" s="620"/>
      <c r="L41" s="620"/>
      <c r="M41" s="620"/>
      <c r="N41" s="620"/>
      <c r="O41" s="620"/>
      <c r="P41" s="620"/>
      <c r="Q41" s="621"/>
      <c r="R41" s="670">
        <v>55357512</v>
      </c>
      <c r="S41" s="671"/>
      <c r="T41" s="671"/>
      <c r="U41" s="671"/>
      <c r="V41" s="671"/>
      <c r="W41" s="671"/>
      <c r="X41" s="671"/>
      <c r="Y41" s="675"/>
      <c r="Z41" s="676">
        <v>100</v>
      </c>
      <c r="AA41" s="676"/>
      <c r="AB41" s="676"/>
      <c r="AC41" s="676"/>
      <c r="AD41" s="677">
        <v>25588035</v>
      </c>
      <c r="AE41" s="677"/>
      <c r="AF41" s="677"/>
      <c r="AG41" s="677"/>
      <c r="AH41" s="677"/>
      <c r="AI41" s="677"/>
      <c r="AJ41" s="677"/>
      <c r="AK41" s="677"/>
      <c r="AL41" s="678">
        <v>100</v>
      </c>
      <c r="AM41" s="658"/>
      <c r="AN41" s="658"/>
      <c r="AO41" s="679"/>
      <c r="AQ41" s="661" t="s">
        <v>279</v>
      </c>
      <c r="AR41" s="662"/>
      <c r="AS41" s="662"/>
      <c r="AT41" s="662"/>
      <c r="AU41" s="662"/>
      <c r="AV41" s="662"/>
      <c r="AW41" s="662"/>
      <c r="AX41" s="662"/>
      <c r="AY41" s="663"/>
      <c r="AZ41" s="598">
        <v>1505691</v>
      </c>
      <c r="BA41" s="599"/>
      <c r="BB41" s="599"/>
      <c r="BC41" s="599"/>
      <c r="BD41" s="631"/>
      <c r="BE41" s="631"/>
      <c r="BF41" s="644"/>
      <c r="BG41" s="648"/>
      <c r="BH41" s="649"/>
      <c r="BI41" s="649"/>
      <c r="BJ41" s="649"/>
      <c r="BK41" s="649"/>
      <c r="BL41" s="82"/>
      <c r="BM41" s="596" t="s">
        <v>280</v>
      </c>
      <c r="BN41" s="596"/>
      <c r="BO41" s="596"/>
      <c r="BP41" s="596"/>
      <c r="BQ41" s="596"/>
      <c r="BR41" s="596"/>
      <c r="BS41" s="596"/>
      <c r="BT41" s="596"/>
      <c r="BU41" s="597"/>
      <c r="BV41" s="598" t="s">
        <v>62</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62</v>
      </c>
      <c r="CS41" s="631"/>
      <c r="CT41" s="631"/>
      <c r="CU41" s="631"/>
      <c r="CV41" s="631"/>
      <c r="CW41" s="631"/>
      <c r="CX41" s="631"/>
      <c r="CY41" s="632"/>
      <c r="CZ41" s="603" t="s">
        <v>62</v>
      </c>
      <c r="DA41" s="628"/>
      <c r="DB41" s="628"/>
      <c r="DC41" s="633"/>
      <c r="DD41" s="607" t="s">
        <v>62</v>
      </c>
      <c r="DE41" s="631"/>
      <c r="DF41" s="631"/>
      <c r="DG41" s="631"/>
      <c r="DH41" s="631"/>
      <c r="DI41" s="631"/>
      <c r="DJ41" s="631"/>
      <c r="DK41" s="632"/>
      <c r="DL41" s="681"/>
      <c r="DM41" s="682"/>
      <c r="DN41" s="682"/>
      <c r="DO41" s="682"/>
      <c r="DP41" s="682"/>
      <c r="DQ41" s="682"/>
      <c r="DR41" s="682"/>
      <c r="DS41" s="682"/>
      <c r="DT41" s="682"/>
      <c r="DU41" s="682"/>
      <c r="DV41" s="683"/>
      <c r="DW41" s="672"/>
      <c r="DX41" s="673"/>
      <c r="DY41" s="673"/>
      <c r="DZ41" s="673"/>
      <c r="EA41" s="673"/>
      <c r="EB41" s="673"/>
      <c r="EC41" s="674"/>
    </row>
    <row r="42" spans="2:133" ht="11.25" customHeight="1" x14ac:dyDescent="0.2">
      <c r="AQ42" s="667" t="s">
        <v>282</v>
      </c>
      <c r="AR42" s="668"/>
      <c r="AS42" s="668"/>
      <c r="AT42" s="668"/>
      <c r="AU42" s="668"/>
      <c r="AV42" s="668"/>
      <c r="AW42" s="668"/>
      <c r="AX42" s="668"/>
      <c r="AY42" s="669"/>
      <c r="AZ42" s="670">
        <v>3047063</v>
      </c>
      <c r="BA42" s="671"/>
      <c r="BB42" s="671"/>
      <c r="BC42" s="671"/>
      <c r="BD42" s="657"/>
      <c r="BE42" s="657"/>
      <c r="BF42" s="659"/>
      <c r="BG42" s="650"/>
      <c r="BH42" s="651"/>
      <c r="BI42" s="651"/>
      <c r="BJ42" s="651"/>
      <c r="BK42" s="651"/>
      <c r="BL42" s="83"/>
      <c r="BM42" s="620" t="s">
        <v>283</v>
      </c>
      <c r="BN42" s="620"/>
      <c r="BO42" s="620"/>
      <c r="BP42" s="620"/>
      <c r="BQ42" s="620"/>
      <c r="BR42" s="620"/>
      <c r="BS42" s="620"/>
      <c r="BT42" s="620"/>
      <c r="BU42" s="621"/>
      <c r="BV42" s="670">
        <v>342</v>
      </c>
      <c r="BW42" s="671"/>
      <c r="BX42" s="671"/>
      <c r="BY42" s="671"/>
      <c r="BZ42" s="671"/>
      <c r="CA42" s="671"/>
      <c r="CB42" s="680"/>
      <c r="CD42" s="595" t="s">
        <v>284</v>
      </c>
      <c r="CE42" s="596"/>
      <c r="CF42" s="596"/>
      <c r="CG42" s="596"/>
      <c r="CH42" s="596"/>
      <c r="CI42" s="596"/>
      <c r="CJ42" s="596"/>
      <c r="CK42" s="596"/>
      <c r="CL42" s="596"/>
      <c r="CM42" s="596"/>
      <c r="CN42" s="596"/>
      <c r="CO42" s="596"/>
      <c r="CP42" s="596"/>
      <c r="CQ42" s="597"/>
      <c r="CR42" s="598">
        <v>5638936</v>
      </c>
      <c r="CS42" s="631"/>
      <c r="CT42" s="631"/>
      <c r="CU42" s="631"/>
      <c r="CV42" s="631"/>
      <c r="CW42" s="631"/>
      <c r="CX42" s="631"/>
      <c r="CY42" s="632"/>
      <c r="CZ42" s="603">
        <v>10.6</v>
      </c>
      <c r="DA42" s="628"/>
      <c r="DB42" s="628"/>
      <c r="DC42" s="633"/>
      <c r="DD42" s="607">
        <v>1233093</v>
      </c>
      <c r="DE42" s="631"/>
      <c r="DF42" s="631"/>
      <c r="DG42" s="631"/>
      <c r="DH42" s="631"/>
      <c r="DI42" s="631"/>
      <c r="DJ42" s="631"/>
      <c r="DK42" s="632"/>
      <c r="DL42" s="681"/>
      <c r="DM42" s="682"/>
      <c r="DN42" s="682"/>
      <c r="DO42" s="682"/>
      <c r="DP42" s="682"/>
      <c r="DQ42" s="682"/>
      <c r="DR42" s="682"/>
      <c r="DS42" s="682"/>
      <c r="DT42" s="682"/>
      <c r="DU42" s="682"/>
      <c r="DV42" s="683"/>
      <c r="DW42" s="672"/>
      <c r="DX42" s="673"/>
      <c r="DY42" s="673"/>
      <c r="DZ42" s="673"/>
      <c r="EA42" s="673"/>
      <c r="EB42" s="673"/>
      <c r="EC42" s="674"/>
    </row>
    <row r="43" spans="2:133" ht="11.25" customHeight="1" x14ac:dyDescent="0.2">
      <c r="B43" s="73" t="s">
        <v>285</v>
      </c>
      <c r="CD43" s="595" t="s">
        <v>286</v>
      </c>
      <c r="CE43" s="596"/>
      <c r="CF43" s="596"/>
      <c r="CG43" s="596"/>
      <c r="CH43" s="596"/>
      <c r="CI43" s="596"/>
      <c r="CJ43" s="596"/>
      <c r="CK43" s="596"/>
      <c r="CL43" s="596"/>
      <c r="CM43" s="596"/>
      <c r="CN43" s="596"/>
      <c r="CO43" s="596"/>
      <c r="CP43" s="596"/>
      <c r="CQ43" s="597"/>
      <c r="CR43" s="598">
        <v>125786</v>
      </c>
      <c r="CS43" s="631"/>
      <c r="CT43" s="631"/>
      <c r="CU43" s="631"/>
      <c r="CV43" s="631"/>
      <c r="CW43" s="631"/>
      <c r="CX43" s="631"/>
      <c r="CY43" s="632"/>
      <c r="CZ43" s="603">
        <v>0.2</v>
      </c>
      <c r="DA43" s="628"/>
      <c r="DB43" s="628"/>
      <c r="DC43" s="633"/>
      <c r="DD43" s="607">
        <v>125786</v>
      </c>
      <c r="DE43" s="631"/>
      <c r="DF43" s="631"/>
      <c r="DG43" s="631"/>
      <c r="DH43" s="631"/>
      <c r="DI43" s="631"/>
      <c r="DJ43" s="631"/>
      <c r="DK43" s="632"/>
      <c r="DL43" s="681"/>
      <c r="DM43" s="682"/>
      <c r="DN43" s="682"/>
      <c r="DO43" s="682"/>
      <c r="DP43" s="682"/>
      <c r="DQ43" s="682"/>
      <c r="DR43" s="682"/>
      <c r="DS43" s="682"/>
      <c r="DT43" s="682"/>
      <c r="DU43" s="682"/>
      <c r="DV43" s="683"/>
      <c r="DW43" s="672"/>
      <c r="DX43" s="673"/>
      <c r="DY43" s="673"/>
      <c r="DZ43" s="673"/>
      <c r="EA43" s="673"/>
      <c r="EB43" s="673"/>
      <c r="EC43" s="674"/>
    </row>
    <row r="44" spans="2:133" ht="11.25" customHeight="1" x14ac:dyDescent="0.2">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5638936</v>
      </c>
      <c r="CS44" s="599"/>
      <c r="CT44" s="599"/>
      <c r="CU44" s="599"/>
      <c r="CV44" s="599"/>
      <c r="CW44" s="599"/>
      <c r="CX44" s="599"/>
      <c r="CY44" s="600"/>
      <c r="CZ44" s="603">
        <v>10.6</v>
      </c>
      <c r="DA44" s="604"/>
      <c r="DB44" s="604"/>
      <c r="DC44" s="610"/>
      <c r="DD44" s="607">
        <v>1233093</v>
      </c>
      <c r="DE44" s="599"/>
      <c r="DF44" s="599"/>
      <c r="DG44" s="599"/>
      <c r="DH44" s="599"/>
      <c r="DI44" s="599"/>
      <c r="DJ44" s="599"/>
      <c r="DK44" s="600"/>
      <c r="DL44" s="681"/>
      <c r="DM44" s="682"/>
      <c r="DN44" s="682"/>
      <c r="DO44" s="682"/>
      <c r="DP44" s="682"/>
      <c r="DQ44" s="682"/>
      <c r="DR44" s="682"/>
      <c r="DS44" s="682"/>
      <c r="DT44" s="682"/>
      <c r="DU44" s="682"/>
      <c r="DV44" s="683"/>
      <c r="DW44" s="672"/>
      <c r="DX44" s="673"/>
      <c r="DY44" s="673"/>
      <c r="DZ44" s="673"/>
      <c r="EA44" s="673"/>
      <c r="EB44" s="673"/>
      <c r="EC44" s="674"/>
    </row>
    <row r="45" spans="2:133" ht="11.25" customHeight="1" x14ac:dyDescent="0.2">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1195760</v>
      </c>
      <c r="CS45" s="631"/>
      <c r="CT45" s="631"/>
      <c r="CU45" s="631"/>
      <c r="CV45" s="631"/>
      <c r="CW45" s="631"/>
      <c r="CX45" s="631"/>
      <c r="CY45" s="632"/>
      <c r="CZ45" s="603">
        <v>2.2000000000000002</v>
      </c>
      <c r="DA45" s="628"/>
      <c r="DB45" s="628"/>
      <c r="DC45" s="633"/>
      <c r="DD45" s="607">
        <v>22739</v>
      </c>
      <c r="DE45" s="631"/>
      <c r="DF45" s="631"/>
      <c r="DG45" s="631"/>
      <c r="DH45" s="631"/>
      <c r="DI45" s="631"/>
      <c r="DJ45" s="631"/>
      <c r="DK45" s="632"/>
      <c r="DL45" s="681"/>
      <c r="DM45" s="682"/>
      <c r="DN45" s="682"/>
      <c r="DO45" s="682"/>
      <c r="DP45" s="682"/>
      <c r="DQ45" s="682"/>
      <c r="DR45" s="682"/>
      <c r="DS45" s="682"/>
      <c r="DT45" s="682"/>
      <c r="DU45" s="682"/>
      <c r="DV45" s="683"/>
      <c r="DW45" s="672"/>
      <c r="DX45" s="673"/>
      <c r="DY45" s="673"/>
      <c r="DZ45" s="673"/>
      <c r="EA45" s="673"/>
      <c r="EB45" s="673"/>
      <c r="EC45" s="674"/>
    </row>
    <row r="46" spans="2:133" ht="11.25" customHeight="1" x14ac:dyDescent="0.2">
      <c r="B46" s="84"/>
      <c r="CD46" s="638"/>
      <c r="CE46" s="639"/>
      <c r="CF46" s="595" t="s">
        <v>291</v>
      </c>
      <c r="CG46" s="596"/>
      <c r="CH46" s="596"/>
      <c r="CI46" s="596"/>
      <c r="CJ46" s="596"/>
      <c r="CK46" s="596"/>
      <c r="CL46" s="596"/>
      <c r="CM46" s="596"/>
      <c r="CN46" s="596"/>
      <c r="CO46" s="596"/>
      <c r="CP46" s="596"/>
      <c r="CQ46" s="597"/>
      <c r="CR46" s="598">
        <v>4443176</v>
      </c>
      <c r="CS46" s="599"/>
      <c r="CT46" s="599"/>
      <c r="CU46" s="599"/>
      <c r="CV46" s="599"/>
      <c r="CW46" s="599"/>
      <c r="CX46" s="599"/>
      <c r="CY46" s="600"/>
      <c r="CZ46" s="603">
        <v>8.3000000000000007</v>
      </c>
      <c r="DA46" s="604"/>
      <c r="DB46" s="604"/>
      <c r="DC46" s="610"/>
      <c r="DD46" s="607">
        <v>1210354</v>
      </c>
      <c r="DE46" s="599"/>
      <c r="DF46" s="599"/>
      <c r="DG46" s="599"/>
      <c r="DH46" s="599"/>
      <c r="DI46" s="599"/>
      <c r="DJ46" s="599"/>
      <c r="DK46" s="600"/>
      <c r="DL46" s="681"/>
      <c r="DM46" s="682"/>
      <c r="DN46" s="682"/>
      <c r="DO46" s="682"/>
      <c r="DP46" s="682"/>
      <c r="DQ46" s="682"/>
      <c r="DR46" s="682"/>
      <c r="DS46" s="682"/>
      <c r="DT46" s="682"/>
      <c r="DU46" s="682"/>
      <c r="DV46" s="683"/>
      <c r="DW46" s="672"/>
      <c r="DX46" s="673"/>
      <c r="DY46" s="673"/>
      <c r="DZ46" s="673"/>
      <c r="EA46" s="673"/>
      <c r="EB46" s="673"/>
      <c r="EC46" s="674"/>
    </row>
    <row r="47" spans="2:133" ht="11.25" customHeight="1" x14ac:dyDescent="0.2">
      <c r="B47" s="84"/>
      <c r="CD47" s="638"/>
      <c r="CE47" s="639"/>
      <c r="CF47" s="595" t="s">
        <v>292</v>
      </c>
      <c r="CG47" s="596"/>
      <c r="CH47" s="596"/>
      <c r="CI47" s="596"/>
      <c r="CJ47" s="596"/>
      <c r="CK47" s="596"/>
      <c r="CL47" s="596"/>
      <c r="CM47" s="596"/>
      <c r="CN47" s="596"/>
      <c r="CO47" s="596"/>
      <c r="CP47" s="596"/>
      <c r="CQ47" s="597"/>
      <c r="CR47" s="598" t="s">
        <v>62</v>
      </c>
      <c r="CS47" s="631"/>
      <c r="CT47" s="631"/>
      <c r="CU47" s="631"/>
      <c r="CV47" s="631"/>
      <c r="CW47" s="631"/>
      <c r="CX47" s="631"/>
      <c r="CY47" s="632"/>
      <c r="CZ47" s="603" t="s">
        <v>62</v>
      </c>
      <c r="DA47" s="628"/>
      <c r="DB47" s="628"/>
      <c r="DC47" s="633"/>
      <c r="DD47" s="607" t="s">
        <v>62</v>
      </c>
      <c r="DE47" s="631"/>
      <c r="DF47" s="631"/>
      <c r="DG47" s="631"/>
      <c r="DH47" s="631"/>
      <c r="DI47" s="631"/>
      <c r="DJ47" s="631"/>
      <c r="DK47" s="632"/>
      <c r="DL47" s="681"/>
      <c r="DM47" s="682"/>
      <c r="DN47" s="682"/>
      <c r="DO47" s="682"/>
      <c r="DP47" s="682"/>
      <c r="DQ47" s="682"/>
      <c r="DR47" s="682"/>
      <c r="DS47" s="682"/>
      <c r="DT47" s="682"/>
      <c r="DU47" s="682"/>
      <c r="DV47" s="683"/>
      <c r="DW47" s="672"/>
      <c r="DX47" s="673"/>
      <c r="DY47" s="673"/>
      <c r="DZ47" s="673"/>
      <c r="EA47" s="673"/>
      <c r="EB47" s="673"/>
      <c r="EC47" s="674"/>
    </row>
    <row r="48" spans="2:133" ht="10.8" x14ac:dyDescent="0.2">
      <c r="B48" s="84"/>
      <c r="CD48" s="640"/>
      <c r="CE48" s="641"/>
      <c r="CF48" s="595" t="s">
        <v>293</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81"/>
      <c r="DM48" s="682"/>
      <c r="DN48" s="682"/>
      <c r="DO48" s="682"/>
      <c r="DP48" s="682"/>
      <c r="DQ48" s="682"/>
      <c r="DR48" s="682"/>
      <c r="DS48" s="682"/>
      <c r="DT48" s="682"/>
      <c r="DU48" s="682"/>
      <c r="DV48" s="683"/>
      <c r="DW48" s="672"/>
      <c r="DX48" s="673"/>
      <c r="DY48" s="673"/>
      <c r="DZ48" s="673"/>
      <c r="EA48" s="673"/>
      <c r="EB48" s="673"/>
      <c r="EC48" s="674"/>
    </row>
    <row r="49" spans="2:133" ht="11.25" customHeight="1" x14ac:dyDescent="0.2">
      <c r="B49" s="84"/>
      <c r="CD49" s="619" t="s">
        <v>294</v>
      </c>
      <c r="CE49" s="620"/>
      <c r="CF49" s="620"/>
      <c r="CG49" s="620"/>
      <c r="CH49" s="620"/>
      <c r="CI49" s="620"/>
      <c r="CJ49" s="620"/>
      <c r="CK49" s="620"/>
      <c r="CL49" s="620"/>
      <c r="CM49" s="620"/>
      <c r="CN49" s="620"/>
      <c r="CO49" s="620"/>
      <c r="CP49" s="620"/>
      <c r="CQ49" s="621"/>
      <c r="CR49" s="670">
        <v>53229398</v>
      </c>
      <c r="CS49" s="657"/>
      <c r="CT49" s="657"/>
      <c r="CU49" s="657"/>
      <c r="CV49" s="657"/>
      <c r="CW49" s="657"/>
      <c r="CX49" s="657"/>
      <c r="CY49" s="686"/>
      <c r="CZ49" s="678">
        <v>100</v>
      </c>
      <c r="DA49" s="687"/>
      <c r="DB49" s="687"/>
      <c r="DC49" s="688"/>
      <c r="DD49" s="689">
        <v>31581834</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PVlHF/GugSKOZVCdAuaDpJutlLFnQdkbpSdHxv+qnA01VfXmhw09yx3ln66H57xcD6UG671zEYJFRBCLuCB+mQ==" saltValue="CkYkLpXuKgaRbpWL8urR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295</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296</v>
      </c>
      <c r="DK2" s="698"/>
      <c r="DL2" s="698"/>
      <c r="DM2" s="698"/>
      <c r="DN2" s="698"/>
      <c r="DO2" s="699"/>
      <c r="DP2" s="87"/>
      <c r="DQ2" s="697" t="s">
        <v>297</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298</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299</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300</v>
      </c>
      <c r="B5" s="703"/>
      <c r="C5" s="703"/>
      <c r="D5" s="703"/>
      <c r="E5" s="703"/>
      <c r="F5" s="703"/>
      <c r="G5" s="703"/>
      <c r="H5" s="703"/>
      <c r="I5" s="703"/>
      <c r="J5" s="703"/>
      <c r="K5" s="703"/>
      <c r="L5" s="703"/>
      <c r="M5" s="703"/>
      <c r="N5" s="703"/>
      <c r="O5" s="703"/>
      <c r="P5" s="704"/>
      <c r="Q5" s="708" t="s">
        <v>301</v>
      </c>
      <c r="R5" s="709"/>
      <c r="S5" s="709"/>
      <c r="T5" s="709"/>
      <c r="U5" s="710"/>
      <c r="V5" s="708" t="s">
        <v>302</v>
      </c>
      <c r="W5" s="709"/>
      <c r="X5" s="709"/>
      <c r="Y5" s="709"/>
      <c r="Z5" s="710"/>
      <c r="AA5" s="708" t="s">
        <v>303</v>
      </c>
      <c r="AB5" s="709"/>
      <c r="AC5" s="709"/>
      <c r="AD5" s="709"/>
      <c r="AE5" s="709"/>
      <c r="AF5" s="714" t="s">
        <v>304</v>
      </c>
      <c r="AG5" s="709"/>
      <c r="AH5" s="709"/>
      <c r="AI5" s="709"/>
      <c r="AJ5" s="715"/>
      <c r="AK5" s="709" t="s">
        <v>305</v>
      </c>
      <c r="AL5" s="709"/>
      <c r="AM5" s="709"/>
      <c r="AN5" s="709"/>
      <c r="AO5" s="710"/>
      <c r="AP5" s="708" t="s">
        <v>306</v>
      </c>
      <c r="AQ5" s="709"/>
      <c r="AR5" s="709"/>
      <c r="AS5" s="709"/>
      <c r="AT5" s="710"/>
      <c r="AU5" s="708" t="s">
        <v>307</v>
      </c>
      <c r="AV5" s="709"/>
      <c r="AW5" s="709"/>
      <c r="AX5" s="709"/>
      <c r="AY5" s="715"/>
      <c r="AZ5" s="91"/>
      <c r="BA5" s="91"/>
      <c r="BB5" s="91"/>
      <c r="BC5" s="91"/>
      <c r="BD5" s="91"/>
      <c r="BE5" s="92"/>
      <c r="BF5" s="92"/>
      <c r="BG5" s="92"/>
      <c r="BH5" s="92"/>
      <c r="BI5" s="92"/>
      <c r="BJ5" s="92"/>
      <c r="BK5" s="92"/>
      <c r="BL5" s="92"/>
      <c r="BM5" s="92"/>
      <c r="BN5" s="92"/>
      <c r="BO5" s="92"/>
      <c r="BP5" s="92"/>
      <c r="BQ5" s="702" t="s">
        <v>308</v>
      </c>
      <c r="BR5" s="703"/>
      <c r="BS5" s="703"/>
      <c r="BT5" s="703"/>
      <c r="BU5" s="703"/>
      <c r="BV5" s="703"/>
      <c r="BW5" s="703"/>
      <c r="BX5" s="703"/>
      <c r="BY5" s="703"/>
      <c r="BZ5" s="703"/>
      <c r="CA5" s="703"/>
      <c r="CB5" s="703"/>
      <c r="CC5" s="703"/>
      <c r="CD5" s="703"/>
      <c r="CE5" s="703"/>
      <c r="CF5" s="703"/>
      <c r="CG5" s="704"/>
      <c r="CH5" s="708" t="s">
        <v>309</v>
      </c>
      <c r="CI5" s="709"/>
      <c r="CJ5" s="709"/>
      <c r="CK5" s="709"/>
      <c r="CL5" s="710"/>
      <c r="CM5" s="708" t="s">
        <v>310</v>
      </c>
      <c r="CN5" s="709"/>
      <c r="CO5" s="709"/>
      <c r="CP5" s="709"/>
      <c r="CQ5" s="710"/>
      <c r="CR5" s="708" t="s">
        <v>311</v>
      </c>
      <c r="CS5" s="709"/>
      <c r="CT5" s="709"/>
      <c r="CU5" s="709"/>
      <c r="CV5" s="710"/>
      <c r="CW5" s="708" t="s">
        <v>312</v>
      </c>
      <c r="CX5" s="709"/>
      <c r="CY5" s="709"/>
      <c r="CZ5" s="709"/>
      <c r="DA5" s="710"/>
      <c r="DB5" s="708" t="s">
        <v>313</v>
      </c>
      <c r="DC5" s="709"/>
      <c r="DD5" s="709"/>
      <c r="DE5" s="709"/>
      <c r="DF5" s="710"/>
      <c r="DG5" s="738" t="s">
        <v>314</v>
      </c>
      <c r="DH5" s="739"/>
      <c r="DI5" s="739"/>
      <c r="DJ5" s="739"/>
      <c r="DK5" s="740"/>
      <c r="DL5" s="738" t="s">
        <v>315</v>
      </c>
      <c r="DM5" s="739"/>
      <c r="DN5" s="739"/>
      <c r="DO5" s="739"/>
      <c r="DP5" s="740"/>
      <c r="DQ5" s="708" t="s">
        <v>316</v>
      </c>
      <c r="DR5" s="709"/>
      <c r="DS5" s="709"/>
      <c r="DT5" s="709"/>
      <c r="DU5" s="710"/>
      <c r="DV5" s="708" t="s">
        <v>307</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2">
      <c r="A7" s="95">
        <v>1</v>
      </c>
      <c r="B7" s="724" t="s">
        <v>317</v>
      </c>
      <c r="C7" s="725"/>
      <c r="D7" s="725"/>
      <c r="E7" s="725"/>
      <c r="F7" s="725"/>
      <c r="G7" s="725"/>
      <c r="H7" s="725"/>
      <c r="I7" s="725"/>
      <c r="J7" s="725"/>
      <c r="K7" s="725"/>
      <c r="L7" s="725"/>
      <c r="M7" s="725"/>
      <c r="N7" s="725"/>
      <c r="O7" s="725"/>
      <c r="P7" s="726"/>
      <c r="Q7" s="727">
        <v>54786</v>
      </c>
      <c r="R7" s="728"/>
      <c r="S7" s="728"/>
      <c r="T7" s="728"/>
      <c r="U7" s="728"/>
      <c r="V7" s="728">
        <v>52671</v>
      </c>
      <c r="W7" s="728"/>
      <c r="X7" s="728"/>
      <c r="Y7" s="728"/>
      <c r="Z7" s="728"/>
      <c r="AA7" s="728">
        <v>2115</v>
      </c>
      <c r="AB7" s="728"/>
      <c r="AC7" s="728"/>
      <c r="AD7" s="728"/>
      <c r="AE7" s="729"/>
      <c r="AF7" s="730">
        <v>1867</v>
      </c>
      <c r="AG7" s="731"/>
      <c r="AH7" s="731"/>
      <c r="AI7" s="731"/>
      <c r="AJ7" s="732"/>
      <c r="AK7" s="733">
        <v>1838</v>
      </c>
      <c r="AL7" s="734"/>
      <c r="AM7" s="734"/>
      <c r="AN7" s="734"/>
      <c r="AO7" s="734"/>
      <c r="AP7" s="734">
        <v>16143</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t="s">
        <v>318</v>
      </c>
      <c r="BS7" s="721" t="s">
        <v>319</v>
      </c>
      <c r="BT7" s="722"/>
      <c r="BU7" s="722"/>
      <c r="BV7" s="722"/>
      <c r="BW7" s="722"/>
      <c r="BX7" s="722"/>
      <c r="BY7" s="722"/>
      <c r="BZ7" s="722"/>
      <c r="CA7" s="722"/>
      <c r="CB7" s="722"/>
      <c r="CC7" s="722"/>
      <c r="CD7" s="722"/>
      <c r="CE7" s="722"/>
      <c r="CF7" s="722"/>
      <c r="CG7" s="737"/>
      <c r="CH7" s="718">
        <v>0</v>
      </c>
      <c r="CI7" s="719"/>
      <c r="CJ7" s="719"/>
      <c r="CK7" s="719"/>
      <c r="CL7" s="720"/>
      <c r="CM7" s="718">
        <v>15</v>
      </c>
      <c r="CN7" s="719"/>
      <c r="CO7" s="719"/>
      <c r="CP7" s="719"/>
      <c r="CQ7" s="720"/>
      <c r="CR7" s="718">
        <v>5</v>
      </c>
      <c r="CS7" s="719"/>
      <c r="CT7" s="719"/>
      <c r="CU7" s="719"/>
      <c r="CV7" s="720"/>
      <c r="CW7" s="718" t="s">
        <v>320</v>
      </c>
      <c r="CX7" s="719"/>
      <c r="CY7" s="719"/>
      <c r="CZ7" s="719"/>
      <c r="DA7" s="720"/>
      <c r="DB7" s="718">
        <v>300</v>
      </c>
      <c r="DC7" s="719"/>
      <c r="DD7" s="719"/>
      <c r="DE7" s="719"/>
      <c r="DF7" s="720"/>
      <c r="DG7" s="718" t="s">
        <v>320</v>
      </c>
      <c r="DH7" s="719"/>
      <c r="DI7" s="719"/>
      <c r="DJ7" s="719"/>
      <c r="DK7" s="720"/>
      <c r="DL7" s="718" t="s">
        <v>320</v>
      </c>
      <c r="DM7" s="719"/>
      <c r="DN7" s="719"/>
      <c r="DO7" s="719"/>
      <c r="DP7" s="720"/>
      <c r="DQ7" s="718" t="s">
        <v>320</v>
      </c>
      <c r="DR7" s="719"/>
      <c r="DS7" s="719"/>
      <c r="DT7" s="719"/>
      <c r="DU7" s="720"/>
      <c r="DV7" s="721"/>
      <c r="DW7" s="722"/>
      <c r="DX7" s="722"/>
      <c r="DY7" s="722"/>
      <c r="DZ7" s="723"/>
      <c r="EA7" s="93"/>
    </row>
    <row r="8" spans="1:131" s="94" customFormat="1" ht="26.25" customHeight="1" x14ac:dyDescent="0.2">
      <c r="A8" s="97">
        <v>2</v>
      </c>
      <c r="B8" s="755" t="s">
        <v>321</v>
      </c>
      <c r="C8" s="756"/>
      <c r="D8" s="756"/>
      <c r="E8" s="756"/>
      <c r="F8" s="756"/>
      <c r="G8" s="756"/>
      <c r="H8" s="756"/>
      <c r="I8" s="756"/>
      <c r="J8" s="756"/>
      <c r="K8" s="756"/>
      <c r="L8" s="756"/>
      <c r="M8" s="756"/>
      <c r="N8" s="756"/>
      <c r="O8" s="756"/>
      <c r="P8" s="757"/>
      <c r="Q8" s="758">
        <v>727</v>
      </c>
      <c r="R8" s="759"/>
      <c r="S8" s="759"/>
      <c r="T8" s="759"/>
      <c r="U8" s="759"/>
      <c r="V8" s="759">
        <v>714</v>
      </c>
      <c r="W8" s="759"/>
      <c r="X8" s="759"/>
      <c r="Y8" s="759"/>
      <c r="Z8" s="759"/>
      <c r="AA8" s="759">
        <v>13</v>
      </c>
      <c r="AB8" s="759"/>
      <c r="AC8" s="759"/>
      <c r="AD8" s="759"/>
      <c r="AE8" s="760"/>
      <c r="AF8" s="761">
        <v>13</v>
      </c>
      <c r="AG8" s="762"/>
      <c r="AH8" s="762"/>
      <c r="AI8" s="762"/>
      <c r="AJ8" s="763"/>
      <c r="AK8" s="744">
        <v>155</v>
      </c>
      <c r="AL8" s="745"/>
      <c r="AM8" s="745"/>
      <c r="AN8" s="745"/>
      <c r="AO8" s="745"/>
      <c r="AP8" s="745">
        <v>325</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c r="BT8" s="749"/>
      <c r="BU8" s="749"/>
      <c r="BV8" s="749"/>
      <c r="BW8" s="749"/>
      <c r="BX8" s="749"/>
      <c r="BY8" s="749"/>
      <c r="BZ8" s="749"/>
      <c r="CA8" s="749"/>
      <c r="CB8" s="749"/>
      <c r="CC8" s="749"/>
      <c r="CD8" s="749"/>
      <c r="CE8" s="749"/>
      <c r="CF8" s="749"/>
      <c r="CG8" s="750"/>
      <c r="CH8" s="751"/>
      <c r="CI8" s="752"/>
      <c r="CJ8" s="752"/>
      <c r="CK8" s="752"/>
      <c r="CL8" s="753"/>
      <c r="CM8" s="751"/>
      <c r="CN8" s="752"/>
      <c r="CO8" s="752"/>
      <c r="CP8" s="752"/>
      <c r="CQ8" s="753"/>
      <c r="CR8" s="751"/>
      <c r="CS8" s="752"/>
      <c r="CT8" s="752"/>
      <c r="CU8" s="752"/>
      <c r="CV8" s="753"/>
      <c r="CW8" s="751"/>
      <c r="CX8" s="752"/>
      <c r="CY8" s="752"/>
      <c r="CZ8" s="752"/>
      <c r="DA8" s="753"/>
      <c r="DB8" s="751"/>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93"/>
    </row>
    <row r="9" spans="1:131" s="94" customFormat="1" ht="26.25" customHeight="1" x14ac:dyDescent="0.2">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2">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2">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2">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2">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2">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2">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2">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2">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2">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2">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2">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5">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2">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322</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5">
      <c r="A23" s="99" t="s">
        <v>323</v>
      </c>
      <c r="B23" s="764" t="s">
        <v>324</v>
      </c>
      <c r="C23" s="765"/>
      <c r="D23" s="765"/>
      <c r="E23" s="765"/>
      <c r="F23" s="765"/>
      <c r="G23" s="765"/>
      <c r="H23" s="765"/>
      <c r="I23" s="765"/>
      <c r="J23" s="765"/>
      <c r="K23" s="765"/>
      <c r="L23" s="765"/>
      <c r="M23" s="765"/>
      <c r="N23" s="765"/>
      <c r="O23" s="765"/>
      <c r="P23" s="766"/>
      <c r="Q23" s="767">
        <v>55358</v>
      </c>
      <c r="R23" s="768"/>
      <c r="S23" s="768"/>
      <c r="T23" s="768"/>
      <c r="U23" s="768"/>
      <c r="V23" s="768">
        <v>53229</v>
      </c>
      <c r="W23" s="768"/>
      <c r="X23" s="768"/>
      <c r="Y23" s="768"/>
      <c r="Z23" s="768"/>
      <c r="AA23" s="768">
        <v>2128</v>
      </c>
      <c r="AB23" s="768"/>
      <c r="AC23" s="768"/>
      <c r="AD23" s="768"/>
      <c r="AE23" s="769"/>
      <c r="AF23" s="770">
        <v>1880</v>
      </c>
      <c r="AG23" s="768"/>
      <c r="AH23" s="768"/>
      <c r="AI23" s="768"/>
      <c r="AJ23" s="771"/>
      <c r="AK23" s="772"/>
      <c r="AL23" s="773"/>
      <c r="AM23" s="773"/>
      <c r="AN23" s="773"/>
      <c r="AO23" s="773"/>
      <c r="AP23" s="768">
        <v>16468</v>
      </c>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2">
      <c r="A24" s="783" t="s">
        <v>325</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5">
      <c r="A25" s="700" t="s">
        <v>326</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2">
      <c r="A26" s="702" t="s">
        <v>300</v>
      </c>
      <c r="B26" s="703"/>
      <c r="C26" s="703"/>
      <c r="D26" s="703"/>
      <c r="E26" s="703"/>
      <c r="F26" s="703"/>
      <c r="G26" s="703"/>
      <c r="H26" s="703"/>
      <c r="I26" s="703"/>
      <c r="J26" s="703"/>
      <c r="K26" s="703"/>
      <c r="L26" s="703"/>
      <c r="M26" s="703"/>
      <c r="N26" s="703"/>
      <c r="O26" s="703"/>
      <c r="P26" s="704"/>
      <c r="Q26" s="708" t="s">
        <v>327</v>
      </c>
      <c r="R26" s="709"/>
      <c r="S26" s="709"/>
      <c r="T26" s="709"/>
      <c r="U26" s="710"/>
      <c r="V26" s="708" t="s">
        <v>328</v>
      </c>
      <c r="W26" s="709"/>
      <c r="X26" s="709"/>
      <c r="Y26" s="709"/>
      <c r="Z26" s="710"/>
      <c r="AA26" s="708" t="s">
        <v>329</v>
      </c>
      <c r="AB26" s="709"/>
      <c r="AC26" s="709"/>
      <c r="AD26" s="709"/>
      <c r="AE26" s="709"/>
      <c r="AF26" s="789" t="s">
        <v>330</v>
      </c>
      <c r="AG26" s="790"/>
      <c r="AH26" s="790"/>
      <c r="AI26" s="790"/>
      <c r="AJ26" s="791"/>
      <c r="AK26" s="709" t="s">
        <v>331</v>
      </c>
      <c r="AL26" s="709"/>
      <c r="AM26" s="709"/>
      <c r="AN26" s="709"/>
      <c r="AO26" s="710"/>
      <c r="AP26" s="708" t="s">
        <v>332</v>
      </c>
      <c r="AQ26" s="709"/>
      <c r="AR26" s="709"/>
      <c r="AS26" s="709"/>
      <c r="AT26" s="710"/>
      <c r="AU26" s="708" t="s">
        <v>333</v>
      </c>
      <c r="AV26" s="709"/>
      <c r="AW26" s="709"/>
      <c r="AX26" s="709"/>
      <c r="AY26" s="710"/>
      <c r="AZ26" s="708" t="s">
        <v>334</v>
      </c>
      <c r="BA26" s="709"/>
      <c r="BB26" s="709"/>
      <c r="BC26" s="709"/>
      <c r="BD26" s="710"/>
      <c r="BE26" s="708" t="s">
        <v>307</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2">
      <c r="A28" s="101">
        <v>1</v>
      </c>
      <c r="B28" s="724" t="s">
        <v>335</v>
      </c>
      <c r="C28" s="725"/>
      <c r="D28" s="725"/>
      <c r="E28" s="725"/>
      <c r="F28" s="725"/>
      <c r="G28" s="725"/>
      <c r="H28" s="725"/>
      <c r="I28" s="725"/>
      <c r="J28" s="725"/>
      <c r="K28" s="725"/>
      <c r="L28" s="725"/>
      <c r="M28" s="725"/>
      <c r="N28" s="725"/>
      <c r="O28" s="725"/>
      <c r="P28" s="726"/>
      <c r="Q28" s="797">
        <v>11665</v>
      </c>
      <c r="R28" s="798"/>
      <c r="S28" s="798"/>
      <c r="T28" s="798"/>
      <c r="U28" s="798"/>
      <c r="V28" s="798">
        <v>11505</v>
      </c>
      <c r="W28" s="798"/>
      <c r="X28" s="798"/>
      <c r="Y28" s="798"/>
      <c r="Z28" s="798"/>
      <c r="AA28" s="798">
        <v>160</v>
      </c>
      <c r="AB28" s="798"/>
      <c r="AC28" s="798"/>
      <c r="AD28" s="798"/>
      <c r="AE28" s="799"/>
      <c r="AF28" s="800">
        <v>160</v>
      </c>
      <c r="AG28" s="798"/>
      <c r="AH28" s="798"/>
      <c r="AI28" s="798"/>
      <c r="AJ28" s="801"/>
      <c r="AK28" s="802">
        <v>1841</v>
      </c>
      <c r="AL28" s="803"/>
      <c r="AM28" s="803"/>
      <c r="AN28" s="803"/>
      <c r="AO28" s="803"/>
      <c r="AP28" s="803" t="s">
        <v>320</v>
      </c>
      <c r="AQ28" s="803"/>
      <c r="AR28" s="803"/>
      <c r="AS28" s="803"/>
      <c r="AT28" s="803"/>
      <c r="AU28" s="803" t="s">
        <v>320</v>
      </c>
      <c r="AV28" s="803"/>
      <c r="AW28" s="803"/>
      <c r="AX28" s="803"/>
      <c r="AY28" s="803"/>
      <c r="AZ28" s="804" t="s">
        <v>320</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2">
      <c r="A29" s="101">
        <v>2</v>
      </c>
      <c r="B29" s="755" t="s">
        <v>336</v>
      </c>
      <c r="C29" s="756"/>
      <c r="D29" s="756"/>
      <c r="E29" s="756"/>
      <c r="F29" s="756"/>
      <c r="G29" s="756"/>
      <c r="H29" s="756"/>
      <c r="I29" s="756"/>
      <c r="J29" s="756"/>
      <c r="K29" s="756"/>
      <c r="L29" s="756"/>
      <c r="M29" s="756"/>
      <c r="N29" s="756"/>
      <c r="O29" s="756"/>
      <c r="P29" s="757"/>
      <c r="Q29" s="758">
        <v>10201</v>
      </c>
      <c r="R29" s="759"/>
      <c r="S29" s="759"/>
      <c r="T29" s="759"/>
      <c r="U29" s="759"/>
      <c r="V29" s="759">
        <v>9873</v>
      </c>
      <c r="W29" s="759"/>
      <c r="X29" s="759"/>
      <c r="Y29" s="759"/>
      <c r="Z29" s="759"/>
      <c r="AA29" s="759">
        <v>327</v>
      </c>
      <c r="AB29" s="759"/>
      <c r="AC29" s="759"/>
      <c r="AD29" s="759"/>
      <c r="AE29" s="760"/>
      <c r="AF29" s="761">
        <v>327</v>
      </c>
      <c r="AG29" s="762"/>
      <c r="AH29" s="762"/>
      <c r="AI29" s="762"/>
      <c r="AJ29" s="763"/>
      <c r="AK29" s="809">
        <v>1759</v>
      </c>
      <c r="AL29" s="805"/>
      <c r="AM29" s="805"/>
      <c r="AN29" s="805"/>
      <c r="AO29" s="805"/>
      <c r="AP29" s="805" t="s">
        <v>320</v>
      </c>
      <c r="AQ29" s="805"/>
      <c r="AR29" s="805"/>
      <c r="AS29" s="805"/>
      <c r="AT29" s="805"/>
      <c r="AU29" s="805" t="s">
        <v>320</v>
      </c>
      <c r="AV29" s="805"/>
      <c r="AW29" s="805"/>
      <c r="AX29" s="805"/>
      <c r="AY29" s="805"/>
      <c r="AZ29" s="806" t="s">
        <v>320</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2">
      <c r="A30" s="101">
        <v>3</v>
      </c>
      <c r="B30" s="755" t="s">
        <v>337</v>
      </c>
      <c r="C30" s="756"/>
      <c r="D30" s="756"/>
      <c r="E30" s="756"/>
      <c r="F30" s="756"/>
      <c r="G30" s="756"/>
      <c r="H30" s="756"/>
      <c r="I30" s="756"/>
      <c r="J30" s="756"/>
      <c r="K30" s="756"/>
      <c r="L30" s="756"/>
      <c r="M30" s="756"/>
      <c r="N30" s="756"/>
      <c r="O30" s="756"/>
      <c r="P30" s="757"/>
      <c r="Q30" s="758">
        <v>3066</v>
      </c>
      <c r="R30" s="759"/>
      <c r="S30" s="759"/>
      <c r="T30" s="759"/>
      <c r="U30" s="759"/>
      <c r="V30" s="759">
        <v>3032</v>
      </c>
      <c r="W30" s="759"/>
      <c r="X30" s="759"/>
      <c r="Y30" s="759"/>
      <c r="Z30" s="759"/>
      <c r="AA30" s="759">
        <v>34</v>
      </c>
      <c r="AB30" s="759"/>
      <c r="AC30" s="759"/>
      <c r="AD30" s="759"/>
      <c r="AE30" s="760"/>
      <c r="AF30" s="761">
        <v>34</v>
      </c>
      <c r="AG30" s="762"/>
      <c r="AH30" s="762"/>
      <c r="AI30" s="762"/>
      <c r="AJ30" s="763"/>
      <c r="AK30" s="809">
        <v>1521</v>
      </c>
      <c r="AL30" s="805"/>
      <c r="AM30" s="805"/>
      <c r="AN30" s="805"/>
      <c r="AO30" s="805"/>
      <c r="AP30" s="805" t="s">
        <v>320</v>
      </c>
      <c r="AQ30" s="805"/>
      <c r="AR30" s="805"/>
      <c r="AS30" s="805"/>
      <c r="AT30" s="805"/>
      <c r="AU30" s="805" t="s">
        <v>320</v>
      </c>
      <c r="AV30" s="805"/>
      <c r="AW30" s="805"/>
      <c r="AX30" s="805"/>
      <c r="AY30" s="805"/>
      <c r="AZ30" s="806" t="s">
        <v>320</v>
      </c>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2">
      <c r="A31" s="101">
        <v>4</v>
      </c>
      <c r="B31" s="755" t="s">
        <v>338</v>
      </c>
      <c r="C31" s="756"/>
      <c r="D31" s="756"/>
      <c r="E31" s="756"/>
      <c r="F31" s="756"/>
      <c r="G31" s="756"/>
      <c r="H31" s="756"/>
      <c r="I31" s="756"/>
      <c r="J31" s="756"/>
      <c r="K31" s="756"/>
      <c r="L31" s="756"/>
      <c r="M31" s="756"/>
      <c r="N31" s="756"/>
      <c r="O31" s="756"/>
      <c r="P31" s="757"/>
      <c r="Q31" s="758">
        <v>1802</v>
      </c>
      <c r="R31" s="759"/>
      <c r="S31" s="759"/>
      <c r="T31" s="759"/>
      <c r="U31" s="759"/>
      <c r="V31" s="759">
        <v>1427</v>
      </c>
      <c r="W31" s="759"/>
      <c r="X31" s="759"/>
      <c r="Y31" s="759"/>
      <c r="Z31" s="759"/>
      <c r="AA31" s="759">
        <v>375</v>
      </c>
      <c r="AB31" s="759"/>
      <c r="AC31" s="759"/>
      <c r="AD31" s="759"/>
      <c r="AE31" s="760"/>
      <c r="AF31" s="761">
        <v>3615</v>
      </c>
      <c r="AG31" s="762"/>
      <c r="AH31" s="762"/>
      <c r="AI31" s="762"/>
      <c r="AJ31" s="763"/>
      <c r="AK31" s="809">
        <v>22</v>
      </c>
      <c r="AL31" s="805"/>
      <c r="AM31" s="805"/>
      <c r="AN31" s="805"/>
      <c r="AO31" s="805"/>
      <c r="AP31" s="805" t="s">
        <v>320</v>
      </c>
      <c r="AQ31" s="805"/>
      <c r="AR31" s="805"/>
      <c r="AS31" s="805"/>
      <c r="AT31" s="805"/>
      <c r="AU31" s="805" t="s">
        <v>320</v>
      </c>
      <c r="AV31" s="805"/>
      <c r="AW31" s="805"/>
      <c r="AX31" s="805"/>
      <c r="AY31" s="805"/>
      <c r="AZ31" s="806" t="s">
        <v>320</v>
      </c>
      <c r="BA31" s="806"/>
      <c r="BB31" s="806"/>
      <c r="BC31" s="806"/>
      <c r="BD31" s="806"/>
      <c r="BE31" s="807" t="s">
        <v>339</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2">
      <c r="A32" s="101">
        <v>5</v>
      </c>
      <c r="B32" s="755" t="s">
        <v>340</v>
      </c>
      <c r="C32" s="756"/>
      <c r="D32" s="756"/>
      <c r="E32" s="756"/>
      <c r="F32" s="756"/>
      <c r="G32" s="756"/>
      <c r="H32" s="756"/>
      <c r="I32" s="756"/>
      <c r="J32" s="756"/>
      <c r="K32" s="756"/>
      <c r="L32" s="756"/>
      <c r="M32" s="756"/>
      <c r="N32" s="756"/>
      <c r="O32" s="756"/>
      <c r="P32" s="757"/>
      <c r="Q32" s="758">
        <v>2348</v>
      </c>
      <c r="R32" s="759"/>
      <c r="S32" s="759"/>
      <c r="T32" s="759"/>
      <c r="U32" s="759"/>
      <c r="V32" s="759">
        <v>2029</v>
      </c>
      <c r="W32" s="759"/>
      <c r="X32" s="759"/>
      <c r="Y32" s="759"/>
      <c r="Z32" s="759"/>
      <c r="AA32" s="759">
        <v>319</v>
      </c>
      <c r="AB32" s="759"/>
      <c r="AC32" s="759"/>
      <c r="AD32" s="759"/>
      <c r="AE32" s="760"/>
      <c r="AF32" s="761">
        <v>1467</v>
      </c>
      <c r="AG32" s="762"/>
      <c r="AH32" s="762"/>
      <c r="AI32" s="762"/>
      <c r="AJ32" s="763"/>
      <c r="AK32" s="809">
        <v>384</v>
      </c>
      <c r="AL32" s="805"/>
      <c r="AM32" s="805"/>
      <c r="AN32" s="805"/>
      <c r="AO32" s="805"/>
      <c r="AP32" s="805">
        <v>3036</v>
      </c>
      <c r="AQ32" s="805"/>
      <c r="AR32" s="805"/>
      <c r="AS32" s="805"/>
      <c r="AT32" s="805"/>
      <c r="AU32" s="805">
        <v>1873</v>
      </c>
      <c r="AV32" s="805"/>
      <c r="AW32" s="805"/>
      <c r="AX32" s="805"/>
      <c r="AY32" s="805"/>
      <c r="AZ32" s="806" t="s">
        <v>320</v>
      </c>
      <c r="BA32" s="806"/>
      <c r="BB32" s="806"/>
      <c r="BC32" s="806"/>
      <c r="BD32" s="806"/>
      <c r="BE32" s="807" t="s">
        <v>339</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2">
      <c r="A33" s="101">
        <v>6</v>
      </c>
      <c r="B33" s="755" t="s">
        <v>341</v>
      </c>
      <c r="C33" s="756"/>
      <c r="D33" s="756"/>
      <c r="E33" s="756"/>
      <c r="F33" s="756"/>
      <c r="G33" s="756"/>
      <c r="H33" s="756"/>
      <c r="I33" s="756"/>
      <c r="J33" s="756"/>
      <c r="K33" s="756"/>
      <c r="L33" s="756"/>
      <c r="M33" s="756"/>
      <c r="N33" s="756"/>
      <c r="O33" s="756"/>
      <c r="P33" s="757"/>
      <c r="Q33" s="758">
        <v>350</v>
      </c>
      <c r="R33" s="759"/>
      <c r="S33" s="759"/>
      <c r="T33" s="759"/>
      <c r="U33" s="759"/>
      <c r="V33" s="759">
        <v>340</v>
      </c>
      <c r="W33" s="759"/>
      <c r="X33" s="759"/>
      <c r="Y33" s="759"/>
      <c r="Z33" s="759"/>
      <c r="AA33" s="759">
        <v>10</v>
      </c>
      <c r="AB33" s="759"/>
      <c r="AC33" s="759"/>
      <c r="AD33" s="759"/>
      <c r="AE33" s="760"/>
      <c r="AF33" s="761">
        <v>32</v>
      </c>
      <c r="AG33" s="762"/>
      <c r="AH33" s="762"/>
      <c r="AI33" s="762"/>
      <c r="AJ33" s="763"/>
      <c r="AK33" s="809">
        <v>140</v>
      </c>
      <c r="AL33" s="805"/>
      <c r="AM33" s="805"/>
      <c r="AN33" s="805"/>
      <c r="AO33" s="805"/>
      <c r="AP33" s="805" t="s">
        <v>320</v>
      </c>
      <c r="AQ33" s="805"/>
      <c r="AR33" s="805"/>
      <c r="AS33" s="805"/>
      <c r="AT33" s="805"/>
      <c r="AU33" s="805" t="s">
        <v>320</v>
      </c>
      <c r="AV33" s="805"/>
      <c r="AW33" s="805"/>
      <c r="AX33" s="805"/>
      <c r="AY33" s="805"/>
      <c r="AZ33" s="806" t="s">
        <v>320</v>
      </c>
      <c r="BA33" s="806"/>
      <c r="BB33" s="806"/>
      <c r="BC33" s="806"/>
      <c r="BD33" s="806"/>
      <c r="BE33" s="807" t="s">
        <v>342</v>
      </c>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2">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2">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2">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2">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2">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2">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2">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2">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2">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2">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2">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2">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2">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2">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2">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2">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2">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2">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2">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2">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2">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2">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2">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2">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2">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2">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2">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5">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2">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343</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5">
      <c r="A63" s="99" t="s">
        <v>323</v>
      </c>
      <c r="B63" s="764" t="s">
        <v>344</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5637</v>
      </c>
      <c r="AG63" s="819"/>
      <c r="AH63" s="819"/>
      <c r="AI63" s="819"/>
      <c r="AJ63" s="820"/>
      <c r="AK63" s="821"/>
      <c r="AL63" s="816"/>
      <c r="AM63" s="816"/>
      <c r="AN63" s="816"/>
      <c r="AO63" s="816"/>
      <c r="AP63" s="819">
        <v>3036</v>
      </c>
      <c r="AQ63" s="819"/>
      <c r="AR63" s="819"/>
      <c r="AS63" s="819"/>
      <c r="AT63" s="819"/>
      <c r="AU63" s="819">
        <v>1873</v>
      </c>
      <c r="AV63" s="819"/>
      <c r="AW63" s="819"/>
      <c r="AX63" s="819"/>
      <c r="AY63" s="819"/>
      <c r="AZ63" s="823"/>
      <c r="BA63" s="823"/>
      <c r="BB63" s="823"/>
      <c r="BC63" s="823"/>
      <c r="BD63" s="823"/>
      <c r="BE63" s="824"/>
      <c r="BF63" s="824"/>
      <c r="BG63" s="824"/>
      <c r="BH63" s="824"/>
      <c r="BI63" s="825"/>
      <c r="BJ63" s="826" t="s">
        <v>62</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5">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2">
      <c r="A66" s="702" t="s">
        <v>346</v>
      </c>
      <c r="B66" s="703"/>
      <c r="C66" s="703"/>
      <c r="D66" s="703"/>
      <c r="E66" s="703"/>
      <c r="F66" s="703"/>
      <c r="G66" s="703"/>
      <c r="H66" s="703"/>
      <c r="I66" s="703"/>
      <c r="J66" s="703"/>
      <c r="K66" s="703"/>
      <c r="L66" s="703"/>
      <c r="M66" s="703"/>
      <c r="N66" s="703"/>
      <c r="O66" s="703"/>
      <c r="P66" s="704"/>
      <c r="Q66" s="708" t="s">
        <v>327</v>
      </c>
      <c r="R66" s="709"/>
      <c r="S66" s="709"/>
      <c r="T66" s="709"/>
      <c r="U66" s="710"/>
      <c r="V66" s="708" t="s">
        <v>328</v>
      </c>
      <c r="W66" s="709"/>
      <c r="X66" s="709"/>
      <c r="Y66" s="709"/>
      <c r="Z66" s="710"/>
      <c r="AA66" s="708" t="s">
        <v>329</v>
      </c>
      <c r="AB66" s="709"/>
      <c r="AC66" s="709"/>
      <c r="AD66" s="709"/>
      <c r="AE66" s="710"/>
      <c r="AF66" s="829" t="s">
        <v>330</v>
      </c>
      <c r="AG66" s="790"/>
      <c r="AH66" s="790"/>
      <c r="AI66" s="790"/>
      <c r="AJ66" s="830"/>
      <c r="AK66" s="708" t="s">
        <v>331</v>
      </c>
      <c r="AL66" s="703"/>
      <c r="AM66" s="703"/>
      <c r="AN66" s="703"/>
      <c r="AO66" s="704"/>
      <c r="AP66" s="708" t="s">
        <v>332</v>
      </c>
      <c r="AQ66" s="709"/>
      <c r="AR66" s="709"/>
      <c r="AS66" s="709"/>
      <c r="AT66" s="710"/>
      <c r="AU66" s="708" t="s">
        <v>347</v>
      </c>
      <c r="AV66" s="709"/>
      <c r="AW66" s="709"/>
      <c r="AX66" s="709"/>
      <c r="AY66" s="710"/>
      <c r="AZ66" s="708" t="s">
        <v>307</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348</v>
      </c>
      <c r="C68" s="845"/>
      <c r="D68" s="845"/>
      <c r="E68" s="845"/>
      <c r="F68" s="845"/>
      <c r="G68" s="845"/>
      <c r="H68" s="845"/>
      <c r="I68" s="845"/>
      <c r="J68" s="845"/>
      <c r="K68" s="845"/>
      <c r="L68" s="845"/>
      <c r="M68" s="845"/>
      <c r="N68" s="845"/>
      <c r="O68" s="845"/>
      <c r="P68" s="846"/>
      <c r="Q68" s="847">
        <v>9022</v>
      </c>
      <c r="R68" s="841"/>
      <c r="S68" s="841"/>
      <c r="T68" s="841"/>
      <c r="U68" s="841"/>
      <c r="V68" s="841">
        <v>8620</v>
      </c>
      <c r="W68" s="841"/>
      <c r="X68" s="841"/>
      <c r="Y68" s="841"/>
      <c r="Z68" s="841"/>
      <c r="AA68" s="841">
        <v>402</v>
      </c>
      <c r="AB68" s="841"/>
      <c r="AC68" s="841"/>
      <c r="AD68" s="841"/>
      <c r="AE68" s="841"/>
      <c r="AF68" s="841">
        <v>402</v>
      </c>
      <c r="AG68" s="841"/>
      <c r="AH68" s="841"/>
      <c r="AI68" s="841"/>
      <c r="AJ68" s="841"/>
      <c r="AK68" s="841">
        <v>0</v>
      </c>
      <c r="AL68" s="841"/>
      <c r="AM68" s="841"/>
      <c r="AN68" s="841"/>
      <c r="AO68" s="841"/>
      <c r="AP68" s="841">
        <v>158</v>
      </c>
      <c r="AQ68" s="841"/>
      <c r="AR68" s="841"/>
      <c r="AS68" s="841"/>
      <c r="AT68" s="841"/>
      <c r="AU68" s="841">
        <v>4</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349</v>
      </c>
      <c r="C69" s="849"/>
      <c r="D69" s="849"/>
      <c r="E69" s="849"/>
      <c r="F69" s="849"/>
      <c r="G69" s="849"/>
      <c r="H69" s="849"/>
      <c r="I69" s="849"/>
      <c r="J69" s="849"/>
      <c r="K69" s="849"/>
      <c r="L69" s="849"/>
      <c r="M69" s="849"/>
      <c r="N69" s="849"/>
      <c r="O69" s="849"/>
      <c r="P69" s="850"/>
      <c r="Q69" s="851">
        <v>32420</v>
      </c>
      <c r="R69" s="805"/>
      <c r="S69" s="805"/>
      <c r="T69" s="805"/>
      <c r="U69" s="805"/>
      <c r="V69" s="805">
        <v>32253</v>
      </c>
      <c r="W69" s="805"/>
      <c r="X69" s="805"/>
      <c r="Y69" s="805"/>
      <c r="Z69" s="805"/>
      <c r="AA69" s="805">
        <v>168</v>
      </c>
      <c r="AB69" s="805"/>
      <c r="AC69" s="805"/>
      <c r="AD69" s="805"/>
      <c r="AE69" s="805"/>
      <c r="AF69" s="805">
        <v>168</v>
      </c>
      <c r="AG69" s="805"/>
      <c r="AH69" s="805"/>
      <c r="AI69" s="805"/>
      <c r="AJ69" s="805"/>
      <c r="AK69" s="805">
        <v>385</v>
      </c>
      <c r="AL69" s="805"/>
      <c r="AM69" s="805"/>
      <c r="AN69" s="805"/>
      <c r="AO69" s="805"/>
      <c r="AP69" s="805" t="s">
        <v>320</v>
      </c>
      <c r="AQ69" s="805"/>
      <c r="AR69" s="805"/>
      <c r="AS69" s="805"/>
      <c r="AT69" s="805"/>
      <c r="AU69" s="805" t="s">
        <v>320</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350</v>
      </c>
      <c r="C70" s="849"/>
      <c r="D70" s="849"/>
      <c r="E70" s="849"/>
      <c r="F70" s="849"/>
      <c r="G70" s="849"/>
      <c r="H70" s="849"/>
      <c r="I70" s="849"/>
      <c r="J70" s="849"/>
      <c r="K70" s="849"/>
      <c r="L70" s="849"/>
      <c r="M70" s="849"/>
      <c r="N70" s="849"/>
      <c r="O70" s="849"/>
      <c r="P70" s="850"/>
      <c r="Q70" s="851">
        <v>53119</v>
      </c>
      <c r="R70" s="805"/>
      <c r="S70" s="805"/>
      <c r="T70" s="805"/>
      <c r="U70" s="805"/>
      <c r="V70" s="805">
        <v>52236</v>
      </c>
      <c r="W70" s="805"/>
      <c r="X70" s="805"/>
      <c r="Y70" s="805"/>
      <c r="Z70" s="805"/>
      <c r="AA70" s="805">
        <v>883</v>
      </c>
      <c r="AB70" s="805"/>
      <c r="AC70" s="805"/>
      <c r="AD70" s="805"/>
      <c r="AE70" s="805"/>
      <c r="AF70" s="805">
        <v>877</v>
      </c>
      <c r="AG70" s="805"/>
      <c r="AH70" s="805"/>
      <c r="AI70" s="805"/>
      <c r="AJ70" s="805"/>
      <c r="AK70" s="805">
        <v>0</v>
      </c>
      <c r="AL70" s="805"/>
      <c r="AM70" s="805"/>
      <c r="AN70" s="805"/>
      <c r="AO70" s="805"/>
      <c r="AP70" s="805" t="s">
        <v>320</v>
      </c>
      <c r="AQ70" s="805"/>
      <c r="AR70" s="805"/>
      <c r="AS70" s="805"/>
      <c r="AT70" s="805"/>
      <c r="AU70" s="805" t="s">
        <v>320</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t="s">
        <v>351</v>
      </c>
      <c r="C71" s="849"/>
      <c r="D71" s="849"/>
      <c r="E71" s="849"/>
      <c r="F71" s="849"/>
      <c r="G71" s="849"/>
      <c r="H71" s="849"/>
      <c r="I71" s="849"/>
      <c r="J71" s="849"/>
      <c r="K71" s="849"/>
      <c r="L71" s="849"/>
      <c r="M71" s="849"/>
      <c r="N71" s="849"/>
      <c r="O71" s="849"/>
      <c r="P71" s="850"/>
      <c r="Q71" s="851">
        <v>992</v>
      </c>
      <c r="R71" s="805"/>
      <c r="S71" s="805"/>
      <c r="T71" s="805"/>
      <c r="U71" s="805"/>
      <c r="V71" s="805">
        <v>963</v>
      </c>
      <c r="W71" s="805"/>
      <c r="X71" s="805"/>
      <c r="Y71" s="805"/>
      <c r="Z71" s="805"/>
      <c r="AA71" s="805">
        <v>29</v>
      </c>
      <c r="AB71" s="805"/>
      <c r="AC71" s="805"/>
      <c r="AD71" s="805"/>
      <c r="AE71" s="805"/>
      <c r="AF71" s="805">
        <v>29</v>
      </c>
      <c r="AG71" s="805"/>
      <c r="AH71" s="805"/>
      <c r="AI71" s="805"/>
      <c r="AJ71" s="805"/>
      <c r="AK71" s="805">
        <v>50</v>
      </c>
      <c r="AL71" s="805"/>
      <c r="AM71" s="805"/>
      <c r="AN71" s="805"/>
      <c r="AO71" s="805"/>
      <c r="AP71" s="805" t="s">
        <v>320</v>
      </c>
      <c r="AQ71" s="805"/>
      <c r="AR71" s="805"/>
      <c r="AS71" s="805"/>
      <c r="AT71" s="805"/>
      <c r="AU71" s="805" t="s">
        <v>320</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t="s">
        <v>352</v>
      </c>
      <c r="C72" s="849"/>
      <c r="D72" s="849"/>
      <c r="E72" s="849"/>
      <c r="F72" s="849"/>
      <c r="G72" s="849"/>
      <c r="H72" s="849"/>
      <c r="I72" s="849"/>
      <c r="J72" s="849"/>
      <c r="K72" s="849"/>
      <c r="L72" s="849"/>
      <c r="M72" s="849"/>
      <c r="N72" s="849"/>
      <c r="O72" s="849"/>
      <c r="P72" s="850"/>
      <c r="Q72" s="851">
        <v>249</v>
      </c>
      <c r="R72" s="805"/>
      <c r="S72" s="805"/>
      <c r="T72" s="805"/>
      <c r="U72" s="805"/>
      <c r="V72" s="805">
        <v>194</v>
      </c>
      <c r="W72" s="805"/>
      <c r="X72" s="805"/>
      <c r="Y72" s="805"/>
      <c r="Z72" s="805"/>
      <c r="AA72" s="805">
        <v>55</v>
      </c>
      <c r="AB72" s="805"/>
      <c r="AC72" s="805"/>
      <c r="AD72" s="805"/>
      <c r="AE72" s="805"/>
      <c r="AF72" s="805">
        <v>55</v>
      </c>
      <c r="AG72" s="805"/>
      <c r="AH72" s="805"/>
      <c r="AI72" s="805"/>
      <c r="AJ72" s="805"/>
      <c r="AK72" s="805">
        <v>17</v>
      </c>
      <c r="AL72" s="805"/>
      <c r="AM72" s="805"/>
      <c r="AN72" s="805"/>
      <c r="AO72" s="805"/>
      <c r="AP72" s="805" t="s">
        <v>320</v>
      </c>
      <c r="AQ72" s="805"/>
      <c r="AR72" s="805"/>
      <c r="AS72" s="805"/>
      <c r="AT72" s="805"/>
      <c r="AU72" s="805" t="s">
        <v>320</v>
      </c>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t="s">
        <v>353</v>
      </c>
      <c r="C73" s="849"/>
      <c r="D73" s="849"/>
      <c r="E73" s="849"/>
      <c r="F73" s="849"/>
      <c r="G73" s="849"/>
      <c r="H73" s="849"/>
      <c r="I73" s="849"/>
      <c r="J73" s="849"/>
      <c r="K73" s="849"/>
      <c r="L73" s="849"/>
      <c r="M73" s="849"/>
      <c r="N73" s="849"/>
      <c r="O73" s="849"/>
      <c r="P73" s="850"/>
      <c r="Q73" s="851">
        <v>280</v>
      </c>
      <c r="R73" s="805"/>
      <c r="S73" s="805"/>
      <c r="T73" s="805"/>
      <c r="U73" s="805"/>
      <c r="V73" s="805">
        <v>255</v>
      </c>
      <c r="W73" s="805"/>
      <c r="X73" s="805"/>
      <c r="Y73" s="805"/>
      <c r="Z73" s="805"/>
      <c r="AA73" s="805">
        <v>25</v>
      </c>
      <c r="AB73" s="805"/>
      <c r="AC73" s="805"/>
      <c r="AD73" s="805"/>
      <c r="AE73" s="805"/>
      <c r="AF73" s="805">
        <v>25</v>
      </c>
      <c r="AG73" s="805"/>
      <c r="AH73" s="805"/>
      <c r="AI73" s="805"/>
      <c r="AJ73" s="805"/>
      <c r="AK73" s="805">
        <v>0</v>
      </c>
      <c r="AL73" s="805"/>
      <c r="AM73" s="805"/>
      <c r="AN73" s="805"/>
      <c r="AO73" s="805"/>
      <c r="AP73" s="805" t="s">
        <v>320</v>
      </c>
      <c r="AQ73" s="805"/>
      <c r="AR73" s="805"/>
      <c r="AS73" s="805"/>
      <c r="AT73" s="805"/>
      <c r="AU73" s="805" t="s">
        <v>320</v>
      </c>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t="s">
        <v>354</v>
      </c>
      <c r="C74" s="849"/>
      <c r="D74" s="849"/>
      <c r="E74" s="849"/>
      <c r="F74" s="849"/>
      <c r="G74" s="849"/>
      <c r="H74" s="849"/>
      <c r="I74" s="849"/>
      <c r="J74" s="849"/>
      <c r="K74" s="849"/>
      <c r="L74" s="849"/>
      <c r="M74" s="849"/>
      <c r="N74" s="849"/>
      <c r="O74" s="849"/>
      <c r="P74" s="850"/>
      <c r="Q74" s="852">
        <v>9878</v>
      </c>
      <c r="R74" s="853"/>
      <c r="S74" s="853"/>
      <c r="T74" s="853"/>
      <c r="U74" s="809"/>
      <c r="V74" s="854">
        <v>9787</v>
      </c>
      <c r="W74" s="853"/>
      <c r="X74" s="853"/>
      <c r="Y74" s="853"/>
      <c r="Z74" s="809"/>
      <c r="AA74" s="854">
        <v>92</v>
      </c>
      <c r="AB74" s="853"/>
      <c r="AC74" s="853"/>
      <c r="AD74" s="853"/>
      <c r="AE74" s="809"/>
      <c r="AF74" s="854">
        <v>92</v>
      </c>
      <c r="AG74" s="853"/>
      <c r="AH74" s="853"/>
      <c r="AI74" s="853"/>
      <c r="AJ74" s="809"/>
      <c r="AK74" s="854">
        <v>5083</v>
      </c>
      <c r="AL74" s="853"/>
      <c r="AM74" s="853"/>
      <c r="AN74" s="853"/>
      <c r="AO74" s="809"/>
      <c r="AP74" s="854" t="s">
        <v>320</v>
      </c>
      <c r="AQ74" s="853"/>
      <c r="AR74" s="853"/>
      <c r="AS74" s="853"/>
      <c r="AT74" s="809"/>
      <c r="AU74" s="854" t="s">
        <v>320</v>
      </c>
      <c r="AV74" s="853"/>
      <c r="AW74" s="853"/>
      <c r="AX74" s="853"/>
      <c r="AY74" s="809"/>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t="s">
        <v>355</v>
      </c>
      <c r="C75" s="849"/>
      <c r="D75" s="849"/>
      <c r="E75" s="849"/>
      <c r="F75" s="849"/>
      <c r="G75" s="849"/>
      <c r="H75" s="849"/>
      <c r="I75" s="849"/>
      <c r="J75" s="849"/>
      <c r="K75" s="849"/>
      <c r="L75" s="849"/>
      <c r="M75" s="849"/>
      <c r="N75" s="849"/>
      <c r="O75" s="849"/>
      <c r="P75" s="850"/>
      <c r="Q75" s="852">
        <v>1600855</v>
      </c>
      <c r="R75" s="853"/>
      <c r="S75" s="853"/>
      <c r="T75" s="853"/>
      <c r="U75" s="809"/>
      <c r="V75" s="854">
        <v>1567252</v>
      </c>
      <c r="W75" s="853"/>
      <c r="X75" s="853"/>
      <c r="Y75" s="853"/>
      <c r="Z75" s="809"/>
      <c r="AA75" s="854">
        <v>33603</v>
      </c>
      <c r="AB75" s="853"/>
      <c r="AC75" s="853"/>
      <c r="AD75" s="853"/>
      <c r="AE75" s="809"/>
      <c r="AF75" s="854">
        <v>33603</v>
      </c>
      <c r="AG75" s="853"/>
      <c r="AH75" s="853"/>
      <c r="AI75" s="853"/>
      <c r="AJ75" s="809"/>
      <c r="AK75" s="854">
        <v>22693</v>
      </c>
      <c r="AL75" s="853"/>
      <c r="AM75" s="853"/>
      <c r="AN75" s="853"/>
      <c r="AO75" s="809"/>
      <c r="AP75" s="854" t="s">
        <v>320</v>
      </c>
      <c r="AQ75" s="853"/>
      <c r="AR75" s="853"/>
      <c r="AS75" s="853"/>
      <c r="AT75" s="809"/>
      <c r="AU75" s="854" t="s">
        <v>320</v>
      </c>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323</v>
      </c>
      <c r="B88" s="764" t="s">
        <v>356</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35250</v>
      </c>
      <c r="AG88" s="819"/>
      <c r="AH88" s="819"/>
      <c r="AI88" s="819"/>
      <c r="AJ88" s="819"/>
      <c r="AK88" s="816"/>
      <c r="AL88" s="816"/>
      <c r="AM88" s="816"/>
      <c r="AN88" s="816"/>
      <c r="AO88" s="816"/>
      <c r="AP88" s="819">
        <v>158</v>
      </c>
      <c r="AQ88" s="819"/>
      <c r="AR88" s="819"/>
      <c r="AS88" s="819"/>
      <c r="AT88" s="819"/>
      <c r="AU88" s="819">
        <v>4</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764" t="s">
        <v>357</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5</v>
      </c>
      <c r="CS102" s="827"/>
      <c r="CT102" s="827"/>
      <c r="CU102" s="827"/>
      <c r="CV102" s="866"/>
      <c r="CW102" s="865" t="s">
        <v>320</v>
      </c>
      <c r="CX102" s="827"/>
      <c r="CY102" s="827"/>
      <c r="CZ102" s="827"/>
      <c r="DA102" s="866"/>
      <c r="DB102" s="865">
        <v>300</v>
      </c>
      <c r="DC102" s="827"/>
      <c r="DD102" s="827"/>
      <c r="DE102" s="827"/>
      <c r="DF102" s="866"/>
      <c r="DG102" s="865" t="s">
        <v>320</v>
      </c>
      <c r="DH102" s="827"/>
      <c r="DI102" s="827"/>
      <c r="DJ102" s="827"/>
      <c r="DK102" s="866"/>
      <c r="DL102" s="865" t="s">
        <v>320</v>
      </c>
      <c r="DM102" s="827"/>
      <c r="DN102" s="827"/>
      <c r="DO102" s="827"/>
      <c r="DP102" s="866"/>
      <c r="DQ102" s="865" t="s">
        <v>320</v>
      </c>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358</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359</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362</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363</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364</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365</v>
      </c>
      <c r="AB109" s="868"/>
      <c r="AC109" s="868"/>
      <c r="AD109" s="868"/>
      <c r="AE109" s="869"/>
      <c r="AF109" s="867" t="s">
        <v>366</v>
      </c>
      <c r="AG109" s="868"/>
      <c r="AH109" s="868"/>
      <c r="AI109" s="868"/>
      <c r="AJ109" s="869"/>
      <c r="AK109" s="867" t="s">
        <v>237</v>
      </c>
      <c r="AL109" s="868"/>
      <c r="AM109" s="868"/>
      <c r="AN109" s="868"/>
      <c r="AO109" s="869"/>
      <c r="AP109" s="867" t="s">
        <v>367</v>
      </c>
      <c r="AQ109" s="868"/>
      <c r="AR109" s="868"/>
      <c r="AS109" s="868"/>
      <c r="AT109" s="870"/>
      <c r="AU109" s="887" t="s">
        <v>364</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365</v>
      </c>
      <c r="BR109" s="868"/>
      <c r="BS109" s="868"/>
      <c r="BT109" s="868"/>
      <c r="BU109" s="869"/>
      <c r="BV109" s="867" t="s">
        <v>366</v>
      </c>
      <c r="BW109" s="868"/>
      <c r="BX109" s="868"/>
      <c r="BY109" s="868"/>
      <c r="BZ109" s="869"/>
      <c r="CA109" s="867" t="s">
        <v>237</v>
      </c>
      <c r="CB109" s="868"/>
      <c r="CC109" s="868"/>
      <c r="CD109" s="868"/>
      <c r="CE109" s="869"/>
      <c r="CF109" s="888" t="s">
        <v>367</v>
      </c>
      <c r="CG109" s="888"/>
      <c r="CH109" s="888"/>
      <c r="CI109" s="888"/>
      <c r="CJ109" s="888"/>
      <c r="CK109" s="867" t="s">
        <v>368</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365</v>
      </c>
      <c r="DH109" s="868"/>
      <c r="DI109" s="868"/>
      <c r="DJ109" s="868"/>
      <c r="DK109" s="869"/>
      <c r="DL109" s="867" t="s">
        <v>366</v>
      </c>
      <c r="DM109" s="868"/>
      <c r="DN109" s="868"/>
      <c r="DO109" s="868"/>
      <c r="DP109" s="869"/>
      <c r="DQ109" s="867" t="s">
        <v>237</v>
      </c>
      <c r="DR109" s="868"/>
      <c r="DS109" s="868"/>
      <c r="DT109" s="868"/>
      <c r="DU109" s="869"/>
      <c r="DV109" s="867" t="s">
        <v>367</v>
      </c>
      <c r="DW109" s="868"/>
      <c r="DX109" s="868"/>
      <c r="DY109" s="868"/>
      <c r="DZ109" s="870"/>
    </row>
    <row r="110" spans="1:131" s="89" customFormat="1" ht="26.25" customHeight="1" x14ac:dyDescent="0.2">
      <c r="A110" s="871" t="s">
        <v>369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1960548</v>
      </c>
      <c r="AB110" s="875"/>
      <c r="AC110" s="875"/>
      <c r="AD110" s="875"/>
      <c r="AE110" s="876"/>
      <c r="AF110" s="877">
        <v>1909307</v>
      </c>
      <c r="AG110" s="875"/>
      <c r="AH110" s="875"/>
      <c r="AI110" s="875"/>
      <c r="AJ110" s="876"/>
      <c r="AK110" s="877">
        <v>1828763</v>
      </c>
      <c r="AL110" s="875"/>
      <c r="AM110" s="875"/>
      <c r="AN110" s="875"/>
      <c r="AO110" s="876"/>
      <c r="AP110" s="878">
        <v>8.3000000000000007</v>
      </c>
      <c r="AQ110" s="879"/>
      <c r="AR110" s="879"/>
      <c r="AS110" s="879"/>
      <c r="AT110" s="880"/>
      <c r="AU110" s="881" t="s">
        <v>370</v>
      </c>
      <c r="AV110" s="882"/>
      <c r="AW110" s="882"/>
      <c r="AX110" s="882"/>
      <c r="AY110" s="882"/>
      <c r="AZ110" s="904" t="s">
        <v>371</v>
      </c>
      <c r="BA110" s="872"/>
      <c r="BB110" s="872"/>
      <c r="BC110" s="872"/>
      <c r="BD110" s="872"/>
      <c r="BE110" s="872"/>
      <c r="BF110" s="872"/>
      <c r="BG110" s="872"/>
      <c r="BH110" s="872"/>
      <c r="BI110" s="872"/>
      <c r="BJ110" s="872"/>
      <c r="BK110" s="872"/>
      <c r="BL110" s="872"/>
      <c r="BM110" s="872"/>
      <c r="BN110" s="872"/>
      <c r="BO110" s="872"/>
      <c r="BP110" s="873"/>
      <c r="BQ110" s="905">
        <v>18031351</v>
      </c>
      <c r="BR110" s="906"/>
      <c r="BS110" s="906"/>
      <c r="BT110" s="906"/>
      <c r="BU110" s="906"/>
      <c r="BV110" s="906">
        <v>16226894</v>
      </c>
      <c r="BW110" s="906"/>
      <c r="BX110" s="906"/>
      <c r="BY110" s="906"/>
      <c r="BZ110" s="906"/>
      <c r="CA110" s="906">
        <v>16468234</v>
      </c>
      <c r="CB110" s="906"/>
      <c r="CC110" s="906"/>
      <c r="CD110" s="906"/>
      <c r="CE110" s="906"/>
      <c r="CF110" s="919">
        <v>75</v>
      </c>
      <c r="CG110" s="920"/>
      <c r="CH110" s="920"/>
      <c r="CI110" s="920"/>
      <c r="CJ110" s="920"/>
      <c r="CK110" s="921" t="s">
        <v>372</v>
      </c>
      <c r="CL110" s="922"/>
      <c r="CM110" s="904" t="s">
        <v>373</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2">
      <c r="A111" s="909" t="s">
        <v>374</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375</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v>129211</v>
      </c>
      <c r="BW111" s="901"/>
      <c r="BX111" s="901"/>
      <c r="BY111" s="901"/>
      <c r="BZ111" s="901"/>
      <c r="CA111" s="901" t="s">
        <v>62</v>
      </c>
      <c r="CB111" s="901"/>
      <c r="CC111" s="901"/>
      <c r="CD111" s="901"/>
      <c r="CE111" s="901"/>
      <c r="CF111" s="895" t="s">
        <v>62</v>
      </c>
      <c r="CG111" s="896"/>
      <c r="CH111" s="896"/>
      <c r="CI111" s="896"/>
      <c r="CJ111" s="896"/>
      <c r="CK111" s="923"/>
      <c r="CL111" s="924"/>
      <c r="CM111" s="897" t="s">
        <v>376</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2">
      <c r="A112" s="927" t="s">
        <v>377</v>
      </c>
      <c r="B112" s="928"/>
      <c r="C112" s="898" t="s">
        <v>378</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379</v>
      </c>
      <c r="BA112" s="898"/>
      <c r="BB112" s="898"/>
      <c r="BC112" s="898"/>
      <c r="BD112" s="898"/>
      <c r="BE112" s="898"/>
      <c r="BF112" s="898"/>
      <c r="BG112" s="898"/>
      <c r="BH112" s="898"/>
      <c r="BI112" s="898"/>
      <c r="BJ112" s="898"/>
      <c r="BK112" s="898"/>
      <c r="BL112" s="898"/>
      <c r="BM112" s="898"/>
      <c r="BN112" s="898"/>
      <c r="BO112" s="898"/>
      <c r="BP112" s="899"/>
      <c r="BQ112" s="900">
        <v>2639304</v>
      </c>
      <c r="BR112" s="901"/>
      <c r="BS112" s="901"/>
      <c r="BT112" s="901"/>
      <c r="BU112" s="901"/>
      <c r="BV112" s="901">
        <v>1914166</v>
      </c>
      <c r="BW112" s="901"/>
      <c r="BX112" s="901"/>
      <c r="BY112" s="901"/>
      <c r="BZ112" s="901"/>
      <c r="CA112" s="901">
        <v>1873229</v>
      </c>
      <c r="CB112" s="901"/>
      <c r="CC112" s="901"/>
      <c r="CD112" s="901"/>
      <c r="CE112" s="901"/>
      <c r="CF112" s="895">
        <v>8.5</v>
      </c>
      <c r="CG112" s="896"/>
      <c r="CH112" s="896"/>
      <c r="CI112" s="896"/>
      <c r="CJ112" s="896"/>
      <c r="CK112" s="923"/>
      <c r="CL112" s="924"/>
      <c r="CM112" s="897" t="s">
        <v>380</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2">
      <c r="A113" s="929"/>
      <c r="B113" s="930"/>
      <c r="C113" s="898" t="s">
        <v>381</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372320</v>
      </c>
      <c r="AB113" s="913"/>
      <c r="AC113" s="913"/>
      <c r="AD113" s="913"/>
      <c r="AE113" s="914"/>
      <c r="AF113" s="915">
        <v>347732</v>
      </c>
      <c r="AG113" s="913"/>
      <c r="AH113" s="913"/>
      <c r="AI113" s="913"/>
      <c r="AJ113" s="914"/>
      <c r="AK113" s="915">
        <v>320643</v>
      </c>
      <c r="AL113" s="913"/>
      <c r="AM113" s="913"/>
      <c r="AN113" s="913"/>
      <c r="AO113" s="914"/>
      <c r="AP113" s="916">
        <v>1.5</v>
      </c>
      <c r="AQ113" s="917"/>
      <c r="AR113" s="917"/>
      <c r="AS113" s="917"/>
      <c r="AT113" s="918"/>
      <c r="AU113" s="883"/>
      <c r="AV113" s="884"/>
      <c r="AW113" s="884"/>
      <c r="AX113" s="884"/>
      <c r="AY113" s="884"/>
      <c r="AZ113" s="897" t="s">
        <v>382</v>
      </c>
      <c r="BA113" s="898"/>
      <c r="BB113" s="898"/>
      <c r="BC113" s="898"/>
      <c r="BD113" s="898"/>
      <c r="BE113" s="898"/>
      <c r="BF113" s="898"/>
      <c r="BG113" s="898"/>
      <c r="BH113" s="898"/>
      <c r="BI113" s="898"/>
      <c r="BJ113" s="898"/>
      <c r="BK113" s="898"/>
      <c r="BL113" s="898"/>
      <c r="BM113" s="898"/>
      <c r="BN113" s="898"/>
      <c r="BO113" s="898"/>
      <c r="BP113" s="899"/>
      <c r="BQ113" s="900">
        <v>5984</v>
      </c>
      <c r="BR113" s="901"/>
      <c r="BS113" s="901"/>
      <c r="BT113" s="901"/>
      <c r="BU113" s="901"/>
      <c r="BV113" s="901">
        <v>5121</v>
      </c>
      <c r="BW113" s="901"/>
      <c r="BX113" s="901"/>
      <c r="BY113" s="901"/>
      <c r="BZ113" s="901"/>
      <c r="CA113" s="901">
        <v>4255</v>
      </c>
      <c r="CB113" s="901"/>
      <c r="CC113" s="901"/>
      <c r="CD113" s="901"/>
      <c r="CE113" s="901"/>
      <c r="CF113" s="895">
        <v>0</v>
      </c>
      <c r="CG113" s="896"/>
      <c r="CH113" s="896"/>
      <c r="CI113" s="896"/>
      <c r="CJ113" s="896"/>
      <c r="CK113" s="923"/>
      <c r="CL113" s="924"/>
      <c r="CM113" s="897" t="s">
        <v>383</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2">
      <c r="A114" s="929"/>
      <c r="B114" s="930"/>
      <c r="C114" s="898" t="s">
        <v>384</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877</v>
      </c>
      <c r="AB114" s="934"/>
      <c r="AC114" s="934"/>
      <c r="AD114" s="934"/>
      <c r="AE114" s="935"/>
      <c r="AF114" s="936">
        <v>823</v>
      </c>
      <c r="AG114" s="934"/>
      <c r="AH114" s="934"/>
      <c r="AI114" s="934"/>
      <c r="AJ114" s="935"/>
      <c r="AK114" s="936">
        <v>899</v>
      </c>
      <c r="AL114" s="934"/>
      <c r="AM114" s="934"/>
      <c r="AN114" s="934"/>
      <c r="AO114" s="935"/>
      <c r="AP114" s="937">
        <v>0</v>
      </c>
      <c r="AQ114" s="938"/>
      <c r="AR114" s="938"/>
      <c r="AS114" s="938"/>
      <c r="AT114" s="939"/>
      <c r="AU114" s="883"/>
      <c r="AV114" s="884"/>
      <c r="AW114" s="884"/>
      <c r="AX114" s="884"/>
      <c r="AY114" s="884"/>
      <c r="AZ114" s="897" t="s">
        <v>385</v>
      </c>
      <c r="BA114" s="898"/>
      <c r="BB114" s="898"/>
      <c r="BC114" s="898"/>
      <c r="BD114" s="898"/>
      <c r="BE114" s="898"/>
      <c r="BF114" s="898"/>
      <c r="BG114" s="898"/>
      <c r="BH114" s="898"/>
      <c r="BI114" s="898"/>
      <c r="BJ114" s="898"/>
      <c r="BK114" s="898"/>
      <c r="BL114" s="898"/>
      <c r="BM114" s="898"/>
      <c r="BN114" s="898"/>
      <c r="BO114" s="898"/>
      <c r="BP114" s="899"/>
      <c r="BQ114" s="900">
        <v>4982944</v>
      </c>
      <c r="BR114" s="901"/>
      <c r="BS114" s="901"/>
      <c r="BT114" s="901"/>
      <c r="BU114" s="901"/>
      <c r="BV114" s="901">
        <v>4881401</v>
      </c>
      <c r="BW114" s="901"/>
      <c r="BX114" s="901"/>
      <c r="BY114" s="901"/>
      <c r="BZ114" s="901"/>
      <c r="CA114" s="901">
        <v>4926633</v>
      </c>
      <c r="CB114" s="901"/>
      <c r="CC114" s="901"/>
      <c r="CD114" s="901"/>
      <c r="CE114" s="901"/>
      <c r="CF114" s="895">
        <v>22.4</v>
      </c>
      <c r="CG114" s="896"/>
      <c r="CH114" s="896"/>
      <c r="CI114" s="896"/>
      <c r="CJ114" s="896"/>
      <c r="CK114" s="923"/>
      <c r="CL114" s="924"/>
      <c r="CM114" s="897" t="s">
        <v>386</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2">
      <c r="A115" s="929"/>
      <c r="B115" s="930"/>
      <c r="C115" s="898" t="s">
        <v>387</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7591</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883"/>
      <c r="AV115" s="884"/>
      <c r="AW115" s="884"/>
      <c r="AX115" s="884"/>
      <c r="AY115" s="884"/>
      <c r="AZ115" s="897" t="s">
        <v>388</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389</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v>129211</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2">
      <c r="A116" s="931"/>
      <c r="B116" s="932"/>
      <c r="C116" s="940" t="s">
        <v>390</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62</v>
      </c>
      <c r="AB116" s="934"/>
      <c r="AC116" s="934"/>
      <c r="AD116" s="934"/>
      <c r="AE116" s="935"/>
      <c r="AF116" s="936" t="s">
        <v>62</v>
      </c>
      <c r="AG116" s="934"/>
      <c r="AH116" s="934"/>
      <c r="AI116" s="934"/>
      <c r="AJ116" s="935"/>
      <c r="AK116" s="936" t="s">
        <v>62</v>
      </c>
      <c r="AL116" s="934"/>
      <c r="AM116" s="934"/>
      <c r="AN116" s="934"/>
      <c r="AO116" s="935"/>
      <c r="AP116" s="937" t="s">
        <v>62</v>
      </c>
      <c r="AQ116" s="938"/>
      <c r="AR116" s="938"/>
      <c r="AS116" s="938"/>
      <c r="AT116" s="939"/>
      <c r="AU116" s="883"/>
      <c r="AV116" s="884"/>
      <c r="AW116" s="884"/>
      <c r="AX116" s="884"/>
      <c r="AY116" s="884"/>
      <c r="AZ116" s="942" t="s">
        <v>391</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392</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2">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393</v>
      </c>
      <c r="Z117" s="869"/>
      <c r="AA117" s="953">
        <v>2341336</v>
      </c>
      <c r="AB117" s="954"/>
      <c r="AC117" s="954"/>
      <c r="AD117" s="954"/>
      <c r="AE117" s="955"/>
      <c r="AF117" s="956">
        <v>2257862</v>
      </c>
      <c r="AG117" s="954"/>
      <c r="AH117" s="954"/>
      <c r="AI117" s="954"/>
      <c r="AJ117" s="955"/>
      <c r="AK117" s="956">
        <v>2150305</v>
      </c>
      <c r="AL117" s="954"/>
      <c r="AM117" s="954"/>
      <c r="AN117" s="954"/>
      <c r="AO117" s="955"/>
      <c r="AP117" s="957"/>
      <c r="AQ117" s="958"/>
      <c r="AR117" s="958"/>
      <c r="AS117" s="958"/>
      <c r="AT117" s="959"/>
      <c r="AU117" s="883"/>
      <c r="AV117" s="884"/>
      <c r="AW117" s="884"/>
      <c r="AX117" s="884"/>
      <c r="AY117" s="884"/>
      <c r="AZ117" s="949" t="s">
        <v>394</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395</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2">
      <c r="A118" s="887" t="s">
        <v>368</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365</v>
      </c>
      <c r="AB118" s="868"/>
      <c r="AC118" s="868"/>
      <c r="AD118" s="868"/>
      <c r="AE118" s="869"/>
      <c r="AF118" s="867" t="s">
        <v>366</v>
      </c>
      <c r="AG118" s="868"/>
      <c r="AH118" s="868"/>
      <c r="AI118" s="868"/>
      <c r="AJ118" s="869"/>
      <c r="AK118" s="867" t="s">
        <v>237</v>
      </c>
      <c r="AL118" s="868"/>
      <c r="AM118" s="868"/>
      <c r="AN118" s="868"/>
      <c r="AO118" s="869"/>
      <c r="AP118" s="945" t="s">
        <v>367</v>
      </c>
      <c r="AQ118" s="946"/>
      <c r="AR118" s="946"/>
      <c r="AS118" s="946"/>
      <c r="AT118" s="947"/>
      <c r="AU118" s="883"/>
      <c r="AV118" s="884"/>
      <c r="AW118" s="884"/>
      <c r="AX118" s="884"/>
      <c r="AY118" s="884"/>
      <c r="AZ118" s="948" t="s">
        <v>396</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397</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2">
      <c r="A119" s="1031" t="s">
        <v>372</v>
      </c>
      <c r="B119" s="922"/>
      <c r="C119" s="904" t="s">
        <v>373</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0" t="s">
        <v>118</v>
      </c>
      <c r="BA119" s="110"/>
      <c r="BB119" s="110"/>
      <c r="BC119" s="110"/>
      <c r="BD119" s="110"/>
      <c r="BE119" s="110"/>
      <c r="BF119" s="110"/>
      <c r="BG119" s="110"/>
      <c r="BH119" s="110"/>
      <c r="BI119" s="110"/>
      <c r="BJ119" s="110"/>
      <c r="BK119" s="110"/>
      <c r="BL119" s="110"/>
      <c r="BM119" s="110"/>
      <c r="BN119" s="110"/>
      <c r="BO119" s="952" t="s">
        <v>398</v>
      </c>
      <c r="BP119" s="980"/>
      <c r="BQ119" s="974">
        <v>25659583</v>
      </c>
      <c r="BR119" s="975"/>
      <c r="BS119" s="975"/>
      <c r="BT119" s="975"/>
      <c r="BU119" s="975"/>
      <c r="BV119" s="975">
        <v>23156793</v>
      </c>
      <c r="BW119" s="975"/>
      <c r="BX119" s="975"/>
      <c r="BY119" s="975"/>
      <c r="BZ119" s="975"/>
      <c r="CA119" s="975">
        <v>23272351</v>
      </c>
      <c r="CB119" s="975"/>
      <c r="CC119" s="975"/>
      <c r="CD119" s="975"/>
      <c r="CE119" s="975"/>
      <c r="CF119" s="976"/>
      <c r="CG119" s="977"/>
      <c r="CH119" s="977"/>
      <c r="CI119" s="977"/>
      <c r="CJ119" s="978"/>
      <c r="CK119" s="925"/>
      <c r="CL119" s="926"/>
      <c r="CM119" s="948" t="s">
        <v>399</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2">
      <c r="A120" s="1032"/>
      <c r="B120" s="924"/>
      <c r="C120" s="897" t="s">
        <v>376</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400</v>
      </c>
      <c r="AV120" s="967"/>
      <c r="AW120" s="967"/>
      <c r="AX120" s="967"/>
      <c r="AY120" s="968"/>
      <c r="AZ120" s="904" t="s">
        <v>401</v>
      </c>
      <c r="BA120" s="872"/>
      <c r="BB120" s="872"/>
      <c r="BC120" s="872"/>
      <c r="BD120" s="872"/>
      <c r="BE120" s="872"/>
      <c r="BF120" s="872"/>
      <c r="BG120" s="872"/>
      <c r="BH120" s="872"/>
      <c r="BI120" s="872"/>
      <c r="BJ120" s="872"/>
      <c r="BK120" s="872"/>
      <c r="BL120" s="872"/>
      <c r="BM120" s="872"/>
      <c r="BN120" s="872"/>
      <c r="BO120" s="872"/>
      <c r="BP120" s="873"/>
      <c r="BQ120" s="905">
        <v>16575854</v>
      </c>
      <c r="BR120" s="906"/>
      <c r="BS120" s="906"/>
      <c r="BT120" s="906"/>
      <c r="BU120" s="906"/>
      <c r="BV120" s="906">
        <v>17046775</v>
      </c>
      <c r="BW120" s="906"/>
      <c r="BX120" s="906"/>
      <c r="BY120" s="906"/>
      <c r="BZ120" s="906"/>
      <c r="CA120" s="906">
        <v>19762176</v>
      </c>
      <c r="CB120" s="906"/>
      <c r="CC120" s="906"/>
      <c r="CD120" s="906"/>
      <c r="CE120" s="906"/>
      <c r="CF120" s="919">
        <v>89.9</v>
      </c>
      <c r="CG120" s="920"/>
      <c r="CH120" s="920"/>
      <c r="CI120" s="920"/>
      <c r="CJ120" s="920"/>
      <c r="CK120" s="981" t="s">
        <v>402</v>
      </c>
      <c r="CL120" s="982"/>
      <c r="CM120" s="982"/>
      <c r="CN120" s="982"/>
      <c r="CO120" s="983"/>
      <c r="CP120" s="989" t="s">
        <v>340</v>
      </c>
      <c r="CQ120" s="990"/>
      <c r="CR120" s="990"/>
      <c r="CS120" s="990"/>
      <c r="CT120" s="990"/>
      <c r="CU120" s="990"/>
      <c r="CV120" s="990"/>
      <c r="CW120" s="990"/>
      <c r="CX120" s="990"/>
      <c r="CY120" s="990"/>
      <c r="CZ120" s="990"/>
      <c r="DA120" s="990"/>
      <c r="DB120" s="990"/>
      <c r="DC120" s="990"/>
      <c r="DD120" s="990"/>
      <c r="DE120" s="990"/>
      <c r="DF120" s="991"/>
      <c r="DG120" s="905">
        <v>2639304</v>
      </c>
      <c r="DH120" s="906"/>
      <c r="DI120" s="906"/>
      <c r="DJ120" s="906"/>
      <c r="DK120" s="906"/>
      <c r="DL120" s="906">
        <v>1914166</v>
      </c>
      <c r="DM120" s="906"/>
      <c r="DN120" s="906"/>
      <c r="DO120" s="906"/>
      <c r="DP120" s="906"/>
      <c r="DQ120" s="906">
        <v>1873229</v>
      </c>
      <c r="DR120" s="906"/>
      <c r="DS120" s="906"/>
      <c r="DT120" s="906"/>
      <c r="DU120" s="906"/>
      <c r="DV120" s="907">
        <v>8.5</v>
      </c>
      <c r="DW120" s="907"/>
      <c r="DX120" s="907"/>
      <c r="DY120" s="907"/>
      <c r="DZ120" s="908"/>
    </row>
    <row r="121" spans="1:130" s="89" customFormat="1" ht="26.25" customHeight="1" x14ac:dyDescent="0.2">
      <c r="A121" s="1032"/>
      <c r="B121" s="924"/>
      <c r="C121" s="949" t="s">
        <v>403</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404</v>
      </c>
      <c r="BA121" s="898"/>
      <c r="BB121" s="898"/>
      <c r="BC121" s="898"/>
      <c r="BD121" s="898"/>
      <c r="BE121" s="898"/>
      <c r="BF121" s="898"/>
      <c r="BG121" s="898"/>
      <c r="BH121" s="898"/>
      <c r="BI121" s="898"/>
      <c r="BJ121" s="898"/>
      <c r="BK121" s="898"/>
      <c r="BL121" s="898"/>
      <c r="BM121" s="898"/>
      <c r="BN121" s="898"/>
      <c r="BO121" s="898"/>
      <c r="BP121" s="899"/>
      <c r="BQ121" s="900">
        <v>5788111</v>
      </c>
      <c r="BR121" s="901"/>
      <c r="BS121" s="901"/>
      <c r="BT121" s="901"/>
      <c r="BU121" s="901"/>
      <c r="BV121" s="901">
        <v>4309066</v>
      </c>
      <c r="BW121" s="901"/>
      <c r="BX121" s="901"/>
      <c r="BY121" s="901"/>
      <c r="BZ121" s="901"/>
      <c r="CA121" s="901">
        <v>3822572</v>
      </c>
      <c r="CB121" s="901"/>
      <c r="CC121" s="901"/>
      <c r="CD121" s="901"/>
      <c r="CE121" s="901"/>
      <c r="CF121" s="895">
        <v>17.399999999999999</v>
      </c>
      <c r="CG121" s="896"/>
      <c r="CH121" s="896"/>
      <c r="CI121" s="896"/>
      <c r="CJ121" s="896"/>
      <c r="CK121" s="984"/>
      <c r="CL121" s="985"/>
      <c r="CM121" s="985"/>
      <c r="CN121" s="985"/>
      <c r="CO121" s="986"/>
      <c r="CP121" s="994" t="s">
        <v>336</v>
      </c>
      <c r="CQ121" s="995"/>
      <c r="CR121" s="995"/>
      <c r="CS121" s="995"/>
      <c r="CT121" s="995"/>
      <c r="CU121" s="995"/>
      <c r="CV121" s="995"/>
      <c r="CW121" s="995"/>
      <c r="CX121" s="995"/>
      <c r="CY121" s="995"/>
      <c r="CZ121" s="995"/>
      <c r="DA121" s="995"/>
      <c r="DB121" s="995"/>
      <c r="DC121" s="995"/>
      <c r="DD121" s="995"/>
      <c r="DE121" s="995"/>
      <c r="DF121" s="996"/>
      <c r="DG121" s="900" t="s">
        <v>62</v>
      </c>
      <c r="DH121" s="901"/>
      <c r="DI121" s="901"/>
      <c r="DJ121" s="901"/>
      <c r="DK121" s="901"/>
      <c r="DL121" s="901" t="s">
        <v>62</v>
      </c>
      <c r="DM121" s="901"/>
      <c r="DN121" s="901"/>
      <c r="DO121" s="901"/>
      <c r="DP121" s="901"/>
      <c r="DQ121" s="901" t="s">
        <v>62</v>
      </c>
      <c r="DR121" s="901"/>
      <c r="DS121" s="901"/>
      <c r="DT121" s="901"/>
      <c r="DU121" s="901"/>
      <c r="DV121" s="902" t="s">
        <v>62</v>
      </c>
      <c r="DW121" s="902"/>
      <c r="DX121" s="902"/>
      <c r="DY121" s="902"/>
      <c r="DZ121" s="903"/>
    </row>
    <row r="122" spans="1:130" s="89" customFormat="1" ht="26.25" customHeight="1" x14ac:dyDescent="0.2">
      <c r="A122" s="1032"/>
      <c r="B122" s="924"/>
      <c r="C122" s="897" t="s">
        <v>386</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405</v>
      </c>
      <c r="BA122" s="940"/>
      <c r="BB122" s="940"/>
      <c r="BC122" s="940"/>
      <c r="BD122" s="940"/>
      <c r="BE122" s="940"/>
      <c r="BF122" s="940"/>
      <c r="BG122" s="940"/>
      <c r="BH122" s="940"/>
      <c r="BI122" s="940"/>
      <c r="BJ122" s="940"/>
      <c r="BK122" s="940"/>
      <c r="BL122" s="940"/>
      <c r="BM122" s="940"/>
      <c r="BN122" s="940"/>
      <c r="BO122" s="940"/>
      <c r="BP122" s="941"/>
      <c r="BQ122" s="974">
        <v>14058739</v>
      </c>
      <c r="BR122" s="975"/>
      <c r="BS122" s="975"/>
      <c r="BT122" s="975"/>
      <c r="BU122" s="975"/>
      <c r="BV122" s="975">
        <v>12743679</v>
      </c>
      <c r="BW122" s="975"/>
      <c r="BX122" s="975"/>
      <c r="BY122" s="975"/>
      <c r="BZ122" s="975"/>
      <c r="CA122" s="975">
        <v>11450289</v>
      </c>
      <c r="CB122" s="975"/>
      <c r="CC122" s="975"/>
      <c r="CD122" s="975"/>
      <c r="CE122" s="975"/>
      <c r="CF122" s="992">
        <v>52.1</v>
      </c>
      <c r="CG122" s="993"/>
      <c r="CH122" s="993"/>
      <c r="CI122" s="993"/>
      <c r="CJ122" s="993"/>
      <c r="CK122" s="984"/>
      <c r="CL122" s="985"/>
      <c r="CM122" s="985"/>
      <c r="CN122" s="985"/>
      <c r="CO122" s="986"/>
      <c r="CP122" s="994" t="s">
        <v>337</v>
      </c>
      <c r="CQ122" s="995"/>
      <c r="CR122" s="995"/>
      <c r="CS122" s="995"/>
      <c r="CT122" s="995"/>
      <c r="CU122" s="995"/>
      <c r="CV122" s="995"/>
      <c r="CW122" s="995"/>
      <c r="CX122" s="995"/>
      <c r="CY122" s="995"/>
      <c r="CZ122" s="995"/>
      <c r="DA122" s="995"/>
      <c r="DB122" s="995"/>
      <c r="DC122" s="995"/>
      <c r="DD122" s="995"/>
      <c r="DE122" s="995"/>
      <c r="DF122" s="996"/>
      <c r="DG122" s="900" t="s">
        <v>62</v>
      </c>
      <c r="DH122" s="901"/>
      <c r="DI122" s="901"/>
      <c r="DJ122" s="901"/>
      <c r="DK122" s="901"/>
      <c r="DL122" s="901" t="s">
        <v>62</v>
      </c>
      <c r="DM122" s="901"/>
      <c r="DN122" s="901"/>
      <c r="DO122" s="901"/>
      <c r="DP122" s="901"/>
      <c r="DQ122" s="901" t="s">
        <v>62</v>
      </c>
      <c r="DR122" s="901"/>
      <c r="DS122" s="901"/>
      <c r="DT122" s="901"/>
      <c r="DU122" s="901"/>
      <c r="DV122" s="902" t="s">
        <v>62</v>
      </c>
      <c r="DW122" s="902"/>
      <c r="DX122" s="902"/>
      <c r="DY122" s="902"/>
      <c r="DZ122" s="903"/>
    </row>
    <row r="123" spans="1:130" s="89" customFormat="1" ht="26.25" customHeight="1" x14ac:dyDescent="0.2">
      <c r="A123" s="1032"/>
      <c r="B123" s="924"/>
      <c r="C123" s="897" t="s">
        <v>392</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v>7591</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0" t="s">
        <v>118</v>
      </c>
      <c r="BA123" s="110"/>
      <c r="BB123" s="110"/>
      <c r="BC123" s="110"/>
      <c r="BD123" s="110"/>
      <c r="BE123" s="110"/>
      <c r="BF123" s="110"/>
      <c r="BG123" s="110"/>
      <c r="BH123" s="110"/>
      <c r="BI123" s="110"/>
      <c r="BJ123" s="110"/>
      <c r="BK123" s="110"/>
      <c r="BL123" s="110"/>
      <c r="BM123" s="110"/>
      <c r="BN123" s="110"/>
      <c r="BO123" s="952" t="s">
        <v>406</v>
      </c>
      <c r="BP123" s="980"/>
      <c r="BQ123" s="1038">
        <v>36422704</v>
      </c>
      <c r="BR123" s="1039"/>
      <c r="BS123" s="1039"/>
      <c r="BT123" s="1039"/>
      <c r="BU123" s="1039"/>
      <c r="BV123" s="1039">
        <v>34099520</v>
      </c>
      <c r="BW123" s="1039"/>
      <c r="BX123" s="1039"/>
      <c r="BY123" s="1039"/>
      <c r="BZ123" s="1039"/>
      <c r="CA123" s="1039">
        <v>35035037</v>
      </c>
      <c r="CB123" s="1039"/>
      <c r="CC123" s="1039"/>
      <c r="CD123" s="1039"/>
      <c r="CE123" s="1039"/>
      <c r="CF123" s="976"/>
      <c r="CG123" s="977"/>
      <c r="CH123" s="977"/>
      <c r="CI123" s="977"/>
      <c r="CJ123" s="978"/>
      <c r="CK123" s="984"/>
      <c r="CL123" s="985"/>
      <c r="CM123" s="985"/>
      <c r="CN123" s="985"/>
      <c r="CO123" s="986"/>
      <c r="CP123" s="994" t="s">
        <v>335</v>
      </c>
      <c r="CQ123" s="995"/>
      <c r="CR123" s="995"/>
      <c r="CS123" s="995"/>
      <c r="CT123" s="995"/>
      <c r="CU123" s="995"/>
      <c r="CV123" s="995"/>
      <c r="CW123" s="995"/>
      <c r="CX123" s="995"/>
      <c r="CY123" s="995"/>
      <c r="CZ123" s="995"/>
      <c r="DA123" s="995"/>
      <c r="DB123" s="995"/>
      <c r="DC123" s="995"/>
      <c r="DD123" s="995"/>
      <c r="DE123" s="995"/>
      <c r="DF123" s="996"/>
      <c r="DG123" s="933" t="s">
        <v>62</v>
      </c>
      <c r="DH123" s="934"/>
      <c r="DI123" s="934"/>
      <c r="DJ123" s="934"/>
      <c r="DK123" s="935"/>
      <c r="DL123" s="936" t="s">
        <v>62</v>
      </c>
      <c r="DM123" s="934"/>
      <c r="DN123" s="934"/>
      <c r="DO123" s="934"/>
      <c r="DP123" s="935"/>
      <c r="DQ123" s="936" t="s">
        <v>62</v>
      </c>
      <c r="DR123" s="934"/>
      <c r="DS123" s="934"/>
      <c r="DT123" s="934"/>
      <c r="DU123" s="935"/>
      <c r="DV123" s="937" t="s">
        <v>62</v>
      </c>
      <c r="DW123" s="938"/>
      <c r="DX123" s="938"/>
      <c r="DY123" s="938"/>
      <c r="DZ123" s="939"/>
    </row>
    <row r="124" spans="1:130" s="89" customFormat="1" ht="26.25" customHeight="1" thickBot="1" x14ac:dyDescent="0.25">
      <c r="A124" s="1032"/>
      <c r="B124" s="924"/>
      <c r="C124" s="897" t="s">
        <v>395</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4" t="s">
        <v>407</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t="s">
        <v>62</v>
      </c>
      <c r="BR124" s="1002"/>
      <c r="BS124" s="1002"/>
      <c r="BT124" s="1002"/>
      <c r="BU124" s="1002"/>
      <c r="BV124" s="1002" t="s">
        <v>62</v>
      </c>
      <c r="BW124" s="1002"/>
      <c r="BX124" s="1002"/>
      <c r="BY124" s="1002"/>
      <c r="BZ124" s="1002"/>
      <c r="CA124" s="1002" t="s">
        <v>62</v>
      </c>
      <c r="CB124" s="1002"/>
      <c r="CC124" s="1002"/>
      <c r="CD124" s="1002"/>
      <c r="CE124" s="1002"/>
      <c r="CF124" s="1003"/>
      <c r="CG124" s="1004"/>
      <c r="CH124" s="1004"/>
      <c r="CI124" s="1004"/>
      <c r="CJ124" s="1005"/>
      <c r="CK124" s="987"/>
      <c r="CL124" s="987"/>
      <c r="CM124" s="987"/>
      <c r="CN124" s="987"/>
      <c r="CO124" s="988"/>
      <c r="CP124" s="994" t="s">
        <v>408</v>
      </c>
      <c r="CQ124" s="995"/>
      <c r="CR124" s="995"/>
      <c r="CS124" s="995"/>
      <c r="CT124" s="995"/>
      <c r="CU124" s="995"/>
      <c r="CV124" s="995"/>
      <c r="CW124" s="995"/>
      <c r="CX124" s="995"/>
      <c r="CY124" s="995"/>
      <c r="CZ124" s="995"/>
      <c r="DA124" s="995"/>
      <c r="DB124" s="995"/>
      <c r="DC124" s="995"/>
      <c r="DD124" s="995"/>
      <c r="DE124" s="995"/>
      <c r="DF124" s="996"/>
      <c r="DG124" s="979" t="s">
        <v>62</v>
      </c>
      <c r="DH124" s="961"/>
      <c r="DI124" s="961"/>
      <c r="DJ124" s="961"/>
      <c r="DK124" s="962"/>
      <c r="DL124" s="960" t="s">
        <v>62</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2">
      <c r="A125" s="1032"/>
      <c r="B125" s="924"/>
      <c r="C125" s="897" t="s">
        <v>397</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409</v>
      </c>
      <c r="CL125" s="982"/>
      <c r="CM125" s="982"/>
      <c r="CN125" s="982"/>
      <c r="CO125" s="983"/>
      <c r="CP125" s="904" t="s">
        <v>410</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5">
      <c r="A126" s="1032"/>
      <c r="B126" s="924"/>
      <c r="C126" s="897" t="s">
        <v>399</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411</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2">
      <c r="A127" s="1033"/>
      <c r="B127" s="926"/>
      <c r="C127" s="948" t="s">
        <v>412</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06" t="s">
        <v>413</v>
      </c>
      <c r="AY127" s="1007"/>
      <c r="AZ127" s="1007"/>
      <c r="BA127" s="1007"/>
      <c r="BB127" s="1007"/>
      <c r="BC127" s="1007"/>
      <c r="BD127" s="1007"/>
      <c r="BE127" s="1008"/>
      <c r="BF127" s="1009" t="s">
        <v>414</v>
      </c>
      <c r="BG127" s="1007"/>
      <c r="BH127" s="1007"/>
      <c r="BI127" s="1007"/>
      <c r="BJ127" s="1007"/>
      <c r="BK127" s="1007"/>
      <c r="BL127" s="1008"/>
      <c r="BM127" s="1009" t="s">
        <v>415</v>
      </c>
      <c r="BN127" s="1007"/>
      <c r="BO127" s="1007"/>
      <c r="BP127" s="1007"/>
      <c r="BQ127" s="1007"/>
      <c r="BR127" s="1007"/>
      <c r="BS127" s="1008"/>
      <c r="BT127" s="1009" t="s">
        <v>416</v>
      </c>
      <c r="BU127" s="1007"/>
      <c r="BV127" s="1007"/>
      <c r="BW127" s="1007"/>
      <c r="BX127" s="1007"/>
      <c r="BY127" s="1007"/>
      <c r="BZ127" s="1030"/>
      <c r="CA127" s="91"/>
      <c r="CB127" s="91"/>
      <c r="CC127" s="91"/>
      <c r="CD127" s="114"/>
      <c r="CE127" s="114"/>
      <c r="CF127" s="114"/>
      <c r="CG127" s="91"/>
      <c r="CH127" s="91"/>
      <c r="CI127" s="91"/>
      <c r="CJ127" s="113"/>
      <c r="CK127" s="998"/>
      <c r="CL127" s="985"/>
      <c r="CM127" s="985"/>
      <c r="CN127" s="985"/>
      <c r="CO127" s="986"/>
      <c r="CP127" s="897" t="s">
        <v>417</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5">
      <c r="A128" s="1016" t="s">
        <v>418</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419</v>
      </c>
      <c r="X128" s="1018"/>
      <c r="Y128" s="1018"/>
      <c r="Z128" s="1019"/>
      <c r="AA128" s="1020">
        <v>764171</v>
      </c>
      <c r="AB128" s="1021"/>
      <c r="AC128" s="1021"/>
      <c r="AD128" s="1021"/>
      <c r="AE128" s="1022"/>
      <c r="AF128" s="1023">
        <v>673867</v>
      </c>
      <c r="AG128" s="1021"/>
      <c r="AH128" s="1021"/>
      <c r="AI128" s="1021"/>
      <c r="AJ128" s="1022"/>
      <c r="AK128" s="1023">
        <v>614109</v>
      </c>
      <c r="AL128" s="1021"/>
      <c r="AM128" s="1021"/>
      <c r="AN128" s="1021"/>
      <c r="AO128" s="1022"/>
      <c r="AP128" s="1024"/>
      <c r="AQ128" s="1025"/>
      <c r="AR128" s="1025"/>
      <c r="AS128" s="1025"/>
      <c r="AT128" s="1026"/>
      <c r="AU128" s="91"/>
      <c r="AV128" s="91"/>
      <c r="AW128" s="91"/>
      <c r="AX128" s="871" t="s">
        <v>420</v>
      </c>
      <c r="AY128" s="872"/>
      <c r="AZ128" s="872"/>
      <c r="BA128" s="872"/>
      <c r="BB128" s="872"/>
      <c r="BC128" s="872"/>
      <c r="BD128" s="872"/>
      <c r="BE128" s="873"/>
      <c r="BF128" s="1027" t="s">
        <v>62</v>
      </c>
      <c r="BG128" s="1028"/>
      <c r="BH128" s="1028"/>
      <c r="BI128" s="1028"/>
      <c r="BJ128" s="1028"/>
      <c r="BK128" s="1028"/>
      <c r="BL128" s="1029"/>
      <c r="BM128" s="1027">
        <v>12.2</v>
      </c>
      <c r="BN128" s="1028"/>
      <c r="BO128" s="1028"/>
      <c r="BP128" s="1028"/>
      <c r="BQ128" s="1028"/>
      <c r="BR128" s="1028"/>
      <c r="BS128" s="1029"/>
      <c r="BT128" s="1027">
        <v>20</v>
      </c>
      <c r="BU128" s="1028"/>
      <c r="BV128" s="1028"/>
      <c r="BW128" s="1028"/>
      <c r="BX128" s="1028"/>
      <c r="BY128" s="1028"/>
      <c r="BZ128" s="1051"/>
      <c r="CA128" s="114"/>
      <c r="CB128" s="114"/>
      <c r="CC128" s="114"/>
      <c r="CD128" s="114"/>
      <c r="CE128" s="114"/>
      <c r="CF128" s="114"/>
      <c r="CG128" s="91"/>
      <c r="CH128" s="91"/>
      <c r="CI128" s="91"/>
      <c r="CJ128" s="113"/>
      <c r="CK128" s="999"/>
      <c r="CL128" s="1000"/>
      <c r="CM128" s="1000"/>
      <c r="CN128" s="1000"/>
      <c r="CO128" s="1001"/>
      <c r="CP128" s="1010" t="s">
        <v>421</v>
      </c>
      <c r="CQ128" s="701"/>
      <c r="CR128" s="701"/>
      <c r="CS128" s="701"/>
      <c r="CT128" s="701"/>
      <c r="CU128" s="701"/>
      <c r="CV128" s="701"/>
      <c r="CW128" s="701"/>
      <c r="CX128" s="701"/>
      <c r="CY128" s="701"/>
      <c r="CZ128" s="701"/>
      <c r="DA128" s="701"/>
      <c r="DB128" s="701"/>
      <c r="DC128" s="701"/>
      <c r="DD128" s="701"/>
      <c r="DE128" s="701"/>
      <c r="DF128" s="1011"/>
      <c r="DG128" s="1012" t="s">
        <v>62</v>
      </c>
      <c r="DH128" s="1013"/>
      <c r="DI128" s="1013"/>
      <c r="DJ128" s="1013"/>
      <c r="DK128" s="1013"/>
      <c r="DL128" s="1013" t="s">
        <v>62</v>
      </c>
      <c r="DM128" s="1013"/>
      <c r="DN128" s="1013"/>
      <c r="DO128" s="1013"/>
      <c r="DP128" s="1013"/>
      <c r="DQ128" s="1013" t="s">
        <v>62</v>
      </c>
      <c r="DR128" s="1013"/>
      <c r="DS128" s="1013"/>
      <c r="DT128" s="1013"/>
      <c r="DU128" s="1013"/>
      <c r="DV128" s="1014" t="s">
        <v>62</v>
      </c>
      <c r="DW128" s="1014"/>
      <c r="DX128" s="1014"/>
      <c r="DY128" s="1014"/>
      <c r="DZ128" s="1015"/>
    </row>
    <row r="129" spans="1:131" s="89" customFormat="1" ht="26.25" customHeight="1" x14ac:dyDescent="0.2">
      <c r="A129" s="909" t="s">
        <v>43</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422</v>
      </c>
      <c r="X129" s="1046"/>
      <c r="Y129" s="1046"/>
      <c r="Z129" s="1047"/>
      <c r="AA129" s="933">
        <v>22997159</v>
      </c>
      <c r="AB129" s="934"/>
      <c r="AC129" s="934"/>
      <c r="AD129" s="934"/>
      <c r="AE129" s="935"/>
      <c r="AF129" s="936">
        <v>22984135</v>
      </c>
      <c r="AG129" s="934"/>
      <c r="AH129" s="934"/>
      <c r="AI129" s="934"/>
      <c r="AJ129" s="935"/>
      <c r="AK129" s="936">
        <v>23409989</v>
      </c>
      <c r="AL129" s="934"/>
      <c r="AM129" s="934"/>
      <c r="AN129" s="934"/>
      <c r="AO129" s="935"/>
      <c r="AP129" s="1048"/>
      <c r="AQ129" s="1049"/>
      <c r="AR129" s="1049"/>
      <c r="AS129" s="1049"/>
      <c r="AT129" s="1050"/>
      <c r="AU129" s="92"/>
      <c r="AV129" s="92"/>
      <c r="AW129" s="92"/>
      <c r="AX129" s="1040" t="s">
        <v>423</v>
      </c>
      <c r="AY129" s="898"/>
      <c r="AZ129" s="898"/>
      <c r="BA129" s="898"/>
      <c r="BB129" s="898"/>
      <c r="BC129" s="898"/>
      <c r="BD129" s="898"/>
      <c r="BE129" s="899"/>
      <c r="BF129" s="1041" t="s">
        <v>62</v>
      </c>
      <c r="BG129" s="1042"/>
      <c r="BH129" s="1042"/>
      <c r="BI129" s="1042"/>
      <c r="BJ129" s="1042"/>
      <c r="BK129" s="1042"/>
      <c r="BL129" s="1043"/>
      <c r="BM129" s="1041">
        <v>17.2</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424</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425</v>
      </c>
      <c r="X130" s="1046"/>
      <c r="Y130" s="1046"/>
      <c r="Z130" s="1047"/>
      <c r="AA130" s="933">
        <v>1556106</v>
      </c>
      <c r="AB130" s="934"/>
      <c r="AC130" s="934"/>
      <c r="AD130" s="934"/>
      <c r="AE130" s="935"/>
      <c r="AF130" s="936">
        <v>1513060</v>
      </c>
      <c r="AG130" s="934"/>
      <c r="AH130" s="934"/>
      <c r="AI130" s="934"/>
      <c r="AJ130" s="935"/>
      <c r="AK130" s="936">
        <v>1438573</v>
      </c>
      <c r="AL130" s="934"/>
      <c r="AM130" s="934"/>
      <c r="AN130" s="934"/>
      <c r="AO130" s="935"/>
      <c r="AP130" s="1048"/>
      <c r="AQ130" s="1049"/>
      <c r="AR130" s="1049"/>
      <c r="AS130" s="1049"/>
      <c r="AT130" s="1050"/>
      <c r="AU130" s="92"/>
      <c r="AV130" s="92"/>
      <c r="AW130" s="92"/>
      <c r="AX130" s="1040" t="s">
        <v>426</v>
      </c>
      <c r="AY130" s="898"/>
      <c r="AZ130" s="898"/>
      <c r="BA130" s="898"/>
      <c r="BB130" s="898"/>
      <c r="BC130" s="898"/>
      <c r="BD130" s="898"/>
      <c r="BE130" s="899"/>
      <c r="BF130" s="1076">
        <v>0.2</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427</v>
      </c>
      <c r="X131" s="1083"/>
      <c r="Y131" s="1083"/>
      <c r="Z131" s="1084"/>
      <c r="AA131" s="979">
        <v>21441053</v>
      </c>
      <c r="AB131" s="961"/>
      <c r="AC131" s="961"/>
      <c r="AD131" s="961"/>
      <c r="AE131" s="962"/>
      <c r="AF131" s="960">
        <v>21471075</v>
      </c>
      <c r="AG131" s="961"/>
      <c r="AH131" s="961"/>
      <c r="AI131" s="961"/>
      <c r="AJ131" s="962"/>
      <c r="AK131" s="960">
        <v>21971416</v>
      </c>
      <c r="AL131" s="961"/>
      <c r="AM131" s="961"/>
      <c r="AN131" s="961"/>
      <c r="AO131" s="962"/>
      <c r="AP131" s="1085"/>
      <c r="AQ131" s="1086"/>
      <c r="AR131" s="1086"/>
      <c r="AS131" s="1086"/>
      <c r="AT131" s="1087"/>
      <c r="AU131" s="92"/>
      <c r="AV131" s="92"/>
      <c r="AW131" s="92"/>
      <c r="AX131" s="1058" t="s">
        <v>428</v>
      </c>
      <c r="AY131" s="701"/>
      <c r="AZ131" s="701"/>
      <c r="BA131" s="701"/>
      <c r="BB131" s="701"/>
      <c r="BC131" s="701"/>
      <c r="BD131" s="701"/>
      <c r="BE131" s="1011"/>
      <c r="BF131" s="1059" t="s">
        <v>62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429</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430</v>
      </c>
      <c r="W132" s="1069"/>
      <c r="X132" s="1069"/>
      <c r="Y132" s="1069"/>
      <c r="Z132" s="1070"/>
      <c r="AA132" s="1071">
        <v>9.8218124000000004E-2</v>
      </c>
      <c r="AB132" s="1072"/>
      <c r="AC132" s="1072"/>
      <c r="AD132" s="1072"/>
      <c r="AE132" s="1073"/>
      <c r="AF132" s="1074">
        <v>0.33037470200000002</v>
      </c>
      <c r="AG132" s="1072"/>
      <c r="AH132" s="1072"/>
      <c r="AI132" s="1072"/>
      <c r="AJ132" s="1073"/>
      <c r="AK132" s="1074">
        <v>0.4443182</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431</v>
      </c>
      <c r="W133" s="1052"/>
      <c r="X133" s="1052"/>
      <c r="Y133" s="1052"/>
      <c r="Z133" s="1053"/>
      <c r="AA133" s="1054">
        <v>0.4</v>
      </c>
      <c r="AB133" s="1055"/>
      <c r="AC133" s="1055"/>
      <c r="AD133" s="1055"/>
      <c r="AE133" s="1056"/>
      <c r="AF133" s="1054">
        <v>0.3</v>
      </c>
      <c r="AG133" s="1055"/>
      <c r="AH133" s="1055"/>
      <c r="AI133" s="1055"/>
      <c r="AJ133" s="1056"/>
      <c r="AK133" s="1054">
        <v>0.2</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MMmRlbGVEUczRsNfZkCoav76qKCtFYWzwc55K15xkuC06RMkAahfP4kdAOu8FMkqK7lQMBybbEOIunPzKlCA/w==" saltValue="QAhTW92/zSqlz8RrMtK3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ABCqxNbt8t5L8fv7ZBEgFo3RHULq3FTJASJ2hLOy94mBWWqGuEJEhfMhcjINo+mvig2khnTDTfRb5dWGAB3V1g==" saltValue="frhk7vU2ERVB+MHGfGiU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ifTxcyOvdK4deWOsb8fK7r8Kbk4mZR5+73JN/5ZxA4fgHQOLdRDo0ayNfERnIA3r3+OdCaaG0YdqIa2HEMag==" saltValue="njSTLcoVAJXeb+32u0J9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432</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433</v>
      </c>
      <c r="AL6" s="118"/>
      <c r="AM6" s="118"/>
      <c r="AN6" s="118"/>
    </row>
    <row r="7" spans="1:46" ht="13.5" customHeight="1" x14ac:dyDescent="0.2">
      <c r="A7" s="10"/>
      <c r="AK7" s="119"/>
      <c r="AL7" s="120"/>
      <c r="AM7" s="120"/>
      <c r="AN7" s="121"/>
      <c r="AO7" s="1089" t="s">
        <v>434</v>
      </c>
      <c r="AP7" s="122"/>
      <c r="AQ7" s="123" t="s">
        <v>435</v>
      </c>
      <c r="AR7" s="124"/>
    </row>
    <row r="8" spans="1:46" ht="13.2" x14ac:dyDescent="0.2">
      <c r="A8" s="10"/>
      <c r="AK8" s="125"/>
      <c r="AL8" s="126"/>
      <c r="AM8" s="126"/>
      <c r="AN8" s="127"/>
      <c r="AO8" s="1090"/>
      <c r="AP8" s="128" t="s">
        <v>436</v>
      </c>
      <c r="AQ8" s="129" t="s">
        <v>437</v>
      </c>
      <c r="AR8" s="130" t="s">
        <v>438</v>
      </c>
    </row>
    <row r="9" spans="1:46" ht="13.2" x14ac:dyDescent="0.2">
      <c r="A9" s="10"/>
      <c r="AK9" s="1091" t="s">
        <v>439</v>
      </c>
      <c r="AL9" s="1092"/>
      <c r="AM9" s="1092"/>
      <c r="AN9" s="1093"/>
      <c r="AO9" s="131">
        <v>5913811</v>
      </c>
      <c r="AP9" s="131">
        <v>51642</v>
      </c>
      <c r="AQ9" s="132">
        <v>63160</v>
      </c>
      <c r="AR9" s="133">
        <v>-18.2</v>
      </c>
    </row>
    <row r="10" spans="1:46" ht="13.5" customHeight="1" x14ac:dyDescent="0.2">
      <c r="A10" s="10"/>
      <c r="AK10" s="1091" t="s">
        <v>440</v>
      </c>
      <c r="AL10" s="1092"/>
      <c r="AM10" s="1092"/>
      <c r="AN10" s="1093"/>
      <c r="AO10" s="134">
        <v>25767</v>
      </c>
      <c r="AP10" s="134">
        <v>225</v>
      </c>
      <c r="AQ10" s="135">
        <v>4257</v>
      </c>
      <c r="AR10" s="136">
        <v>-94.7</v>
      </c>
    </row>
    <row r="11" spans="1:46" ht="13.5" customHeight="1" x14ac:dyDescent="0.2">
      <c r="A11" s="10"/>
      <c r="AK11" s="1091" t="s">
        <v>441</v>
      </c>
      <c r="AL11" s="1092"/>
      <c r="AM11" s="1092"/>
      <c r="AN11" s="1093"/>
      <c r="AO11" s="134">
        <v>62880</v>
      </c>
      <c r="AP11" s="134">
        <v>549</v>
      </c>
      <c r="AQ11" s="135">
        <v>595</v>
      </c>
      <c r="AR11" s="136">
        <v>-7.7</v>
      </c>
    </row>
    <row r="12" spans="1:46" ht="13.5" customHeight="1" x14ac:dyDescent="0.2">
      <c r="A12" s="10"/>
      <c r="AK12" s="1091" t="s">
        <v>442</v>
      </c>
      <c r="AL12" s="1092"/>
      <c r="AM12" s="1092"/>
      <c r="AN12" s="1093"/>
      <c r="AO12" s="134" t="s">
        <v>443</v>
      </c>
      <c r="AP12" s="134" t="s">
        <v>443</v>
      </c>
      <c r="AQ12" s="135">
        <v>9</v>
      </c>
      <c r="AR12" s="136" t="s">
        <v>443</v>
      </c>
    </row>
    <row r="13" spans="1:46" ht="13.5" customHeight="1" x14ac:dyDescent="0.2">
      <c r="A13" s="10"/>
      <c r="AK13" s="1091" t="s">
        <v>444</v>
      </c>
      <c r="AL13" s="1092"/>
      <c r="AM13" s="1092"/>
      <c r="AN13" s="1093"/>
      <c r="AO13" s="134">
        <v>422242</v>
      </c>
      <c r="AP13" s="134">
        <v>3687</v>
      </c>
      <c r="AQ13" s="135">
        <v>2608</v>
      </c>
      <c r="AR13" s="136">
        <v>41.4</v>
      </c>
    </row>
    <row r="14" spans="1:46" ht="13.5" customHeight="1" x14ac:dyDescent="0.2">
      <c r="A14" s="10"/>
      <c r="AK14" s="1091" t="s">
        <v>445</v>
      </c>
      <c r="AL14" s="1092"/>
      <c r="AM14" s="1092"/>
      <c r="AN14" s="1093"/>
      <c r="AO14" s="134">
        <v>125786</v>
      </c>
      <c r="AP14" s="134">
        <v>1098</v>
      </c>
      <c r="AQ14" s="135">
        <v>1202</v>
      </c>
      <c r="AR14" s="136">
        <v>-8.6999999999999993</v>
      </c>
    </row>
    <row r="15" spans="1:46" ht="13.5" customHeight="1" x14ac:dyDescent="0.2">
      <c r="A15" s="10"/>
      <c r="AK15" s="1094" t="s">
        <v>446</v>
      </c>
      <c r="AL15" s="1095"/>
      <c r="AM15" s="1095"/>
      <c r="AN15" s="1096"/>
      <c r="AO15" s="134">
        <v>-239493</v>
      </c>
      <c r="AP15" s="134">
        <v>-2091</v>
      </c>
      <c r="AQ15" s="135">
        <v>-3084</v>
      </c>
      <c r="AR15" s="136">
        <v>-32.200000000000003</v>
      </c>
    </row>
    <row r="16" spans="1:46" ht="13.2" x14ac:dyDescent="0.2">
      <c r="A16" s="10"/>
      <c r="AK16" s="1094" t="s">
        <v>118</v>
      </c>
      <c r="AL16" s="1095"/>
      <c r="AM16" s="1095"/>
      <c r="AN16" s="1096"/>
      <c r="AO16" s="134">
        <v>6310993</v>
      </c>
      <c r="AP16" s="134">
        <v>55110</v>
      </c>
      <c r="AQ16" s="135">
        <v>68747</v>
      </c>
      <c r="AR16" s="136">
        <v>-19.8</v>
      </c>
    </row>
    <row r="17" spans="1:46" ht="13.2" x14ac:dyDescent="0.2">
      <c r="A17" s="10"/>
    </row>
    <row r="18" spans="1:46" ht="13.2" x14ac:dyDescent="0.2">
      <c r="A18" s="10"/>
      <c r="AQ18" s="137"/>
      <c r="AR18" s="137"/>
    </row>
    <row r="19" spans="1:46" ht="13.2" x14ac:dyDescent="0.2">
      <c r="A19" s="10"/>
      <c r="AK19" s="3" t="s">
        <v>447</v>
      </c>
    </row>
    <row r="20" spans="1:46" ht="13.2" x14ac:dyDescent="0.2">
      <c r="A20" s="10"/>
      <c r="AK20" s="138"/>
      <c r="AL20" s="139"/>
      <c r="AM20" s="139"/>
      <c r="AN20" s="140"/>
      <c r="AO20" s="141" t="s">
        <v>448</v>
      </c>
      <c r="AP20" s="142" t="s">
        <v>449</v>
      </c>
      <c r="AQ20" s="143" t="s">
        <v>450</v>
      </c>
      <c r="AR20" s="144"/>
    </row>
    <row r="21" spans="1:46" s="118" customFormat="1" ht="13.2" x14ac:dyDescent="0.2">
      <c r="A21" s="145"/>
      <c r="AK21" s="1097" t="s">
        <v>451</v>
      </c>
      <c r="AL21" s="1098"/>
      <c r="AM21" s="1098"/>
      <c r="AN21" s="1099"/>
      <c r="AO21" s="146">
        <v>4.9000000000000004</v>
      </c>
      <c r="AP21" s="147">
        <v>6.22</v>
      </c>
      <c r="AQ21" s="148">
        <v>-1.32</v>
      </c>
      <c r="AS21" s="149"/>
      <c r="AT21" s="145"/>
    </row>
    <row r="22" spans="1:46" s="118" customFormat="1" ht="13.2" x14ac:dyDescent="0.2">
      <c r="A22" s="145"/>
      <c r="AK22" s="1097" t="s">
        <v>452</v>
      </c>
      <c r="AL22" s="1098"/>
      <c r="AM22" s="1098"/>
      <c r="AN22" s="1099"/>
      <c r="AO22" s="150">
        <v>99.8</v>
      </c>
      <c r="AP22" s="151">
        <v>98.7</v>
      </c>
      <c r="AQ22" s="152">
        <v>1.1000000000000001</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8" t="s">
        <v>453</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x14ac:dyDescent="0.2">
      <c r="A27" s="157"/>
      <c r="AS27" s="3"/>
      <c r="AT27" s="3"/>
    </row>
    <row r="28" spans="1:46" ht="16.2" x14ac:dyDescent="0.2">
      <c r="A28" s="16" t="s">
        <v>454</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455</v>
      </c>
      <c r="AL29" s="118"/>
      <c r="AM29" s="118"/>
      <c r="AN29" s="118"/>
      <c r="AS29" s="159"/>
    </row>
    <row r="30" spans="1:46" ht="13.5" customHeight="1" x14ac:dyDescent="0.2">
      <c r="A30" s="10"/>
      <c r="AK30" s="119"/>
      <c r="AL30" s="120"/>
      <c r="AM30" s="120"/>
      <c r="AN30" s="121"/>
      <c r="AO30" s="1089" t="s">
        <v>434</v>
      </c>
      <c r="AP30" s="122"/>
      <c r="AQ30" s="123" t="s">
        <v>435</v>
      </c>
      <c r="AR30" s="124"/>
    </row>
    <row r="31" spans="1:46" ht="13.2" x14ac:dyDescent="0.2">
      <c r="A31" s="10"/>
      <c r="AK31" s="125"/>
      <c r="AL31" s="126"/>
      <c r="AM31" s="126"/>
      <c r="AN31" s="127"/>
      <c r="AO31" s="1090"/>
      <c r="AP31" s="128" t="s">
        <v>436</v>
      </c>
      <c r="AQ31" s="129" t="s">
        <v>437</v>
      </c>
      <c r="AR31" s="130" t="s">
        <v>438</v>
      </c>
    </row>
    <row r="32" spans="1:46" ht="27" customHeight="1" x14ac:dyDescent="0.2">
      <c r="A32" s="10"/>
      <c r="AK32" s="1105" t="s">
        <v>456</v>
      </c>
      <c r="AL32" s="1106"/>
      <c r="AM32" s="1106"/>
      <c r="AN32" s="1107"/>
      <c r="AO32" s="160">
        <v>1828763</v>
      </c>
      <c r="AP32" s="160">
        <v>15969</v>
      </c>
      <c r="AQ32" s="161">
        <v>33476</v>
      </c>
      <c r="AR32" s="162">
        <v>-52.3</v>
      </c>
    </row>
    <row r="33" spans="1:46" ht="13.5" customHeight="1" x14ac:dyDescent="0.2">
      <c r="A33" s="10"/>
      <c r="AK33" s="1105" t="s">
        <v>457</v>
      </c>
      <c r="AL33" s="1106"/>
      <c r="AM33" s="1106"/>
      <c r="AN33" s="1107"/>
      <c r="AO33" s="160" t="s">
        <v>443</v>
      </c>
      <c r="AP33" s="160" t="s">
        <v>443</v>
      </c>
      <c r="AQ33" s="161" t="s">
        <v>443</v>
      </c>
      <c r="AR33" s="162" t="s">
        <v>443</v>
      </c>
    </row>
    <row r="34" spans="1:46" ht="27" customHeight="1" x14ac:dyDescent="0.2">
      <c r="A34" s="10"/>
      <c r="AK34" s="1105" t="s">
        <v>458</v>
      </c>
      <c r="AL34" s="1106"/>
      <c r="AM34" s="1106"/>
      <c r="AN34" s="1107"/>
      <c r="AO34" s="160" t="s">
        <v>443</v>
      </c>
      <c r="AP34" s="160" t="s">
        <v>443</v>
      </c>
      <c r="AQ34" s="161">
        <v>23</v>
      </c>
      <c r="AR34" s="162" t="s">
        <v>443</v>
      </c>
    </row>
    <row r="35" spans="1:46" ht="27" customHeight="1" x14ac:dyDescent="0.2">
      <c r="A35" s="10"/>
      <c r="AK35" s="1105" t="s">
        <v>459</v>
      </c>
      <c r="AL35" s="1106"/>
      <c r="AM35" s="1106"/>
      <c r="AN35" s="1107"/>
      <c r="AO35" s="160">
        <v>320643</v>
      </c>
      <c r="AP35" s="160">
        <v>2800</v>
      </c>
      <c r="AQ35" s="161">
        <v>5696</v>
      </c>
      <c r="AR35" s="162">
        <v>-50.8</v>
      </c>
    </row>
    <row r="36" spans="1:46" ht="27" customHeight="1" x14ac:dyDescent="0.2">
      <c r="A36" s="10"/>
      <c r="AK36" s="1105" t="s">
        <v>460</v>
      </c>
      <c r="AL36" s="1106"/>
      <c r="AM36" s="1106"/>
      <c r="AN36" s="1107"/>
      <c r="AO36" s="160">
        <v>899</v>
      </c>
      <c r="AP36" s="160">
        <v>8</v>
      </c>
      <c r="AQ36" s="161">
        <v>1273</v>
      </c>
      <c r="AR36" s="162">
        <v>-99.4</v>
      </c>
    </row>
    <row r="37" spans="1:46" ht="13.5" customHeight="1" x14ac:dyDescent="0.2">
      <c r="A37" s="10"/>
      <c r="AK37" s="1105" t="s">
        <v>461</v>
      </c>
      <c r="AL37" s="1106"/>
      <c r="AM37" s="1106"/>
      <c r="AN37" s="1107"/>
      <c r="AO37" s="160" t="s">
        <v>443</v>
      </c>
      <c r="AP37" s="160" t="s">
        <v>443</v>
      </c>
      <c r="AQ37" s="161">
        <v>486</v>
      </c>
      <c r="AR37" s="162" t="s">
        <v>443</v>
      </c>
    </row>
    <row r="38" spans="1:46" ht="27" customHeight="1" x14ac:dyDescent="0.2">
      <c r="A38" s="10"/>
      <c r="AK38" s="1108" t="s">
        <v>462</v>
      </c>
      <c r="AL38" s="1109"/>
      <c r="AM38" s="1109"/>
      <c r="AN38" s="1110"/>
      <c r="AO38" s="163" t="s">
        <v>443</v>
      </c>
      <c r="AP38" s="163" t="s">
        <v>443</v>
      </c>
      <c r="AQ38" s="164">
        <v>0</v>
      </c>
      <c r="AR38" s="152" t="s">
        <v>443</v>
      </c>
      <c r="AS38" s="159"/>
    </row>
    <row r="39" spans="1:46" ht="13.2" x14ac:dyDescent="0.2">
      <c r="A39" s="10"/>
      <c r="AK39" s="1108" t="s">
        <v>463</v>
      </c>
      <c r="AL39" s="1109"/>
      <c r="AM39" s="1109"/>
      <c r="AN39" s="1110"/>
      <c r="AO39" s="160">
        <v>-614109</v>
      </c>
      <c r="AP39" s="160">
        <v>-5363</v>
      </c>
      <c r="AQ39" s="161">
        <v>-6136</v>
      </c>
      <c r="AR39" s="162">
        <v>-12.6</v>
      </c>
      <c r="AS39" s="159"/>
    </row>
    <row r="40" spans="1:46" ht="27" customHeight="1" x14ac:dyDescent="0.2">
      <c r="A40" s="10"/>
      <c r="AK40" s="1105" t="s">
        <v>464</v>
      </c>
      <c r="AL40" s="1106"/>
      <c r="AM40" s="1106"/>
      <c r="AN40" s="1107"/>
      <c r="AO40" s="160">
        <v>-1438573</v>
      </c>
      <c r="AP40" s="160">
        <v>-12562</v>
      </c>
      <c r="AQ40" s="161">
        <v>-25079</v>
      </c>
      <c r="AR40" s="162">
        <v>-49.9</v>
      </c>
      <c r="AS40" s="159"/>
    </row>
    <row r="41" spans="1:46" ht="13.2" x14ac:dyDescent="0.2">
      <c r="A41" s="10"/>
      <c r="AK41" s="1111" t="s">
        <v>229</v>
      </c>
      <c r="AL41" s="1112"/>
      <c r="AM41" s="1112"/>
      <c r="AN41" s="1113"/>
      <c r="AO41" s="160">
        <v>97623</v>
      </c>
      <c r="AP41" s="160">
        <v>852</v>
      </c>
      <c r="AQ41" s="161">
        <v>9740</v>
      </c>
      <c r="AR41" s="162">
        <v>-91.3</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465</v>
      </c>
    </row>
    <row r="48" spans="1:46" ht="13.2" x14ac:dyDescent="0.2">
      <c r="A48" s="10"/>
      <c r="AK48" s="168" t="s">
        <v>466</v>
      </c>
      <c r="AL48" s="168"/>
      <c r="AM48" s="168"/>
      <c r="AN48" s="168"/>
      <c r="AO48" s="168"/>
      <c r="AP48" s="168"/>
      <c r="AQ48" s="169"/>
      <c r="AR48" s="168"/>
    </row>
    <row r="49" spans="1:44" ht="13.5" customHeight="1" x14ac:dyDescent="0.2">
      <c r="A49" s="10"/>
      <c r="AK49" s="170"/>
      <c r="AL49" s="171"/>
      <c r="AM49" s="1100" t="s">
        <v>434</v>
      </c>
      <c r="AN49" s="1102" t="s">
        <v>467</v>
      </c>
      <c r="AO49" s="1103"/>
      <c r="AP49" s="1103"/>
      <c r="AQ49" s="1103"/>
      <c r="AR49" s="1104"/>
    </row>
    <row r="50" spans="1:44" ht="13.2" x14ac:dyDescent="0.2">
      <c r="A50" s="10"/>
      <c r="AK50" s="172"/>
      <c r="AL50" s="173"/>
      <c r="AM50" s="1101"/>
      <c r="AN50" s="174" t="s">
        <v>468</v>
      </c>
      <c r="AO50" s="175" t="s">
        <v>469</v>
      </c>
      <c r="AP50" s="176" t="s">
        <v>470</v>
      </c>
      <c r="AQ50" s="177" t="s">
        <v>471</v>
      </c>
      <c r="AR50" s="178" t="s">
        <v>472</v>
      </c>
    </row>
    <row r="51" spans="1:44" ht="13.2" x14ac:dyDescent="0.2">
      <c r="A51" s="10"/>
      <c r="AK51" s="170" t="s">
        <v>473</v>
      </c>
      <c r="AL51" s="171"/>
      <c r="AM51" s="179">
        <v>5487340</v>
      </c>
      <c r="AN51" s="180">
        <v>48391</v>
      </c>
      <c r="AO51" s="181">
        <v>25.3</v>
      </c>
      <c r="AP51" s="182">
        <v>42836</v>
      </c>
      <c r="AQ51" s="183">
        <v>-0.9</v>
      </c>
      <c r="AR51" s="184">
        <v>26.2</v>
      </c>
    </row>
    <row r="52" spans="1:44" ht="13.2" x14ac:dyDescent="0.2">
      <c r="A52" s="10"/>
      <c r="AK52" s="185"/>
      <c r="AL52" s="186" t="s">
        <v>474</v>
      </c>
      <c r="AM52" s="187">
        <v>2967235</v>
      </c>
      <c r="AN52" s="188">
        <v>26167</v>
      </c>
      <c r="AO52" s="189">
        <v>19.7</v>
      </c>
      <c r="AP52" s="190">
        <v>22936</v>
      </c>
      <c r="AQ52" s="191">
        <v>1.4</v>
      </c>
      <c r="AR52" s="192">
        <v>18.3</v>
      </c>
    </row>
    <row r="53" spans="1:44" ht="13.2" x14ac:dyDescent="0.2">
      <c r="A53" s="10"/>
      <c r="AK53" s="170" t="s">
        <v>475</v>
      </c>
      <c r="AL53" s="171"/>
      <c r="AM53" s="179">
        <v>2303662</v>
      </c>
      <c r="AN53" s="180">
        <v>20287</v>
      </c>
      <c r="AO53" s="181">
        <v>-58.1</v>
      </c>
      <c r="AP53" s="182">
        <v>44161</v>
      </c>
      <c r="AQ53" s="183">
        <v>3.1</v>
      </c>
      <c r="AR53" s="184">
        <v>-61.2</v>
      </c>
    </row>
    <row r="54" spans="1:44" ht="13.2" x14ac:dyDescent="0.2">
      <c r="A54" s="10"/>
      <c r="AK54" s="185"/>
      <c r="AL54" s="186" t="s">
        <v>474</v>
      </c>
      <c r="AM54" s="187">
        <v>1559508</v>
      </c>
      <c r="AN54" s="188">
        <v>13734</v>
      </c>
      <c r="AO54" s="189">
        <v>-47.5</v>
      </c>
      <c r="AP54" s="190">
        <v>23644</v>
      </c>
      <c r="AQ54" s="191">
        <v>3.1</v>
      </c>
      <c r="AR54" s="192">
        <v>-50.6</v>
      </c>
    </row>
    <row r="55" spans="1:44" ht="13.2" x14ac:dyDescent="0.2">
      <c r="A55" s="10"/>
      <c r="AK55" s="170" t="s">
        <v>476</v>
      </c>
      <c r="AL55" s="171"/>
      <c r="AM55" s="179">
        <v>2603964</v>
      </c>
      <c r="AN55" s="180">
        <v>22876</v>
      </c>
      <c r="AO55" s="181">
        <v>12.8</v>
      </c>
      <c r="AP55" s="182">
        <v>43955</v>
      </c>
      <c r="AQ55" s="183">
        <v>-0.5</v>
      </c>
      <c r="AR55" s="184">
        <v>13.3</v>
      </c>
    </row>
    <row r="56" spans="1:44" ht="13.2" x14ac:dyDescent="0.2">
      <c r="A56" s="10"/>
      <c r="AK56" s="185"/>
      <c r="AL56" s="186" t="s">
        <v>474</v>
      </c>
      <c r="AM56" s="187">
        <v>1663838</v>
      </c>
      <c r="AN56" s="188">
        <v>14617</v>
      </c>
      <c r="AO56" s="189">
        <v>6.4</v>
      </c>
      <c r="AP56" s="190">
        <v>21318</v>
      </c>
      <c r="AQ56" s="191">
        <v>-9.8000000000000007</v>
      </c>
      <c r="AR56" s="192">
        <v>16.2</v>
      </c>
    </row>
    <row r="57" spans="1:44" ht="13.2" x14ac:dyDescent="0.2">
      <c r="A57" s="10"/>
      <c r="AK57" s="170" t="s">
        <v>477</v>
      </c>
      <c r="AL57" s="171"/>
      <c r="AM57" s="179">
        <v>3025535</v>
      </c>
      <c r="AN57" s="180">
        <v>26480</v>
      </c>
      <c r="AO57" s="181">
        <v>15.8</v>
      </c>
      <c r="AP57" s="182">
        <v>41921</v>
      </c>
      <c r="AQ57" s="183">
        <v>-4.5999999999999996</v>
      </c>
      <c r="AR57" s="184">
        <v>20.399999999999999</v>
      </c>
    </row>
    <row r="58" spans="1:44" ht="13.2" x14ac:dyDescent="0.2">
      <c r="A58" s="10"/>
      <c r="AK58" s="185"/>
      <c r="AL58" s="186" t="s">
        <v>474</v>
      </c>
      <c r="AM58" s="187">
        <v>1824312</v>
      </c>
      <c r="AN58" s="188">
        <v>15966</v>
      </c>
      <c r="AO58" s="189">
        <v>9.1999999999999993</v>
      </c>
      <c r="AP58" s="190">
        <v>21655</v>
      </c>
      <c r="AQ58" s="191">
        <v>1.6</v>
      </c>
      <c r="AR58" s="192">
        <v>7.6</v>
      </c>
    </row>
    <row r="59" spans="1:44" ht="13.2" x14ac:dyDescent="0.2">
      <c r="A59" s="10"/>
      <c r="AK59" s="170" t="s">
        <v>478</v>
      </c>
      <c r="AL59" s="171"/>
      <c r="AM59" s="179">
        <v>5638936</v>
      </c>
      <c r="AN59" s="180">
        <v>49241</v>
      </c>
      <c r="AO59" s="181">
        <v>86</v>
      </c>
      <c r="AP59" s="182">
        <v>44585</v>
      </c>
      <c r="AQ59" s="183">
        <v>6.4</v>
      </c>
      <c r="AR59" s="184">
        <v>79.599999999999994</v>
      </c>
    </row>
    <row r="60" spans="1:44" ht="13.2" x14ac:dyDescent="0.2">
      <c r="A60" s="10"/>
      <c r="AK60" s="185"/>
      <c r="AL60" s="186" t="s">
        <v>474</v>
      </c>
      <c r="AM60" s="187">
        <v>4443176</v>
      </c>
      <c r="AN60" s="188">
        <v>38800</v>
      </c>
      <c r="AO60" s="189">
        <v>143</v>
      </c>
      <c r="AP60" s="190">
        <v>23077</v>
      </c>
      <c r="AQ60" s="191">
        <v>6.6</v>
      </c>
      <c r="AR60" s="192">
        <v>136.4</v>
      </c>
    </row>
    <row r="61" spans="1:44" ht="13.2" x14ac:dyDescent="0.2">
      <c r="A61" s="10"/>
      <c r="AK61" s="170" t="s">
        <v>479</v>
      </c>
      <c r="AL61" s="193"/>
      <c r="AM61" s="179">
        <v>3811887</v>
      </c>
      <c r="AN61" s="180">
        <v>33455</v>
      </c>
      <c r="AO61" s="181">
        <v>16.399999999999999</v>
      </c>
      <c r="AP61" s="182">
        <v>43492</v>
      </c>
      <c r="AQ61" s="194">
        <v>0.7</v>
      </c>
      <c r="AR61" s="184">
        <v>15.7</v>
      </c>
    </row>
    <row r="62" spans="1:44" ht="13.2" x14ac:dyDescent="0.2">
      <c r="A62" s="10"/>
      <c r="AK62" s="185"/>
      <c r="AL62" s="186" t="s">
        <v>474</v>
      </c>
      <c r="AM62" s="187">
        <v>2491614</v>
      </c>
      <c r="AN62" s="188">
        <v>21857</v>
      </c>
      <c r="AO62" s="189">
        <v>26.2</v>
      </c>
      <c r="AP62" s="190">
        <v>22526</v>
      </c>
      <c r="AQ62" s="191">
        <v>0.6</v>
      </c>
      <c r="AR62" s="192">
        <v>25.6</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XS17tFJ4CbgZJNKmoZHOVNr44yApTLzpxhbA7NZllQ5cXHzkSDxXftKZudavXXjzwYS6J6GfbQClbrKhUO2geQ==" saltValue="oDi7RjRM/O5ej+FVgTBB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laXHAexeQOYLgeu4HRKPCRvOqGIMhJsr3IGCg0Gk5e7f6DiwLG9ZHNzs0ADtUhjonv0M10VjcigNNIBbhSuQaQ==" saltValue="pbWLu7J/1jpOHWNxhlhv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wEy1aSGNtmif0ju+7vtxtsQReoon7vnXVbPXrEAt1ewNQhVJDBiStBVDTobM9gaDlQczRP7S7ZuSBxSrmJ7dQ==" saltValue="0bQ5muyccxKOASoB4Bg96w=="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480</v>
      </c>
    </row>
    <row r="46" spans="2:10" ht="29.25" customHeight="1" thickBot="1" x14ac:dyDescent="0.25">
      <c r="B46" s="198" t="s">
        <v>22</v>
      </c>
      <c r="C46" s="199"/>
      <c r="D46" s="199"/>
      <c r="E46" s="200" t="s">
        <v>481</v>
      </c>
      <c r="F46" s="201" t="s">
        <v>3</v>
      </c>
      <c r="G46" s="202" t="s">
        <v>4</v>
      </c>
      <c r="H46" s="202" t="s">
        <v>5</v>
      </c>
      <c r="I46" s="202" t="s">
        <v>6</v>
      </c>
      <c r="J46" s="203" t="s">
        <v>7</v>
      </c>
    </row>
    <row r="47" spans="2:10" ht="57.75" customHeight="1" x14ac:dyDescent="0.2">
      <c r="B47" s="204"/>
      <c r="C47" s="1114" t="s">
        <v>482</v>
      </c>
      <c r="D47" s="1114"/>
      <c r="E47" s="1115"/>
      <c r="F47" s="205">
        <v>23.75</v>
      </c>
      <c r="G47" s="206">
        <v>26.61</v>
      </c>
      <c r="H47" s="206">
        <v>37.200000000000003</v>
      </c>
      <c r="I47" s="206">
        <v>34.18</v>
      </c>
      <c r="J47" s="207">
        <v>39.51</v>
      </c>
    </row>
    <row r="48" spans="2:10" ht="57.75" customHeight="1" x14ac:dyDescent="0.2">
      <c r="B48" s="208"/>
      <c r="C48" s="1116" t="s">
        <v>483</v>
      </c>
      <c r="D48" s="1116"/>
      <c r="E48" s="1117"/>
      <c r="F48" s="209">
        <v>6.09</v>
      </c>
      <c r="G48" s="210">
        <v>7.2</v>
      </c>
      <c r="H48" s="210">
        <v>14.09</v>
      </c>
      <c r="I48" s="210">
        <v>10.35</v>
      </c>
      <c r="J48" s="211">
        <v>8.0299999999999994</v>
      </c>
    </row>
    <row r="49" spans="2:10" ht="57.75" customHeight="1" thickBot="1" x14ac:dyDescent="0.25">
      <c r="B49" s="212"/>
      <c r="C49" s="1118" t="s">
        <v>484</v>
      </c>
      <c r="D49" s="1118"/>
      <c r="E49" s="1119"/>
      <c r="F49" s="213" t="s">
        <v>485</v>
      </c>
      <c r="G49" s="214">
        <v>4.37</v>
      </c>
      <c r="H49" s="214">
        <v>19.03</v>
      </c>
      <c r="I49" s="214" t="s">
        <v>486</v>
      </c>
      <c r="J49" s="215">
        <v>3.83</v>
      </c>
    </row>
    <row r="50" spans="2:10" ht="13.2" x14ac:dyDescent="0.2"/>
  </sheetData>
  <sheetProtection algorithmName="SHA-512" hashValue="0/HnKrqUQFRGX1ZSyqGi+o8NrVkYyL/wk3nhYgkUC8U55nfEjzOMaTOzrX6fXT/JGyKNHiJo8rYRzxeQofQ6xg==" saltValue="TB5S3NIq7nyLK8Qnb2ou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2025-07-24T10:08:28Z</dcterms:created>
  <dcterms:modified xsi:type="dcterms:W3CDTF">2025-09-05T08:11:50Z</dcterms:modified>
  <cp:category/>
</cp:coreProperties>
</file>